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jkursar\Desktop\"/>
    </mc:Choice>
  </mc:AlternateContent>
  <bookViews>
    <workbookView xWindow="-120" yWindow="-120" windowWidth="29040" windowHeight="15840" tabRatio="869" firstSheet="2" activeTab="3"/>
  </bookViews>
  <sheets>
    <sheet name="A10_KROVOPOKRIVAČKI RADOVI" sheetId="32" state="hidden" r:id="rId1"/>
    <sheet name="B8_STAKLARSKI RADOVI" sheetId="29" state="hidden" r:id="rId2"/>
    <sheet name="NASLOVNICA" sheetId="56" r:id="rId3"/>
    <sheet name="Rekapitulacija" sheetId="53" r:id="rId4"/>
    <sheet name="opći uvjeti" sheetId="54" r:id="rId5"/>
    <sheet name="M.1.1-2-3_2.1_ARH" sheetId="13" r:id="rId6"/>
    <sheet name="M.3.1_GHV" sheetId="49" r:id="rId7"/>
    <sheet name="M.3.2_VIO" sheetId="50" r:id="rId8"/>
    <sheet name="M.4.1_ELE" sheetId="51" r:id="rId9"/>
    <sheet name="M.4.2_VTA" sheetId="52" r:id="rId10"/>
  </sheets>
  <externalReferences>
    <externalReference r:id="rId11"/>
    <externalReference r:id="rId12"/>
    <externalReference r:id="rId13"/>
    <externalReference r:id="rId14"/>
  </externalReferences>
  <definedNames>
    <definedName name="_" localSheetId="6">#REF!</definedName>
    <definedName name="_" localSheetId="4">#REF!</definedName>
    <definedName name="_">#REF!</definedName>
    <definedName name="________ko1" localSheetId="4">'[1]01'!#REF!</definedName>
    <definedName name="________ko1">'[1]01'!#REF!</definedName>
    <definedName name="________ko15" localSheetId="4">'[1]15'!#REF!</definedName>
    <definedName name="________ko15">'[1]15'!#REF!</definedName>
    <definedName name="________ko16" localSheetId="4">'[1]16'!#REF!</definedName>
    <definedName name="________ko16">'[1]16'!#REF!</definedName>
    <definedName name="________ko19" localSheetId="4">'[1]19'!#REF!</definedName>
    <definedName name="________ko19">'[1]19'!#REF!</definedName>
    <definedName name="________ko2" localSheetId="4">'[1]02'!#REF!</definedName>
    <definedName name="________ko2">'[1]02'!#REF!</definedName>
    <definedName name="________ko21" localSheetId="4">'[1]21'!#REF!</definedName>
    <definedName name="________ko21">'[1]21'!#REF!</definedName>
    <definedName name="________ko22" localSheetId="4">'[1]22'!#REF!</definedName>
    <definedName name="________ko22">'[1]22'!#REF!</definedName>
    <definedName name="________ko23" localSheetId="4">'[1]23'!#REF!</definedName>
    <definedName name="________ko23">'[1]23'!#REF!</definedName>
    <definedName name="________ko24" localSheetId="4">'[1]24'!#REF!</definedName>
    <definedName name="________ko24">'[1]24'!#REF!</definedName>
    <definedName name="________ko26" localSheetId="4">'[1]26'!#REF!</definedName>
    <definedName name="________ko26">'[1]26'!#REF!</definedName>
    <definedName name="________ko3" localSheetId="4">'[1]03'!#REF!</definedName>
    <definedName name="________ko3">'[1]03'!#REF!</definedName>
    <definedName name="________ko35" localSheetId="4">'[1]35'!#REF!</definedName>
    <definedName name="________ko35">'[1]35'!#REF!</definedName>
    <definedName name="________ko39" localSheetId="4">'[1]39'!#REF!</definedName>
    <definedName name="________ko39">'[1]39'!#REF!</definedName>
    <definedName name="________ko40" localSheetId="4">'[1]40'!#REF!</definedName>
    <definedName name="________ko40">'[1]40'!#REF!</definedName>
    <definedName name="________ko6" localSheetId="4">#REF!</definedName>
    <definedName name="________ko6">#REF!</definedName>
    <definedName name="________ko7" localSheetId="4">'[1]07'!#REF!</definedName>
    <definedName name="________ko7">'[1]07'!#REF!</definedName>
    <definedName name="________RR131" localSheetId="4">#REF!</definedName>
    <definedName name="________RR131">#REF!</definedName>
    <definedName name="_______ko1" localSheetId="4">'[1]01'!#REF!</definedName>
    <definedName name="_______ko1">'[1]01'!#REF!</definedName>
    <definedName name="_______ko15" localSheetId="4">'[1]15'!#REF!</definedName>
    <definedName name="_______ko15">'[1]15'!#REF!</definedName>
    <definedName name="_______ko16" localSheetId="4">'[1]16'!#REF!</definedName>
    <definedName name="_______ko16">'[1]16'!#REF!</definedName>
    <definedName name="_______ko19" localSheetId="4">'[1]19'!#REF!</definedName>
    <definedName name="_______ko19">'[1]19'!#REF!</definedName>
    <definedName name="_______ko2" localSheetId="4">'[1]02'!#REF!</definedName>
    <definedName name="_______ko2">'[1]02'!#REF!</definedName>
    <definedName name="_______ko21" localSheetId="4">'[1]21'!#REF!</definedName>
    <definedName name="_______ko21">'[1]21'!#REF!</definedName>
    <definedName name="_______ko22" localSheetId="4">'[1]22'!#REF!</definedName>
    <definedName name="_______ko22">'[1]22'!#REF!</definedName>
    <definedName name="_______ko23" localSheetId="4">'[1]23'!#REF!</definedName>
    <definedName name="_______ko23">'[1]23'!#REF!</definedName>
    <definedName name="_______ko24" localSheetId="4">'[1]24'!#REF!</definedName>
    <definedName name="_______ko24">'[1]24'!#REF!</definedName>
    <definedName name="_______ko26" localSheetId="4">'[1]26'!#REF!</definedName>
    <definedName name="_______ko26">'[1]26'!#REF!</definedName>
    <definedName name="_______ko3" localSheetId="4">'[1]03'!#REF!</definedName>
    <definedName name="_______ko3">'[1]03'!#REF!</definedName>
    <definedName name="_______ko35" localSheetId="4">'[1]35'!#REF!</definedName>
    <definedName name="_______ko35">'[1]35'!#REF!</definedName>
    <definedName name="_______ko39" localSheetId="4">'[1]39'!#REF!</definedName>
    <definedName name="_______ko39">'[1]39'!#REF!</definedName>
    <definedName name="_______ko40" localSheetId="4">'[1]40'!#REF!</definedName>
    <definedName name="_______ko40">'[1]40'!#REF!</definedName>
    <definedName name="_______ko6" localSheetId="4">#REF!</definedName>
    <definedName name="_______ko6">#REF!</definedName>
    <definedName name="_______ko7" localSheetId="4">'[1]07'!#REF!</definedName>
    <definedName name="_______ko7">'[1]07'!#REF!</definedName>
    <definedName name="_______RR131" localSheetId="4">#REF!</definedName>
    <definedName name="_______RR131">#REF!</definedName>
    <definedName name="______ko1" localSheetId="4">'[1]01'!#REF!</definedName>
    <definedName name="______ko1">'[1]01'!#REF!</definedName>
    <definedName name="______ko15" localSheetId="4">'[1]15'!#REF!</definedName>
    <definedName name="______ko15">'[1]15'!#REF!</definedName>
    <definedName name="______ko16" localSheetId="4">'[1]16'!#REF!</definedName>
    <definedName name="______ko16">'[1]16'!#REF!</definedName>
    <definedName name="______ko19" localSheetId="4">'[1]19'!#REF!</definedName>
    <definedName name="______ko19">'[1]19'!#REF!</definedName>
    <definedName name="______ko2" localSheetId="4">'[1]02'!#REF!</definedName>
    <definedName name="______ko2">'[1]02'!#REF!</definedName>
    <definedName name="______ko21" localSheetId="4">'[1]21'!#REF!</definedName>
    <definedName name="______ko21">'[1]21'!#REF!</definedName>
    <definedName name="______ko22" localSheetId="4">'[1]22'!#REF!</definedName>
    <definedName name="______ko22">'[1]22'!#REF!</definedName>
    <definedName name="______ko23" localSheetId="4">'[1]23'!#REF!</definedName>
    <definedName name="______ko23">'[1]23'!#REF!</definedName>
    <definedName name="______ko24" localSheetId="4">'[1]24'!#REF!</definedName>
    <definedName name="______ko24">'[1]24'!#REF!</definedName>
    <definedName name="______ko26" localSheetId="4">'[1]26'!#REF!</definedName>
    <definedName name="______ko26">'[1]26'!#REF!</definedName>
    <definedName name="______ko3" localSheetId="4">'[1]03'!#REF!</definedName>
    <definedName name="______ko3">'[1]03'!#REF!</definedName>
    <definedName name="______ko35" localSheetId="4">'[1]35'!#REF!</definedName>
    <definedName name="______ko35">'[1]35'!#REF!</definedName>
    <definedName name="______ko39" localSheetId="4">'[1]39'!#REF!</definedName>
    <definedName name="______ko39">'[1]39'!#REF!</definedName>
    <definedName name="______ko40" localSheetId="4">'[1]40'!#REF!</definedName>
    <definedName name="______ko40">'[1]40'!#REF!</definedName>
    <definedName name="______ko6" localSheetId="4">#REF!</definedName>
    <definedName name="______ko6">#REF!</definedName>
    <definedName name="______ko7" localSheetId="4">'[1]07'!#REF!</definedName>
    <definedName name="______ko7">'[1]07'!#REF!</definedName>
    <definedName name="______RR131" localSheetId="4">#REF!</definedName>
    <definedName name="______RR131">#REF!</definedName>
    <definedName name="_____ko1" localSheetId="4">'[1]01'!#REF!</definedName>
    <definedName name="_____ko1">'[1]01'!#REF!</definedName>
    <definedName name="_____ko15" localSheetId="4">'[1]15'!#REF!</definedName>
    <definedName name="_____ko15">'[1]15'!#REF!</definedName>
    <definedName name="_____ko16" localSheetId="4">'[1]16'!#REF!</definedName>
    <definedName name="_____ko16">'[1]16'!#REF!</definedName>
    <definedName name="_____ko19" localSheetId="4">'[1]19'!#REF!</definedName>
    <definedName name="_____ko19">'[1]19'!#REF!</definedName>
    <definedName name="_____ko2" localSheetId="4">'[1]02'!#REF!</definedName>
    <definedName name="_____ko2">'[1]02'!#REF!</definedName>
    <definedName name="_____ko21" localSheetId="4">'[1]21'!#REF!</definedName>
    <definedName name="_____ko21">'[1]21'!#REF!</definedName>
    <definedName name="_____ko22" localSheetId="4">'[1]22'!#REF!</definedName>
    <definedName name="_____ko22">'[1]22'!#REF!</definedName>
    <definedName name="_____ko23" localSheetId="4">'[1]23'!#REF!</definedName>
    <definedName name="_____ko23">'[1]23'!#REF!</definedName>
    <definedName name="_____ko24" localSheetId="4">'[1]24'!#REF!</definedName>
    <definedName name="_____ko24">'[1]24'!#REF!</definedName>
    <definedName name="_____ko26" localSheetId="4">'[1]26'!#REF!</definedName>
    <definedName name="_____ko26">'[1]26'!#REF!</definedName>
    <definedName name="_____ko3" localSheetId="4">'[1]03'!#REF!</definedName>
    <definedName name="_____ko3">'[1]03'!#REF!</definedName>
    <definedName name="_____ko35" localSheetId="4">'[1]35'!#REF!</definedName>
    <definedName name="_____ko35">'[1]35'!#REF!</definedName>
    <definedName name="_____ko39" localSheetId="4">'[1]39'!#REF!</definedName>
    <definedName name="_____ko39">'[1]39'!#REF!</definedName>
    <definedName name="_____ko40" localSheetId="4">'[1]40'!#REF!</definedName>
    <definedName name="_____ko40">'[1]40'!#REF!</definedName>
    <definedName name="_____ko6" localSheetId="4">#REF!</definedName>
    <definedName name="_____ko6">#REF!</definedName>
    <definedName name="_____ko7" localSheetId="4">'[1]07'!#REF!</definedName>
    <definedName name="_____ko7">'[1]07'!#REF!</definedName>
    <definedName name="_____RR131" localSheetId="4">#REF!</definedName>
    <definedName name="_____RR131">#REF!</definedName>
    <definedName name="____ko1" localSheetId="4">'[1]01'!#REF!</definedName>
    <definedName name="____ko1">'[1]01'!#REF!</definedName>
    <definedName name="____ko15" localSheetId="4">'[1]15'!#REF!</definedName>
    <definedName name="____ko15">'[1]15'!#REF!</definedName>
    <definedName name="____ko16" localSheetId="4">'[1]16'!#REF!</definedName>
    <definedName name="____ko16">'[1]16'!#REF!</definedName>
    <definedName name="____ko19" localSheetId="4">'[1]19'!#REF!</definedName>
    <definedName name="____ko19">'[1]19'!#REF!</definedName>
    <definedName name="____ko2" localSheetId="4">'[1]02'!#REF!</definedName>
    <definedName name="____ko2">'[1]02'!#REF!</definedName>
    <definedName name="____ko21" localSheetId="4">'[1]21'!#REF!</definedName>
    <definedName name="____ko21">'[1]21'!#REF!</definedName>
    <definedName name="____ko22" localSheetId="4">'[1]22'!#REF!</definedName>
    <definedName name="____ko22">'[1]22'!#REF!</definedName>
    <definedName name="____ko23" localSheetId="4">'[1]23'!#REF!</definedName>
    <definedName name="____ko23">'[1]23'!#REF!</definedName>
    <definedName name="____ko24" localSheetId="4">'[1]24'!#REF!</definedName>
    <definedName name="____ko24">'[1]24'!#REF!</definedName>
    <definedName name="____ko26" localSheetId="4">'[1]26'!#REF!</definedName>
    <definedName name="____ko26">'[1]26'!#REF!</definedName>
    <definedName name="____ko3" localSheetId="4">'[1]03'!#REF!</definedName>
    <definedName name="____ko3">'[1]03'!#REF!</definedName>
    <definedName name="____ko35" localSheetId="4">'[1]35'!#REF!</definedName>
    <definedName name="____ko35">'[1]35'!#REF!</definedName>
    <definedName name="____ko39" localSheetId="4">'[1]39'!#REF!</definedName>
    <definedName name="____ko39">'[1]39'!#REF!</definedName>
    <definedName name="____ko40" localSheetId="4">'[1]40'!#REF!</definedName>
    <definedName name="____ko40">'[1]40'!#REF!</definedName>
    <definedName name="____ko6" localSheetId="4">#REF!</definedName>
    <definedName name="____ko6">#REF!</definedName>
    <definedName name="____ko7" localSheetId="4">'[1]07'!#REF!</definedName>
    <definedName name="____ko7">'[1]07'!#REF!</definedName>
    <definedName name="____RR131" localSheetId="4">#REF!</definedName>
    <definedName name="____RR131">#REF!</definedName>
    <definedName name="___ko1" localSheetId="4">'[1]01'!#REF!</definedName>
    <definedName name="___ko1">'[1]01'!#REF!</definedName>
    <definedName name="___ko15" localSheetId="4">'[1]15'!#REF!</definedName>
    <definedName name="___ko15">'[1]15'!#REF!</definedName>
    <definedName name="___ko16" localSheetId="4">'[1]16'!#REF!</definedName>
    <definedName name="___ko16">'[1]16'!#REF!</definedName>
    <definedName name="___ko19" localSheetId="4">'[1]19'!#REF!</definedName>
    <definedName name="___ko19">'[1]19'!#REF!</definedName>
    <definedName name="___ko2" localSheetId="4">'[1]02'!#REF!</definedName>
    <definedName name="___ko2">'[1]02'!#REF!</definedName>
    <definedName name="___ko21" localSheetId="4">'[1]21'!#REF!</definedName>
    <definedName name="___ko21">'[1]21'!#REF!</definedName>
    <definedName name="___ko22" localSheetId="4">'[1]22'!#REF!</definedName>
    <definedName name="___ko22">'[1]22'!#REF!</definedName>
    <definedName name="___ko23" localSheetId="4">'[1]23'!#REF!</definedName>
    <definedName name="___ko23">'[1]23'!#REF!</definedName>
    <definedName name="___ko24" localSheetId="4">'[1]24'!#REF!</definedName>
    <definedName name="___ko24">'[1]24'!#REF!</definedName>
    <definedName name="___ko26" localSheetId="4">'[1]26'!#REF!</definedName>
    <definedName name="___ko26">'[1]26'!#REF!</definedName>
    <definedName name="___ko3" localSheetId="4">'[1]03'!#REF!</definedName>
    <definedName name="___ko3">'[1]03'!#REF!</definedName>
    <definedName name="___ko35" localSheetId="4">'[1]35'!#REF!</definedName>
    <definedName name="___ko35">'[1]35'!#REF!</definedName>
    <definedName name="___ko39" localSheetId="4">'[1]39'!#REF!</definedName>
    <definedName name="___ko39">'[1]39'!#REF!</definedName>
    <definedName name="___ko40" localSheetId="4">'[1]40'!#REF!</definedName>
    <definedName name="___ko40">'[1]40'!#REF!</definedName>
    <definedName name="___ko6" localSheetId="4">#REF!</definedName>
    <definedName name="___ko6">#REF!</definedName>
    <definedName name="___ko7" localSheetId="4">'[1]07'!#REF!</definedName>
    <definedName name="___ko7">'[1]07'!#REF!</definedName>
    <definedName name="___RR131" localSheetId="4">#REF!</definedName>
    <definedName name="___RR131">#REF!</definedName>
    <definedName name="__17" localSheetId="6">#REF!</definedName>
    <definedName name="__17" localSheetId="4">#REF!</definedName>
    <definedName name="__17">#REF!</definedName>
    <definedName name="__ko1" localSheetId="4">'[1]01'!#REF!</definedName>
    <definedName name="__ko1">'[1]01'!#REF!</definedName>
    <definedName name="__ko15" localSheetId="4">'[1]15'!#REF!</definedName>
    <definedName name="__ko15">'[1]15'!#REF!</definedName>
    <definedName name="__ko16" localSheetId="4">'[1]16'!#REF!</definedName>
    <definedName name="__ko16">'[1]16'!#REF!</definedName>
    <definedName name="__ko19" localSheetId="4">'[1]19'!#REF!</definedName>
    <definedName name="__ko19">'[1]19'!#REF!</definedName>
    <definedName name="__ko2" localSheetId="4">'[1]02'!#REF!</definedName>
    <definedName name="__ko2">'[1]02'!#REF!</definedName>
    <definedName name="__ko21" localSheetId="4">'[1]21'!#REF!</definedName>
    <definedName name="__ko21">'[1]21'!#REF!</definedName>
    <definedName name="__ko22" localSheetId="4">'[1]22'!#REF!</definedName>
    <definedName name="__ko22">'[1]22'!#REF!</definedName>
    <definedName name="__ko23" localSheetId="4">'[1]23'!#REF!</definedName>
    <definedName name="__ko23">'[1]23'!#REF!</definedName>
    <definedName name="__ko24" localSheetId="4">'[1]24'!#REF!</definedName>
    <definedName name="__ko24">'[1]24'!#REF!</definedName>
    <definedName name="__ko26" localSheetId="4">'[1]26'!#REF!</definedName>
    <definedName name="__ko26">'[1]26'!#REF!</definedName>
    <definedName name="__ko3" localSheetId="4">'[1]03'!#REF!</definedName>
    <definedName name="__ko3">'[1]03'!#REF!</definedName>
    <definedName name="__ko35" localSheetId="4">'[1]35'!#REF!</definedName>
    <definedName name="__ko35">'[1]35'!#REF!</definedName>
    <definedName name="__ko39" localSheetId="4">'[1]39'!#REF!</definedName>
    <definedName name="__ko39">'[1]39'!#REF!</definedName>
    <definedName name="__ko40" localSheetId="4">'[1]40'!#REF!</definedName>
    <definedName name="__ko40">'[1]40'!#REF!</definedName>
    <definedName name="__ko6" localSheetId="4">#REF!</definedName>
    <definedName name="__ko6">#REF!</definedName>
    <definedName name="__ko7" localSheetId="4">'[1]07'!#REF!</definedName>
    <definedName name="__ko7">'[1]07'!#REF!</definedName>
    <definedName name="__RR131" localSheetId="4">#REF!</definedName>
    <definedName name="__RR131">#REF!</definedName>
    <definedName name="_1" localSheetId="6">#REF!</definedName>
    <definedName name="_1" localSheetId="4">#REF!</definedName>
    <definedName name="_1">#REF!</definedName>
    <definedName name="_1_17" localSheetId="4">#REF!</definedName>
    <definedName name="_1_17">#REF!</definedName>
    <definedName name="_1_U" localSheetId="4">#REF!</definedName>
    <definedName name="_1_U">#REF!</definedName>
    <definedName name="_1_U_17" localSheetId="4">#REF!</definedName>
    <definedName name="_1_U_17">#REF!</definedName>
    <definedName name="_10" localSheetId="4">#REF!</definedName>
    <definedName name="_10">#REF!</definedName>
    <definedName name="_10_17" localSheetId="4">#REF!</definedName>
    <definedName name="_10_17">#REF!</definedName>
    <definedName name="_10_U" localSheetId="4">#REF!</definedName>
    <definedName name="_10_U">#REF!</definedName>
    <definedName name="_10_U_17" localSheetId="4">#REF!</definedName>
    <definedName name="_10_U_17">#REF!</definedName>
    <definedName name="_11" localSheetId="4">#REF!</definedName>
    <definedName name="_11">#REF!</definedName>
    <definedName name="_11_17" localSheetId="4">#REF!</definedName>
    <definedName name="_11_17">#REF!</definedName>
    <definedName name="_11_U" localSheetId="4">#REF!</definedName>
    <definedName name="_11_U">#REF!</definedName>
    <definedName name="_11_U_17" localSheetId="4">#REF!</definedName>
    <definedName name="_11_U_17">#REF!</definedName>
    <definedName name="_12" localSheetId="4">#REF!</definedName>
    <definedName name="_12">#REF!</definedName>
    <definedName name="_12_17" localSheetId="4">#REF!</definedName>
    <definedName name="_12_17">#REF!</definedName>
    <definedName name="_12_U" localSheetId="4">#REF!</definedName>
    <definedName name="_12_U">#REF!</definedName>
    <definedName name="_12_U_17" localSheetId="4">#REF!</definedName>
    <definedName name="_12_U_17">#REF!</definedName>
    <definedName name="_13" localSheetId="4">#REF!</definedName>
    <definedName name="_13">#REF!</definedName>
    <definedName name="_13_17" localSheetId="4">#REF!</definedName>
    <definedName name="_13_17">#REF!</definedName>
    <definedName name="_13_U" localSheetId="4">#REF!</definedName>
    <definedName name="_13_U">#REF!</definedName>
    <definedName name="_13_U_17" localSheetId="4">#REF!</definedName>
    <definedName name="_13_U_17">#REF!</definedName>
    <definedName name="_14" localSheetId="4">#REF!</definedName>
    <definedName name="_14">#REF!</definedName>
    <definedName name="_14_17" localSheetId="4">#REF!</definedName>
    <definedName name="_14_17">#REF!</definedName>
    <definedName name="_14_U" localSheetId="4">#REF!</definedName>
    <definedName name="_14_U">#REF!</definedName>
    <definedName name="_14_U_17" localSheetId="4">#REF!</definedName>
    <definedName name="_14_U_17">#REF!</definedName>
    <definedName name="_15" localSheetId="4">#REF!</definedName>
    <definedName name="_15">#REF!</definedName>
    <definedName name="_15_17" localSheetId="4">#REF!</definedName>
    <definedName name="_15_17">#REF!</definedName>
    <definedName name="_15_U" localSheetId="4">#REF!</definedName>
    <definedName name="_15_U">#REF!</definedName>
    <definedName name="_15_U_17" localSheetId="4">#REF!</definedName>
    <definedName name="_15_U_17">#REF!</definedName>
    <definedName name="_16" localSheetId="4">#REF!</definedName>
    <definedName name="_16">#REF!</definedName>
    <definedName name="_16_17" localSheetId="4">#REF!</definedName>
    <definedName name="_16_17">#REF!</definedName>
    <definedName name="_16_U" localSheetId="4">#REF!</definedName>
    <definedName name="_16_U">#REF!</definedName>
    <definedName name="_16_U_17" localSheetId="4">#REF!</definedName>
    <definedName name="_16_U_17">#REF!</definedName>
    <definedName name="_17" localSheetId="4">#REF!</definedName>
    <definedName name="_17">#REF!</definedName>
    <definedName name="_17_17" localSheetId="4">#REF!</definedName>
    <definedName name="_17_17">#REF!</definedName>
    <definedName name="_17_U" localSheetId="4">#REF!</definedName>
    <definedName name="_17_U">#REF!</definedName>
    <definedName name="_17_U_17" localSheetId="4">#REF!</definedName>
    <definedName name="_17_U_17">#REF!</definedName>
    <definedName name="_18" localSheetId="4">#REF!</definedName>
    <definedName name="_18">#REF!</definedName>
    <definedName name="_18_17" localSheetId="4">#REF!</definedName>
    <definedName name="_18_17">#REF!</definedName>
    <definedName name="_18_U" localSheetId="4">#REF!</definedName>
    <definedName name="_18_U">#REF!</definedName>
    <definedName name="_18_U_17" localSheetId="4">#REF!</definedName>
    <definedName name="_18_U_17">#REF!</definedName>
    <definedName name="_19" localSheetId="4">#REF!</definedName>
    <definedName name="_19">#REF!</definedName>
    <definedName name="_19_17" localSheetId="4">#REF!</definedName>
    <definedName name="_19_17">#REF!</definedName>
    <definedName name="_19_U" localSheetId="4">#REF!</definedName>
    <definedName name="_19_U">#REF!</definedName>
    <definedName name="_19_U_17" localSheetId="4">#REF!</definedName>
    <definedName name="_19_U_17">#REF!</definedName>
    <definedName name="_2" localSheetId="4">#REF!</definedName>
    <definedName name="_2">#REF!</definedName>
    <definedName name="_2_17" localSheetId="4">#REF!</definedName>
    <definedName name="_2_17">#REF!</definedName>
    <definedName name="_2_U" localSheetId="4">#REF!</definedName>
    <definedName name="_2_U">#REF!</definedName>
    <definedName name="_2_U_17" localSheetId="4">#REF!</definedName>
    <definedName name="_2_U_17">#REF!</definedName>
    <definedName name="_20" localSheetId="4">#REF!</definedName>
    <definedName name="_20">#REF!</definedName>
    <definedName name="_20_17" localSheetId="4">#REF!</definedName>
    <definedName name="_20_17">#REF!</definedName>
    <definedName name="_20_U" localSheetId="4">#REF!</definedName>
    <definedName name="_20_U">#REF!</definedName>
    <definedName name="_20_U_17" localSheetId="4">#REF!</definedName>
    <definedName name="_20_U_17">#REF!</definedName>
    <definedName name="_21" localSheetId="4">#REF!</definedName>
    <definedName name="_21">#REF!</definedName>
    <definedName name="_21_17" localSheetId="4">#REF!</definedName>
    <definedName name="_21_17">#REF!</definedName>
    <definedName name="_21_U" localSheetId="4">#REF!</definedName>
    <definedName name="_21_U">#REF!</definedName>
    <definedName name="_21_U_17" localSheetId="4">#REF!</definedName>
    <definedName name="_21_U_17">#REF!</definedName>
    <definedName name="_22" localSheetId="4">#REF!</definedName>
    <definedName name="_22">#REF!</definedName>
    <definedName name="_22_17" localSheetId="4">#REF!</definedName>
    <definedName name="_22_17">#REF!</definedName>
    <definedName name="_22_U" localSheetId="4">#REF!</definedName>
    <definedName name="_22_U">#REF!</definedName>
    <definedName name="_22_U_17" localSheetId="4">#REF!</definedName>
    <definedName name="_22_U_17">#REF!</definedName>
    <definedName name="_23" localSheetId="4">#REF!</definedName>
    <definedName name="_23">#REF!</definedName>
    <definedName name="_23_17" localSheetId="4">#REF!</definedName>
    <definedName name="_23_17">#REF!</definedName>
    <definedName name="_23_U" localSheetId="4">#REF!</definedName>
    <definedName name="_23_U">#REF!</definedName>
    <definedName name="_23_U_17" localSheetId="4">#REF!</definedName>
    <definedName name="_23_U_17">#REF!</definedName>
    <definedName name="_24" localSheetId="4">#REF!</definedName>
    <definedName name="_24">#REF!</definedName>
    <definedName name="_24_17" localSheetId="4">#REF!</definedName>
    <definedName name="_24_17">#REF!</definedName>
    <definedName name="_24_U" localSheetId="4">#REF!</definedName>
    <definedName name="_24_U">#REF!</definedName>
    <definedName name="_24_U_17" localSheetId="4">#REF!</definedName>
    <definedName name="_24_U_17">#REF!</definedName>
    <definedName name="_25" localSheetId="4">#REF!</definedName>
    <definedName name="_25">#REF!</definedName>
    <definedName name="_25_17" localSheetId="4">#REF!</definedName>
    <definedName name="_25_17">#REF!</definedName>
    <definedName name="_25_U" localSheetId="4">#REF!</definedName>
    <definedName name="_25_U">#REF!</definedName>
    <definedName name="_25_U_17" localSheetId="4">#REF!</definedName>
    <definedName name="_25_U_17">#REF!</definedName>
    <definedName name="_26" localSheetId="4">#REF!</definedName>
    <definedName name="_26">#REF!</definedName>
    <definedName name="_26_17" localSheetId="4">#REF!</definedName>
    <definedName name="_26_17">#REF!</definedName>
    <definedName name="_26_U" localSheetId="4">#REF!</definedName>
    <definedName name="_26_U">#REF!</definedName>
    <definedName name="_26_U_17" localSheetId="4">#REF!</definedName>
    <definedName name="_26_U_17">#REF!</definedName>
    <definedName name="_27" localSheetId="4">#REF!</definedName>
    <definedName name="_27">#REF!</definedName>
    <definedName name="_27_17" localSheetId="4">#REF!</definedName>
    <definedName name="_27_17">#REF!</definedName>
    <definedName name="_27_U" localSheetId="4">#REF!</definedName>
    <definedName name="_27_U">#REF!</definedName>
    <definedName name="_27_U_17" localSheetId="4">#REF!</definedName>
    <definedName name="_27_U_17">#REF!</definedName>
    <definedName name="_28" localSheetId="4">#REF!</definedName>
    <definedName name="_28">#REF!</definedName>
    <definedName name="_28_17" localSheetId="4">#REF!</definedName>
    <definedName name="_28_17">#REF!</definedName>
    <definedName name="_28_U" localSheetId="4">#REF!</definedName>
    <definedName name="_28_U">#REF!</definedName>
    <definedName name="_28_U_17" localSheetId="4">#REF!</definedName>
    <definedName name="_28_U_17">#REF!</definedName>
    <definedName name="_29" localSheetId="4">#REF!</definedName>
    <definedName name="_29">#REF!</definedName>
    <definedName name="_29_17" localSheetId="4">#REF!</definedName>
    <definedName name="_29_17">#REF!</definedName>
    <definedName name="_29_U" localSheetId="4">#REF!</definedName>
    <definedName name="_29_U">#REF!</definedName>
    <definedName name="_29_U_17" localSheetId="4">#REF!</definedName>
    <definedName name="_29_U_17">#REF!</definedName>
    <definedName name="_3" localSheetId="4">#REF!</definedName>
    <definedName name="_3">#REF!</definedName>
    <definedName name="_3_17" localSheetId="4">#REF!</definedName>
    <definedName name="_3_17">#REF!</definedName>
    <definedName name="_3_U" localSheetId="4">#REF!</definedName>
    <definedName name="_3_U">#REF!</definedName>
    <definedName name="_3_U_17" localSheetId="4">#REF!</definedName>
    <definedName name="_3_U_17">#REF!</definedName>
    <definedName name="_30" localSheetId="4">#REF!</definedName>
    <definedName name="_30">#REF!</definedName>
    <definedName name="_30_17" localSheetId="4">#REF!</definedName>
    <definedName name="_30_17">#REF!</definedName>
    <definedName name="_30_U" localSheetId="4">#REF!</definedName>
    <definedName name="_30_U">#REF!</definedName>
    <definedName name="_30_U_17" localSheetId="4">#REF!</definedName>
    <definedName name="_30_U_17">#REF!</definedName>
    <definedName name="_31" localSheetId="4">#REF!</definedName>
    <definedName name="_31">#REF!</definedName>
    <definedName name="_31_17" localSheetId="4">#REF!</definedName>
    <definedName name="_31_17">#REF!</definedName>
    <definedName name="_31_U" localSheetId="4">#REF!</definedName>
    <definedName name="_31_U">#REF!</definedName>
    <definedName name="_31_U_17" localSheetId="4">#REF!</definedName>
    <definedName name="_31_U_17">#REF!</definedName>
    <definedName name="_32" localSheetId="4">#REF!</definedName>
    <definedName name="_32">#REF!</definedName>
    <definedName name="_32_17" localSheetId="4">#REF!</definedName>
    <definedName name="_32_17">#REF!</definedName>
    <definedName name="_32_U" localSheetId="4">#REF!</definedName>
    <definedName name="_32_U">#REF!</definedName>
    <definedName name="_32_U_17" localSheetId="4">#REF!</definedName>
    <definedName name="_32_U_17">#REF!</definedName>
    <definedName name="_33" localSheetId="4">#REF!</definedName>
    <definedName name="_33">#REF!</definedName>
    <definedName name="_33_17" localSheetId="4">#REF!</definedName>
    <definedName name="_33_17">#REF!</definedName>
    <definedName name="_33_U" localSheetId="4">#REF!</definedName>
    <definedName name="_33_U">#REF!</definedName>
    <definedName name="_33_U_17" localSheetId="4">#REF!</definedName>
    <definedName name="_33_U_17">#REF!</definedName>
    <definedName name="_34" localSheetId="4">#REF!</definedName>
    <definedName name="_34">#REF!</definedName>
    <definedName name="_34_17" localSheetId="4">#REF!</definedName>
    <definedName name="_34_17">#REF!</definedName>
    <definedName name="_34_U" localSheetId="4">#REF!</definedName>
    <definedName name="_34_U">#REF!</definedName>
    <definedName name="_34_U_17" localSheetId="4">#REF!</definedName>
    <definedName name="_34_U_17">#REF!</definedName>
    <definedName name="_35" localSheetId="4">#REF!</definedName>
    <definedName name="_35">#REF!</definedName>
    <definedName name="_35_17" localSheetId="4">#REF!</definedName>
    <definedName name="_35_17">#REF!</definedName>
    <definedName name="_35_U" localSheetId="4">#REF!</definedName>
    <definedName name="_35_U">#REF!</definedName>
    <definedName name="_35_U_17" localSheetId="4">#REF!</definedName>
    <definedName name="_35_U_17">#REF!</definedName>
    <definedName name="_36" localSheetId="4">#REF!</definedName>
    <definedName name="_36">#REF!</definedName>
    <definedName name="_36_17" localSheetId="4">#REF!</definedName>
    <definedName name="_36_17">#REF!</definedName>
    <definedName name="_36_U" localSheetId="4">#REF!</definedName>
    <definedName name="_36_U">#REF!</definedName>
    <definedName name="_36_U_17" localSheetId="4">#REF!</definedName>
    <definedName name="_36_U_17">#REF!</definedName>
    <definedName name="_37" localSheetId="4">#REF!</definedName>
    <definedName name="_37">#REF!</definedName>
    <definedName name="_37_17" localSheetId="4">#REF!</definedName>
    <definedName name="_37_17">#REF!</definedName>
    <definedName name="_37_U" localSheetId="4">#REF!</definedName>
    <definedName name="_37_U">#REF!</definedName>
    <definedName name="_37_U_17" localSheetId="4">#REF!</definedName>
    <definedName name="_37_U_17">#REF!</definedName>
    <definedName name="_38" localSheetId="4">#REF!</definedName>
    <definedName name="_38">#REF!</definedName>
    <definedName name="_38_17" localSheetId="4">#REF!</definedName>
    <definedName name="_38_17">#REF!</definedName>
    <definedName name="_38_U" localSheetId="4">#REF!</definedName>
    <definedName name="_38_U">#REF!</definedName>
    <definedName name="_38_U_17" localSheetId="4">#REF!</definedName>
    <definedName name="_38_U_17">#REF!</definedName>
    <definedName name="_39" localSheetId="4">#REF!</definedName>
    <definedName name="_39">#REF!</definedName>
    <definedName name="_39_17" localSheetId="4">#REF!</definedName>
    <definedName name="_39_17">#REF!</definedName>
    <definedName name="_39_U" localSheetId="4">#REF!</definedName>
    <definedName name="_39_U">#REF!</definedName>
    <definedName name="_39_U_17" localSheetId="4">#REF!</definedName>
    <definedName name="_39_U_17">#REF!</definedName>
    <definedName name="_4" localSheetId="4">#REF!</definedName>
    <definedName name="_4">#REF!</definedName>
    <definedName name="_4_17" localSheetId="4">#REF!</definedName>
    <definedName name="_4_17">#REF!</definedName>
    <definedName name="_4_U" localSheetId="4">#REF!</definedName>
    <definedName name="_4_U">#REF!</definedName>
    <definedName name="_4_U_17" localSheetId="4">#REF!</definedName>
    <definedName name="_4_U_17">#REF!</definedName>
    <definedName name="_40" localSheetId="4">#REF!</definedName>
    <definedName name="_40">#REF!</definedName>
    <definedName name="_40_17" localSheetId="4">#REF!</definedName>
    <definedName name="_40_17">#REF!</definedName>
    <definedName name="_40_U" localSheetId="4">#REF!</definedName>
    <definedName name="_40_U">#REF!</definedName>
    <definedName name="_40_U_17" localSheetId="4">#REF!</definedName>
    <definedName name="_40_U_17">#REF!</definedName>
    <definedName name="_41" localSheetId="4">#REF!</definedName>
    <definedName name="_41">#REF!</definedName>
    <definedName name="_41_17" localSheetId="4">#REF!</definedName>
    <definedName name="_41_17">#REF!</definedName>
    <definedName name="_41_U" localSheetId="4">#REF!</definedName>
    <definedName name="_41_U">#REF!</definedName>
    <definedName name="_41_U_17" localSheetId="4">#REF!</definedName>
    <definedName name="_41_U_17">#REF!</definedName>
    <definedName name="_42" localSheetId="4">#REF!</definedName>
    <definedName name="_42">#REF!</definedName>
    <definedName name="_42_17" localSheetId="4">#REF!</definedName>
    <definedName name="_42_17">#REF!</definedName>
    <definedName name="_42_U" localSheetId="4">#REF!</definedName>
    <definedName name="_42_U">#REF!</definedName>
    <definedName name="_42_U_17" localSheetId="4">#REF!</definedName>
    <definedName name="_42_U_17">#REF!</definedName>
    <definedName name="_43" localSheetId="4">#REF!</definedName>
    <definedName name="_43">#REF!</definedName>
    <definedName name="_43_17" localSheetId="4">#REF!</definedName>
    <definedName name="_43_17">#REF!</definedName>
    <definedName name="_43_U" localSheetId="4">#REF!</definedName>
    <definedName name="_43_U">#REF!</definedName>
    <definedName name="_43_U_17" localSheetId="4">#REF!</definedName>
    <definedName name="_43_U_17">#REF!</definedName>
    <definedName name="_44" localSheetId="4">#REF!</definedName>
    <definedName name="_44">#REF!</definedName>
    <definedName name="_44_17" localSheetId="4">#REF!</definedName>
    <definedName name="_44_17">#REF!</definedName>
    <definedName name="_44_U" localSheetId="4">#REF!</definedName>
    <definedName name="_44_U">#REF!</definedName>
    <definedName name="_44_U_17" localSheetId="4">#REF!</definedName>
    <definedName name="_44_U_17">#REF!</definedName>
    <definedName name="_45" localSheetId="4">#REF!</definedName>
    <definedName name="_45">#REF!</definedName>
    <definedName name="_45_17" localSheetId="4">#REF!</definedName>
    <definedName name="_45_17">#REF!</definedName>
    <definedName name="_45_U" localSheetId="4">#REF!</definedName>
    <definedName name="_45_U">#REF!</definedName>
    <definedName name="_45_U_17" localSheetId="4">#REF!</definedName>
    <definedName name="_45_U_17">#REF!</definedName>
    <definedName name="_46" localSheetId="4">#REF!</definedName>
    <definedName name="_46">#REF!</definedName>
    <definedName name="_46_17" localSheetId="4">#REF!</definedName>
    <definedName name="_46_17">#REF!</definedName>
    <definedName name="_46_U" localSheetId="4">#REF!</definedName>
    <definedName name="_46_U">#REF!</definedName>
    <definedName name="_46_U_17" localSheetId="4">#REF!</definedName>
    <definedName name="_46_U_17">#REF!</definedName>
    <definedName name="_47" localSheetId="4">#REF!</definedName>
    <definedName name="_47">#REF!</definedName>
    <definedName name="_47_17" localSheetId="4">#REF!</definedName>
    <definedName name="_47_17">#REF!</definedName>
    <definedName name="_47_U" localSheetId="4">#REF!</definedName>
    <definedName name="_47_U">#REF!</definedName>
    <definedName name="_47_U_17" localSheetId="4">#REF!</definedName>
    <definedName name="_47_U_17">#REF!</definedName>
    <definedName name="_48" localSheetId="4">#REF!</definedName>
    <definedName name="_48">#REF!</definedName>
    <definedName name="_48_17" localSheetId="4">#REF!</definedName>
    <definedName name="_48_17">#REF!</definedName>
    <definedName name="_48_U" localSheetId="4">#REF!</definedName>
    <definedName name="_48_U">#REF!</definedName>
    <definedName name="_48_U_17" localSheetId="4">#REF!</definedName>
    <definedName name="_48_U_17">#REF!</definedName>
    <definedName name="_49" localSheetId="4">#REF!</definedName>
    <definedName name="_49">#REF!</definedName>
    <definedName name="_49_17" localSheetId="4">#REF!</definedName>
    <definedName name="_49_17">#REF!</definedName>
    <definedName name="_49_U" localSheetId="4">#REF!</definedName>
    <definedName name="_49_U">#REF!</definedName>
    <definedName name="_49_U_17" localSheetId="4">#REF!</definedName>
    <definedName name="_49_U_17">#REF!</definedName>
    <definedName name="_5" localSheetId="4">#REF!</definedName>
    <definedName name="_5">#REF!</definedName>
    <definedName name="_5_17" localSheetId="4">#REF!</definedName>
    <definedName name="_5_17">#REF!</definedName>
    <definedName name="_5_U" localSheetId="4">#REF!</definedName>
    <definedName name="_5_U">#REF!</definedName>
    <definedName name="_5_U_17" localSheetId="4">#REF!</definedName>
    <definedName name="_5_U_17">#REF!</definedName>
    <definedName name="_50" localSheetId="4">#REF!</definedName>
    <definedName name="_50">#REF!</definedName>
    <definedName name="_50_17" localSheetId="4">#REF!</definedName>
    <definedName name="_50_17">#REF!</definedName>
    <definedName name="_50_U" localSheetId="4">#REF!</definedName>
    <definedName name="_50_U">#REF!</definedName>
    <definedName name="_50_U_17" localSheetId="4">#REF!</definedName>
    <definedName name="_50_U_17">#REF!</definedName>
    <definedName name="_51" localSheetId="4">#REF!</definedName>
    <definedName name="_51">#REF!</definedName>
    <definedName name="_51_17" localSheetId="4">#REF!</definedName>
    <definedName name="_51_17">#REF!</definedName>
    <definedName name="_51_U" localSheetId="4">#REF!</definedName>
    <definedName name="_51_U">#REF!</definedName>
    <definedName name="_51_U_17" localSheetId="4">#REF!</definedName>
    <definedName name="_51_U_17">#REF!</definedName>
    <definedName name="_52" localSheetId="4">#REF!</definedName>
    <definedName name="_52">#REF!</definedName>
    <definedName name="_52_17" localSheetId="4">#REF!</definedName>
    <definedName name="_52_17">#REF!</definedName>
    <definedName name="_52_U" localSheetId="4">#REF!</definedName>
    <definedName name="_52_U">#REF!</definedName>
    <definedName name="_52_U_17" localSheetId="4">#REF!</definedName>
    <definedName name="_52_U_17">#REF!</definedName>
    <definedName name="_53" localSheetId="4">#REF!</definedName>
    <definedName name="_53">#REF!</definedName>
    <definedName name="_53_17" localSheetId="4">#REF!</definedName>
    <definedName name="_53_17">#REF!</definedName>
    <definedName name="_53_U" localSheetId="4">#REF!</definedName>
    <definedName name="_53_U">#REF!</definedName>
    <definedName name="_53_U_17" localSheetId="4">#REF!</definedName>
    <definedName name="_53_U_17">#REF!</definedName>
    <definedName name="_54" localSheetId="4">#REF!</definedName>
    <definedName name="_54">#REF!</definedName>
    <definedName name="_54_17" localSheetId="4">#REF!</definedName>
    <definedName name="_54_17">#REF!</definedName>
    <definedName name="_54_U" localSheetId="4">#REF!</definedName>
    <definedName name="_54_U">#REF!</definedName>
    <definedName name="_54_U_17" localSheetId="4">#REF!</definedName>
    <definedName name="_54_U_17">#REF!</definedName>
    <definedName name="_55" localSheetId="4">#REF!</definedName>
    <definedName name="_55">#REF!</definedName>
    <definedName name="_55_17" localSheetId="4">#REF!</definedName>
    <definedName name="_55_17">#REF!</definedName>
    <definedName name="_55_U" localSheetId="4">#REF!</definedName>
    <definedName name="_55_U">#REF!</definedName>
    <definedName name="_55_U_17" localSheetId="4">#REF!</definedName>
    <definedName name="_55_U_17">#REF!</definedName>
    <definedName name="_56" localSheetId="4">#REF!</definedName>
    <definedName name="_56">#REF!</definedName>
    <definedName name="_56_17" localSheetId="4">#REF!</definedName>
    <definedName name="_56_17">#REF!</definedName>
    <definedName name="_56_U" localSheetId="4">#REF!</definedName>
    <definedName name="_56_U">#REF!</definedName>
    <definedName name="_56_U_17" localSheetId="4">#REF!</definedName>
    <definedName name="_56_U_17">#REF!</definedName>
    <definedName name="_57" localSheetId="4">#REF!</definedName>
    <definedName name="_57">#REF!</definedName>
    <definedName name="_57_17" localSheetId="4">#REF!</definedName>
    <definedName name="_57_17">#REF!</definedName>
    <definedName name="_57_U" localSheetId="4">#REF!</definedName>
    <definedName name="_57_U">#REF!</definedName>
    <definedName name="_57_U_17" localSheetId="4">#REF!</definedName>
    <definedName name="_57_U_17">#REF!</definedName>
    <definedName name="_58" localSheetId="4">#REF!</definedName>
    <definedName name="_58">#REF!</definedName>
    <definedName name="_58_17" localSheetId="4">#REF!</definedName>
    <definedName name="_58_17">#REF!</definedName>
    <definedName name="_58_U" localSheetId="4">#REF!</definedName>
    <definedName name="_58_U">#REF!</definedName>
    <definedName name="_58_U_17" localSheetId="4">#REF!</definedName>
    <definedName name="_58_U_17">#REF!</definedName>
    <definedName name="_59" localSheetId="4">#REF!</definedName>
    <definedName name="_59">#REF!</definedName>
    <definedName name="_59_17" localSheetId="4">#REF!</definedName>
    <definedName name="_59_17">#REF!</definedName>
    <definedName name="_59_U" localSheetId="4">#REF!</definedName>
    <definedName name="_59_U">#REF!</definedName>
    <definedName name="_59_U_17" localSheetId="4">#REF!</definedName>
    <definedName name="_59_U_17">#REF!</definedName>
    <definedName name="_6" localSheetId="4">#REF!</definedName>
    <definedName name="_6">#REF!</definedName>
    <definedName name="_6_17" localSheetId="4">#REF!</definedName>
    <definedName name="_6_17">#REF!</definedName>
    <definedName name="_6_U" localSheetId="4">#REF!</definedName>
    <definedName name="_6_U">#REF!</definedName>
    <definedName name="_6_U_17" localSheetId="4">#REF!</definedName>
    <definedName name="_6_U_17">#REF!</definedName>
    <definedName name="_60" localSheetId="4">#REF!</definedName>
    <definedName name="_60">#REF!</definedName>
    <definedName name="_60_17" localSheetId="4">#REF!</definedName>
    <definedName name="_60_17">#REF!</definedName>
    <definedName name="_60_U" localSheetId="4">#REF!</definedName>
    <definedName name="_60_U">#REF!</definedName>
    <definedName name="_60_U_17" localSheetId="4">#REF!</definedName>
    <definedName name="_60_U_17">#REF!</definedName>
    <definedName name="_61" localSheetId="4">#REF!</definedName>
    <definedName name="_61">#REF!</definedName>
    <definedName name="_61_17" localSheetId="4">#REF!</definedName>
    <definedName name="_61_17">#REF!</definedName>
    <definedName name="_61_U" localSheetId="4">#REF!</definedName>
    <definedName name="_61_U">#REF!</definedName>
    <definedName name="_61_U_17" localSheetId="4">#REF!</definedName>
    <definedName name="_61_U_17">#REF!</definedName>
    <definedName name="_62" localSheetId="4">#REF!</definedName>
    <definedName name="_62">#REF!</definedName>
    <definedName name="_62_17" localSheetId="4">#REF!</definedName>
    <definedName name="_62_17">#REF!</definedName>
    <definedName name="_62_U" localSheetId="4">#REF!</definedName>
    <definedName name="_62_U">#REF!</definedName>
    <definedName name="_62_U_17" localSheetId="4">#REF!</definedName>
    <definedName name="_62_U_17">#REF!</definedName>
    <definedName name="_63" localSheetId="4">#REF!</definedName>
    <definedName name="_63">#REF!</definedName>
    <definedName name="_63_17" localSheetId="4">#REF!</definedName>
    <definedName name="_63_17">#REF!</definedName>
    <definedName name="_63_U" localSheetId="4">#REF!</definedName>
    <definedName name="_63_U">#REF!</definedName>
    <definedName name="_63_U_17" localSheetId="4">#REF!</definedName>
    <definedName name="_63_U_17">#REF!</definedName>
    <definedName name="_64" localSheetId="4">#REF!</definedName>
    <definedName name="_64">#REF!</definedName>
    <definedName name="_64_17" localSheetId="4">#REF!</definedName>
    <definedName name="_64_17">#REF!</definedName>
    <definedName name="_64_U" localSheetId="4">#REF!</definedName>
    <definedName name="_64_U">#REF!</definedName>
    <definedName name="_64_U_17" localSheetId="4">#REF!</definedName>
    <definedName name="_64_U_17">#REF!</definedName>
    <definedName name="_7" localSheetId="4">#REF!</definedName>
    <definedName name="_7">#REF!</definedName>
    <definedName name="_7_17" localSheetId="4">#REF!</definedName>
    <definedName name="_7_17">#REF!</definedName>
    <definedName name="_7_U" localSheetId="4">#REF!</definedName>
    <definedName name="_7_U">#REF!</definedName>
    <definedName name="_7_U_17" localSheetId="4">#REF!</definedName>
    <definedName name="_7_U_17">#REF!</definedName>
    <definedName name="_8" localSheetId="4">#REF!</definedName>
    <definedName name="_8">#REF!</definedName>
    <definedName name="_8_17" localSheetId="4">#REF!</definedName>
    <definedName name="_8_17">#REF!</definedName>
    <definedName name="_8_U" localSheetId="4">#REF!</definedName>
    <definedName name="_8_U">#REF!</definedName>
    <definedName name="_8_U_17" localSheetId="4">#REF!</definedName>
    <definedName name="_8_U_17">#REF!</definedName>
    <definedName name="_9" localSheetId="4">#REF!</definedName>
    <definedName name="_9">#REF!</definedName>
    <definedName name="_9_17" localSheetId="4">#REF!</definedName>
    <definedName name="_9_17">#REF!</definedName>
    <definedName name="_9_U" localSheetId="4">#REF!</definedName>
    <definedName name="_9_U">#REF!</definedName>
    <definedName name="_9_U_17" localSheetId="4">#REF!</definedName>
    <definedName name="_9_U_17">#REF!</definedName>
    <definedName name="_bod1" localSheetId="4">#REF!</definedName>
    <definedName name="_bod1">#REF!</definedName>
    <definedName name="_ko1" localSheetId="4">'[1]01'!#REF!</definedName>
    <definedName name="_ko1">'[1]01'!#REF!</definedName>
    <definedName name="_ko15" localSheetId="4">'[1]15'!#REF!</definedName>
    <definedName name="_ko15">'[1]15'!#REF!</definedName>
    <definedName name="_ko16" localSheetId="4">'[1]16'!#REF!</definedName>
    <definedName name="_ko16">'[1]16'!#REF!</definedName>
    <definedName name="_ko19" localSheetId="4">'[1]19'!#REF!</definedName>
    <definedName name="_ko19">'[1]19'!#REF!</definedName>
    <definedName name="_ko2" localSheetId="4">'[1]02'!#REF!</definedName>
    <definedName name="_ko2">'[1]02'!#REF!</definedName>
    <definedName name="_ko21" localSheetId="4">'[1]21'!#REF!</definedName>
    <definedName name="_ko21">'[1]21'!#REF!</definedName>
    <definedName name="_ko22" localSheetId="4">'[1]22'!#REF!</definedName>
    <definedName name="_ko22">'[1]22'!#REF!</definedName>
    <definedName name="_ko23" localSheetId="4">'[1]23'!#REF!</definedName>
    <definedName name="_ko23">'[1]23'!#REF!</definedName>
    <definedName name="_ko24" localSheetId="4">'[1]24'!#REF!</definedName>
    <definedName name="_ko24">'[1]24'!#REF!</definedName>
    <definedName name="_ko26" localSheetId="4">'[1]26'!#REF!</definedName>
    <definedName name="_ko26">'[1]26'!#REF!</definedName>
    <definedName name="_ko3" localSheetId="4">'[1]03'!#REF!</definedName>
    <definedName name="_ko3">'[1]03'!#REF!</definedName>
    <definedName name="_ko35" localSheetId="4">'[1]35'!#REF!</definedName>
    <definedName name="_ko35">'[1]35'!#REF!</definedName>
    <definedName name="_ko39" localSheetId="4">'[1]39'!#REF!</definedName>
    <definedName name="_ko39">'[1]39'!#REF!</definedName>
    <definedName name="_ko40" localSheetId="4">'[1]40'!#REF!</definedName>
    <definedName name="_ko40">'[1]40'!#REF!</definedName>
    <definedName name="_ko6" localSheetId="4">#REF!</definedName>
    <definedName name="_ko6">#REF!</definedName>
    <definedName name="_ko7" localSheetId="4">'[1]07'!#REF!</definedName>
    <definedName name="_ko7">'[1]07'!#REF!</definedName>
    <definedName name="_Order1" hidden="1">255</definedName>
    <definedName name="_RR131" localSheetId="4">#REF!</definedName>
    <definedName name="_RR131">#REF!</definedName>
    <definedName name="a" localSheetId="6">#REF!</definedName>
    <definedName name="a" localSheetId="4">#REF!</definedName>
    <definedName name="a">#REF!</definedName>
    <definedName name="aaa" localSheetId="4">#REF!</definedName>
    <definedName name="aaa">#REF!</definedName>
    <definedName name="aaaa" localSheetId="4">#REF!</definedName>
    <definedName name="aaaa">#REF!</definedName>
    <definedName name="aaaaaaaaaaa" localSheetId="4">#REF!</definedName>
    <definedName name="aaaaaaaaaaa">#REF!</definedName>
    <definedName name="aert">'[1]40'!#REF!</definedName>
    <definedName name="ANEX_I" localSheetId="6">#REF!</definedName>
    <definedName name="ANEX_I" localSheetId="4">#REF!</definedName>
    <definedName name="ANEX_I">#REF!</definedName>
    <definedName name="ANEX_II" localSheetId="6">#REF!</definedName>
    <definedName name="ANEX_II" localSheetId="4">#REF!</definedName>
    <definedName name="ANEX_II">#REF!</definedName>
    <definedName name="Arm_beton" localSheetId="4">#REF!</definedName>
    <definedName name="Arm_beton">#REF!</definedName>
    <definedName name="Armiracki" localSheetId="1">#REF!</definedName>
    <definedName name="Armiracki" localSheetId="4">#REF!</definedName>
    <definedName name="Armiracki">#REF!</definedName>
    <definedName name="ASDF" localSheetId="4">#REF!</definedName>
    <definedName name="ASDF">#REF!</definedName>
    <definedName name="ASDFASDF" localSheetId="4">#REF!</definedName>
    <definedName name="ASDFASDF">#REF!</definedName>
    <definedName name="AUTOR" localSheetId="4">#REF!</definedName>
    <definedName name="AUTOR">#REF!</definedName>
    <definedName name="AVANS_ISPL" localSheetId="4">#REF!</definedName>
    <definedName name="AVANS_ISPL">#REF!</definedName>
    <definedName name="avr">'[1]01'!#REF!</definedName>
    <definedName name="AWVDW">'[1]15'!#REF!</definedName>
    <definedName name="Betonski" localSheetId="1">#REF!</definedName>
    <definedName name="Betonski" localSheetId="4">#REF!</definedName>
    <definedName name="Betonski">#REF!</definedName>
    <definedName name="BOD" localSheetId="4">#REF!</definedName>
    <definedName name="BOD">#REF!</definedName>
    <definedName name="BODIC" localSheetId="4">#REF!</definedName>
    <definedName name="BODIC">#REF!</definedName>
    <definedName name="BORDURA" localSheetId="4">#REF!</definedName>
    <definedName name="BORDURA">#REF!</definedName>
    <definedName name="BORDURA_1" localSheetId="4">#REF!</definedName>
    <definedName name="BORDURA_1">#REF!</definedName>
    <definedName name="BORDURA_17" localSheetId="4">#REF!</definedName>
    <definedName name="BORDURA_17">#REF!</definedName>
    <definedName name="BR_STR_1" localSheetId="4">#REF!</definedName>
    <definedName name="BR_STR_1">#REF!</definedName>
    <definedName name="BR_STR_2" localSheetId="4">#REF!</definedName>
    <definedName name="BR_STR_2">#REF!</definedName>
    <definedName name="BROJ_KUCA" localSheetId="4">#REF!</definedName>
    <definedName name="BROJ_KUCA">#REF!</definedName>
    <definedName name="BROJ_LISTOVA" localSheetId="4">#REF!</definedName>
    <definedName name="BROJ_LISTOVA">#REF!</definedName>
    <definedName name="BROJ_SIT" localSheetId="4">#REF!</definedName>
    <definedName name="BROJ_SIT">#REF!</definedName>
    <definedName name="COPY_8" localSheetId="4">#REF!</definedName>
    <definedName name="COPY_8">#REF!</definedName>
    <definedName name="COPY_8_17" localSheetId="4">#REF!</definedName>
    <definedName name="COPY_8_17">#REF!</definedName>
    <definedName name="DAT_SIT" localSheetId="4">#REF!</definedName>
    <definedName name="DAT_SIT">#REF!</definedName>
    <definedName name="DATOTEKA" localSheetId="4">#REF!</definedName>
    <definedName name="DATOTEKA">#REF!</definedName>
    <definedName name="DATUM_DANAS" localSheetId="4">#REF!</definedName>
    <definedName name="DATUM_DANAS">#REF!</definedName>
    <definedName name="dfsf">'[1]24'!#REF!</definedName>
    <definedName name="DIREKTOR" localSheetId="4">#REF!</definedName>
    <definedName name="DIREKTOR">#REF!</definedName>
    <definedName name="DODAVANJE" localSheetId="4">#REF!</definedName>
    <definedName name="DODAVANJE">#REF!</definedName>
    <definedName name="DODAVANJE_17" localSheetId="4">#REF!</definedName>
    <definedName name="DODAVANJE_17">#REF!</definedName>
    <definedName name="DOP_UGOV" localSheetId="4">#REF!</definedName>
    <definedName name="DOP_UGOV">#REF!</definedName>
    <definedName name="DOPUNSKI_UGOVOR" localSheetId="4">#REF!</definedName>
    <definedName name="DOPUNSKI_UGOVOR">#REF!</definedName>
    <definedName name="DOPUNSKI_UGOVOR_17" localSheetId="4">#REF!</definedName>
    <definedName name="DOPUNSKI_UGOVOR_17">#REF!</definedName>
    <definedName name="dsf">'[1]03'!#REF!</definedName>
    <definedName name="dtce" localSheetId="4">#REF!</definedName>
    <definedName name="dtce">#REF!</definedName>
    <definedName name="dtudrj">'[1]07'!#REF!</definedName>
    <definedName name="dtudrjd">#REF!</definedName>
    <definedName name="dwqd" localSheetId="4">#REF!</definedName>
    <definedName name="dwqd">#REF!</definedName>
    <definedName name="DXFDHG">'[1]16'!#REF!</definedName>
    <definedName name="ESTER" localSheetId="4">#REF!</definedName>
    <definedName name="ESTER">#REF!</definedName>
    <definedName name="et">'[1]19'!#REF!</definedName>
    <definedName name="Excel_BuiltIn_Criteria" localSheetId="4">#REF!</definedName>
    <definedName name="Excel_BuiltIn_Criteria">#REF!</definedName>
    <definedName name="Excel_BuiltIn_Criteria_1" localSheetId="4">#REF!</definedName>
    <definedName name="Excel_BuiltIn_Criteria_1">#REF!</definedName>
    <definedName name="Excel_BuiltIn_Extract" localSheetId="4">#REF!</definedName>
    <definedName name="Excel_BuiltIn_Extract">#REF!</definedName>
    <definedName name="Excel_BuiltIn_Extract_1" localSheetId="4">#REF!</definedName>
    <definedName name="Excel_BuiltIn_Extract_1">#REF!</definedName>
    <definedName name="Excel_BuiltIn_Print_Area_1" localSheetId="4">#REF!</definedName>
    <definedName name="Excel_BuiltIn_Print_Area_1">#REF!</definedName>
    <definedName name="Excel_BuiltIn_Print_Area_1___1" localSheetId="4">#REF!</definedName>
    <definedName name="Excel_BuiltIn_Print_Area_1___1">#REF!</definedName>
    <definedName name="Excel_BuiltIn_Print_Area_9">"$"</definedName>
    <definedName name="Excel_BuiltIn_Print_Titles_1" localSheetId="4">#REF!</definedName>
    <definedName name="Excel_BuiltIn_Print_Titles_1">#REF!</definedName>
    <definedName name="Excel_BuiltIn_Print_Titles_1___1" localSheetId="4">#REF!</definedName>
    <definedName name="Excel_BuiltIn_Print_Titles_1___1">#REF!</definedName>
    <definedName name="Excel_BuiltIn_Print_Titles_2" localSheetId="4">#REF!</definedName>
    <definedName name="Excel_BuiltIn_Print_Titles_2">#REF!</definedName>
    <definedName name="Excel_BuiltIn_Print_Titles_3" localSheetId="4">#REF!</definedName>
    <definedName name="Excel_BuiltIn_Print_Titles_3">#REF!</definedName>
    <definedName name="Excel_BuiltIn_Print_Titles_4" localSheetId="4">#REF!</definedName>
    <definedName name="Excel_BuiltIn_Print_Titles_4">#REF!</definedName>
    <definedName name="Excel_BuiltIn_Print_Titles_5" localSheetId="4">#REF!</definedName>
    <definedName name="Excel_BuiltIn_Print_Titles_5">#REF!</definedName>
    <definedName name="Excel_BuiltIn_Print_Titles_6" localSheetId="4">#REF!</definedName>
    <definedName name="Excel_BuiltIn_Print_Titles_6">#REF!</definedName>
    <definedName name="Excel_BuiltIn_Print_Titles_6___6" localSheetId="4">#REF!</definedName>
    <definedName name="Excel_BuiltIn_Print_Titles_6___6">#REF!</definedName>
    <definedName name="Excel_BuiltIn_Print_Titles_7">"$"</definedName>
    <definedName name="Excel_BuiltIn_Print_Titles_8" localSheetId="4">#REF!</definedName>
    <definedName name="Excel_BuiltIn_Print_Titles_8">#REF!</definedName>
    <definedName name="Excel_BuiltIn_Print_Titles_9">"$"</definedName>
    <definedName name="fkz">'[1]39'!#REF!</definedName>
    <definedName name="GLAVNI" localSheetId="4">#REF!</definedName>
    <definedName name="GLAVNI">#REF!</definedName>
    <definedName name="GOD_POC" localSheetId="4">#REF!</definedName>
    <definedName name="GOD_POC">#REF!</definedName>
    <definedName name="GOD_SIT" localSheetId="4">#REF!</definedName>
    <definedName name="GOD_SIT">#REF!</definedName>
    <definedName name="h" localSheetId="4">#REF!</definedName>
    <definedName name="h">#REF!</definedName>
    <definedName name="I" localSheetId="4">#REF!</definedName>
    <definedName name="I">#REF!</definedName>
    <definedName name="II" localSheetId="4">#REF!</definedName>
    <definedName name="II">#REF!</definedName>
    <definedName name="III" localSheetId="4">#REF!</definedName>
    <definedName name="III">#REF!</definedName>
    <definedName name="IME_DAT" localSheetId="4">#REF!</definedName>
    <definedName name="IME_DAT">#REF!</definedName>
    <definedName name="IME_DAT_17" localSheetId="4">#REF!</definedName>
    <definedName name="IME_DAT_17">#REF!</definedName>
    <definedName name="INVESTITOR" localSheetId="4">#REF!</definedName>
    <definedName name="INVESTITOR">#REF!</definedName>
    <definedName name="ISPIS" localSheetId="4">#REF!</definedName>
    <definedName name="ISPIS">#REF!</definedName>
    <definedName name="ISPIS_17" localSheetId="4">#REF!</definedName>
    <definedName name="ISPIS_17">#REF!</definedName>
    <definedName name="ISPIS_18" localSheetId="4">#REF!</definedName>
    <definedName name="ISPIS_18">#REF!</definedName>
    <definedName name="_xlnm.Print_Titles" localSheetId="5">'M.1.1-2-3_2.1_ARH'!$1:$2</definedName>
    <definedName name="_xlnm.Print_Titles" localSheetId="6">'M.3.1_GHV'!$12:$13</definedName>
    <definedName name="_xlnm.Print_Titles" localSheetId="7">'M.3.2_VIO'!$13:$14</definedName>
    <definedName name="_xlnm.Print_Titles" localSheetId="8">'M.4.1_ELE'!$23:$24</definedName>
    <definedName name="IV" localSheetId="4">#REF!</definedName>
    <definedName name="IV">#REF!</definedName>
    <definedName name="IX" localSheetId="4">#REF!</definedName>
    <definedName name="IX">#REF!</definedName>
    <definedName name="_xlnm.Extract" localSheetId="4">#REF!</definedName>
    <definedName name="_xlnm.Extract">#REF!</definedName>
    <definedName name="Izolateri" localSheetId="4">#REF!</definedName>
    <definedName name="Izolateri">#REF!</definedName>
    <definedName name="IZVODITELJ" localSheetId="4">#REF!</definedName>
    <definedName name="IZVODITELJ">#REF!</definedName>
    <definedName name="keramičarski" localSheetId="4">#REF!</definedName>
    <definedName name="keramičarski">#REF!</definedName>
    <definedName name="kk_1" localSheetId="6">[2]POMOĆNI!$B$76</definedName>
    <definedName name="kk_1">[2]POMOĆNI!$B$76</definedName>
    <definedName name="kk1i" localSheetId="6">[2]POMOĆNI!$B$64</definedName>
    <definedName name="kk1i">[2]POMOĆNI!$B$64</definedName>
    <definedName name="kk1p" localSheetId="6">[2]POMOĆNI!$B$58</definedName>
    <definedName name="kk1p">[2]POMOĆNI!$B$58</definedName>
    <definedName name="kk1v" localSheetId="6">[2]POMOĆNI!$L$57</definedName>
    <definedName name="kk1v">[2]POMOĆNI!$L$57</definedName>
    <definedName name="kk2i" localSheetId="6">[2]POMOĆNI!$B$65</definedName>
    <definedName name="kk2i">[2]POMOĆNI!$B$65</definedName>
    <definedName name="kk2p" localSheetId="6">[2]POMOĆNI!$B$59</definedName>
    <definedName name="kk2p">[2]POMOĆNI!$B$59</definedName>
    <definedName name="kk2v" localSheetId="6">[2]POMOĆNI!$L$58</definedName>
    <definedName name="kk2v">[2]POMOĆNI!$L$58</definedName>
    <definedName name="kk3i" localSheetId="6">[2]POMOĆNI!$B$66</definedName>
    <definedName name="kk3i">[2]POMOĆNI!$B$66</definedName>
    <definedName name="kk3p" localSheetId="6">[2]POMOĆNI!$B$60</definedName>
    <definedName name="kk3p">[2]POMOĆNI!$B$60</definedName>
    <definedName name="kk3v" localSheetId="6">[2]POMOĆNI!$L$59</definedName>
    <definedName name="kk3v">[2]POMOĆNI!$L$59</definedName>
    <definedName name="kk4i" localSheetId="6">[2]POMOĆNI!$B$67</definedName>
    <definedName name="kk4i">[2]POMOĆNI!$B$67</definedName>
    <definedName name="kk4p" localSheetId="6">[2]POMOĆNI!$B$61</definedName>
    <definedName name="kk4p">[2]POMOĆNI!$B$61</definedName>
    <definedName name="kk4v" localSheetId="6">[2]POMOĆNI!$L$60</definedName>
    <definedName name="kk4v">[2]POMOĆNI!$L$60</definedName>
    <definedName name="kk5i" localSheetId="6">[2]POMOĆNI!$B$68</definedName>
    <definedName name="kk5i">[2]POMOĆNI!$B$68</definedName>
    <definedName name="kk5p" localSheetId="6">[2]POMOĆNI!$B$62</definedName>
    <definedName name="kk5p">[2]POMOĆNI!$B$62</definedName>
    <definedName name="kk5v" localSheetId="6">[2]POMOĆNI!$L$61</definedName>
    <definedName name="kk5v">[2]POMOĆNI!$L$61</definedName>
    <definedName name="kk6i" localSheetId="6">[2]POMOĆNI!$B$69</definedName>
    <definedName name="kk6i">[2]POMOĆNI!$B$69</definedName>
    <definedName name="kk6p" localSheetId="6">[2]POMOĆNI!$B$63</definedName>
    <definedName name="kk6p">[2]POMOĆNI!$B$63</definedName>
    <definedName name="kk6v" localSheetId="6">[2]POMOĆNI!$L$62</definedName>
    <definedName name="kk6v">[2]POMOĆNI!$L$62</definedName>
    <definedName name="KLASA" localSheetId="6">#REF!</definedName>
    <definedName name="KLASA" localSheetId="4">#REF!</definedName>
    <definedName name="KLASA">#REF!</definedName>
    <definedName name="kmc" localSheetId="4">#REF!</definedName>
    <definedName name="kmc">#REF!</definedName>
    <definedName name="kod" localSheetId="4">#REF!</definedName>
    <definedName name="kod">#REF!</definedName>
    <definedName name="koef" localSheetId="4">#REF!</definedName>
    <definedName name="koef">#REF!</definedName>
    <definedName name="KRAJ" localSheetId="6">#REF!</definedName>
    <definedName name="KRAJ" localSheetId="4">#REF!</definedName>
    <definedName name="KRAJ">#REF!</definedName>
    <definedName name="KRAJ_17" localSheetId="6">#REF!</definedName>
    <definedName name="KRAJ_17" localSheetId="4">#REF!</definedName>
    <definedName name="KRAJ_17">#REF!</definedName>
    <definedName name="_xlnm.Criteria" localSheetId="4">#REF!</definedName>
    <definedName name="_xlnm.Criteria">#REF!</definedName>
    <definedName name="krov" localSheetId="6">[2]POMOĆNI!$B$56:$B$69</definedName>
    <definedName name="krov">[2]POMOĆNI!$B$56:$B$69</definedName>
    <definedName name="krov_1" localSheetId="6">[2]POMOĆNI!$L$56:$L$62</definedName>
    <definedName name="krov_1">[2]POMOĆNI!$L$56:$L$62</definedName>
    <definedName name="krov_2" localSheetId="6">[2]POMOĆNI!$B$76:$B$77</definedName>
    <definedName name="krov_2">[2]POMOĆNI!$B$76:$B$77</definedName>
    <definedName name="KROVOPOKRIVACKI" localSheetId="6">#REF!</definedName>
    <definedName name="KROVOPOKRIVACKI" localSheetId="4">#REF!</definedName>
    <definedName name="KROVOPOKRIVACKI">#REF!</definedName>
    <definedName name="KUCE_U_OBRADI" localSheetId="6">#REF!</definedName>
    <definedName name="KUCE_U_OBRADI" localSheetId="4">#REF!</definedName>
    <definedName name="KUCE_U_OBRADI">#REF!</definedName>
    <definedName name="labellla" localSheetId="4">#REF!</definedName>
    <definedName name="labellla">#REF!</definedName>
    <definedName name="mc" localSheetId="4">#REF!</definedName>
    <definedName name="mc">#REF!</definedName>
    <definedName name="mcme" localSheetId="4">#REF!</definedName>
    <definedName name="mcme">#REF!</definedName>
    <definedName name="mcmf" localSheetId="4">#REF!</definedName>
    <definedName name="mcmf">#REF!</definedName>
    <definedName name="mcml" localSheetId="4">#REF!</definedName>
    <definedName name="mcml">#REF!</definedName>
    <definedName name="me" localSheetId="4">#REF!</definedName>
    <definedName name="me">#REF!</definedName>
    <definedName name="mf" localSheetId="4">#REF!</definedName>
    <definedName name="mf">#REF!</definedName>
    <definedName name="MJES_BROJ" localSheetId="6">#REF!</definedName>
    <definedName name="MJES_BROJ" localSheetId="4">#REF!</definedName>
    <definedName name="MJES_BROJ">#REF!</definedName>
    <definedName name="MJES_POC" localSheetId="4">#REF!</definedName>
    <definedName name="MJES_POC">#REF!</definedName>
    <definedName name="MJES_REAL" localSheetId="4">#REF!</definedName>
    <definedName name="MJES_REAL">#REF!</definedName>
    <definedName name="MJES_SIT" localSheetId="4">#REF!</definedName>
    <definedName name="MJES_SIT">#REF!</definedName>
    <definedName name="MJES_ZA_OBR" localSheetId="4">#REF!</definedName>
    <definedName name="MJES_ZA_OBR">#REF!</definedName>
    <definedName name="MJESTO" localSheetId="4">#REF!</definedName>
    <definedName name="MJESTO">#REF!</definedName>
    <definedName name="ml" localSheetId="4">#REF!</definedName>
    <definedName name="ml">#REF!</definedName>
    <definedName name="N_DODAVANJE" localSheetId="4">#REF!</definedName>
    <definedName name="N_DODAVANJE">#REF!</definedName>
    <definedName name="N_ISPIS" localSheetId="4">#REF!</definedName>
    <definedName name="N_ISPIS">#REF!</definedName>
    <definedName name="N_ISPIS_N" localSheetId="4">#REF!</definedName>
    <definedName name="N_ISPIS_N">#REF!</definedName>
    <definedName name="N_ISPIS_N_17" localSheetId="4">#REF!</definedName>
    <definedName name="N_ISPIS_N_17">#REF!</definedName>
    <definedName name="N_PREGLED" localSheetId="4">#REF!</definedName>
    <definedName name="N_PREGLED">#REF!</definedName>
    <definedName name="N_PREGLED_N" localSheetId="4">#REF!</definedName>
    <definedName name="N_PREGLED_N">#REF!</definedName>
    <definedName name="N_PREGLED_N_17" localSheetId="4">#REF!</definedName>
    <definedName name="N_PREGLED_N_17">#REF!</definedName>
    <definedName name="N_SPREMANJE" localSheetId="4">#REF!</definedName>
    <definedName name="N_SPREMANJE">#REF!</definedName>
    <definedName name="N_SPREMANJE_N" localSheetId="4">#REF!</definedName>
    <definedName name="N_SPREMANJE_N">#REF!</definedName>
    <definedName name="N_SPREMANJE_N_17" localSheetId="4">#REF!</definedName>
    <definedName name="N_SPREMANJE_N_17">#REF!</definedName>
    <definedName name="N_UNOS" localSheetId="4">#REF!</definedName>
    <definedName name="N_UNOS">#REF!</definedName>
    <definedName name="N_UNOS_N" localSheetId="4">#REF!</definedName>
    <definedName name="N_UNOS_N">#REF!</definedName>
    <definedName name="NADZOR" localSheetId="4">#REF!</definedName>
    <definedName name="NADZOR">#REF!</definedName>
    <definedName name="NAP_DODAVANJE" localSheetId="4">#REF!</definedName>
    <definedName name="NAP_DODAVANJE">#REF!</definedName>
    <definedName name="NAP_DODAVANJE_17" localSheetId="4">#REF!</definedName>
    <definedName name="NAP_DODAVANJE_17">#REF!</definedName>
    <definedName name="NAP_ISPIS" localSheetId="4">#REF!</definedName>
    <definedName name="NAP_ISPIS">#REF!</definedName>
    <definedName name="NAP_ISPIS_17" localSheetId="4">#REF!</definedName>
    <definedName name="NAP_ISPIS_17">#REF!</definedName>
    <definedName name="NAP_PREGLED" localSheetId="4">#REF!</definedName>
    <definedName name="NAP_PREGLED">#REF!</definedName>
    <definedName name="NAP_PREGLED_17" localSheetId="4">#REF!</definedName>
    <definedName name="NAP_PREGLED_17">#REF!</definedName>
    <definedName name="NAP_SPREMANJE" localSheetId="4">#REF!</definedName>
    <definedName name="NAP_SPREMANJE">#REF!</definedName>
    <definedName name="NAP_SPREMANJE_17" localSheetId="4">#REF!</definedName>
    <definedName name="NAP_SPREMANJE_17">#REF!</definedName>
    <definedName name="NAP_UNOS" localSheetId="4">#REF!</definedName>
    <definedName name="NAP_UNOS">#REF!</definedName>
    <definedName name="NAP_UNOS_17" localSheetId="4">#REF!</definedName>
    <definedName name="NAP_UNOS_17">#REF!</definedName>
    <definedName name="NAPUTAK" localSheetId="4">#REF!</definedName>
    <definedName name="NAPUTAK">#REF!</definedName>
    <definedName name="NASLOVNICA" localSheetId="4">#REF!</definedName>
    <definedName name="NASLOVNICA">#REF!</definedName>
    <definedName name="NOVOIME" localSheetId="4">#REF!</definedName>
    <definedName name="NOVOIME">#REF!</definedName>
    <definedName name="OBJEKT" localSheetId="4">#REF!</definedName>
    <definedName name="OBJEKT">#REF!</definedName>
    <definedName name="OBRACUN" localSheetId="4">#REF!</definedName>
    <definedName name="OBRACUN">#REF!</definedName>
    <definedName name="OBRADIO" localSheetId="4">#REF!</definedName>
    <definedName name="OBRADIO">#REF!</definedName>
    <definedName name="ODG_2" localSheetId="4">#REF!</definedName>
    <definedName name="ODG_2">#REF!</definedName>
    <definedName name="ODGOVOR_1" localSheetId="4">#REF!</definedName>
    <definedName name="ODGOVOR_1">#REF!</definedName>
    <definedName name="ODGOVOR_2" localSheetId="4">#REF!</definedName>
    <definedName name="ODGOVOR_2">#REF!</definedName>
    <definedName name="ODGOVOR_3" localSheetId="4">#REF!</definedName>
    <definedName name="ODGOVOR_3">#REF!</definedName>
    <definedName name="ODGOVOR_4" localSheetId="4">#REF!</definedName>
    <definedName name="ODGOVOR_4">#REF!</definedName>
    <definedName name="OKON_SIT" localSheetId="4">#REF!</definedName>
    <definedName name="OKON_SIT">#REF!</definedName>
    <definedName name="OKON_SIT_17" localSheetId="4">#REF!</definedName>
    <definedName name="OKON_SIT_17">#REF!</definedName>
    <definedName name="OKON_SIT_I" localSheetId="4">#REF!</definedName>
    <definedName name="OKON_SIT_I">#REF!</definedName>
    <definedName name="OKON_SIT_I_17" localSheetId="4">#REF!</definedName>
    <definedName name="OKON_SIT_I_17">#REF!</definedName>
    <definedName name="OPCINA" localSheetId="4">#REF!</definedName>
    <definedName name="OPCINA">#REF!</definedName>
    <definedName name="ope_evid" localSheetId="4">#REF!</definedName>
    <definedName name="ope_evid">#REF!</definedName>
    <definedName name="OSNOV_POD" localSheetId="4">#REF!</definedName>
    <definedName name="OSNOV_POD">#REF!</definedName>
    <definedName name="OSNOV_POD_17" localSheetId="4">#REF!</definedName>
    <definedName name="OSNOV_POD_17">#REF!</definedName>
    <definedName name="OSNOVNI_PODATCI" localSheetId="4">#REF!</definedName>
    <definedName name="OSNOVNI_PODATCI">#REF!</definedName>
    <definedName name="Pero">'[3]1.  ZEMLJANI'!$A$3:$H$28</definedName>
    <definedName name="PODACI" localSheetId="4">#REF!</definedName>
    <definedName name="PODACI">#REF!</definedName>
    <definedName name="PODACI_MA" localSheetId="4">#REF!</definedName>
    <definedName name="PODACI_MA">#REF!</definedName>
    <definedName name="PODACIGA" localSheetId="4">#REF!</definedName>
    <definedName name="PODACIGA">#REF!</definedName>
    <definedName name="PODACIRA" localSheetId="4">#REF!</definedName>
    <definedName name="PODACIRA">#REF!</definedName>
    <definedName name="PODRUCJE" localSheetId="4">#REF!</definedName>
    <definedName name="PODRUCJE">#REF!</definedName>
    <definedName name="_xlnm.Print_Area" localSheetId="0">'A10_KROVOPOKRIVAČKI RADOVI'!$A$1:$F$35</definedName>
    <definedName name="_xlnm.Print_Area" localSheetId="5">'M.1.1-2-3_2.1_ARH'!$A$1:$G$751</definedName>
    <definedName name="_xlnm.Print_Area" localSheetId="6">'M.3.1_GHV'!$A$1:$G$642</definedName>
    <definedName name="_xlnm.Print_Area" localSheetId="8">'M.4.1_ELE'!$A$1:$G$686</definedName>
    <definedName name="_xlnm.Print_Area" localSheetId="4">'opći uvjeti'!$A$1:$C$717</definedName>
    <definedName name="PREDH_SIT" localSheetId="4">#REF!</definedName>
    <definedName name="PREDH_SIT">#REF!</definedName>
    <definedName name="PREGLED" localSheetId="4">#REF!</definedName>
    <definedName name="PREGLED">#REF!</definedName>
    <definedName name="PREGLED_17" localSheetId="4">#REF!</definedName>
    <definedName name="PREGLED_17">#REF!</definedName>
    <definedName name="PRIPREMIO" localSheetId="6">#REF!</definedName>
    <definedName name="PRIPREMIO" localSheetId="4">#REF!</definedName>
    <definedName name="PRIPREMIO">#REF!</definedName>
    <definedName name="PRIV_SIT" localSheetId="6">#REF!</definedName>
    <definedName name="PRIV_SIT" localSheetId="4">#REF!</definedName>
    <definedName name="PRIV_SIT">#REF!</definedName>
    <definedName name="PRIV_SIT_17" localSheetId="6">#REF!</definedName>
    <definedName name="PRIV_SIT_17" localSheetId="4">#REF!</definedName>
    <definedName name="PRIV_SIT_17">#REF!</definedName>
    <definedName name="PRIV_SIT_I" localSheetId="4">#REF!</definedName>
    <definedName name="PRIV_SIT_I">#REF!</definedName>
    <definedName name="PRIV_SIT_I_17" localSheetId="4">#REF!</definedName>
    <definedName name="PRIV_SIT_I_17">#REF!</definedName>
    <definedName name="PRIV_SIT_II" localSheetId="4">#REF!</definedName>
    <definedName name="PRIV_SIT_II">#REF!</definedName>
    <definedName name="RADILISTE" localSheetId="4">#REF!</definedName>
    <definedName name="RADILISTE">#REF!</definedName>
    <definedName name="rdmrab" localSheetId="4">#REF!</definedName>
    <definedName name="rdmrab">#REF!</definedName>
    <definedName name="REALIZACIJA" localSheetId="4">#REF!</definedName>
    <definedName name="REALIZACIJA">#REF!</definedName>
    <definedName name="REALIZACIJA_17" localSheetId="4">#REF!</definedName>
    <definedName name="REALIZACIJA_17">#REF!</definedName>
    <definedName name="RED_BR_SIT" localSheetId="4">#REF!</definedName>
    <definedName name="RED_BR_SIT">#REF!</definedName>
    <definedName name="REKAPITULACIJA" localSheetId="4">#REF!</definedName>
    <definedName name="REKAPITULACIJA">#REF!</definedName>
    <definedName name="REKAPITULACIJA_17" localSheetId="4">#REF!</definedName>
    <definedName name="REKAPITULACIJA_17">#REF!</definedName>
    <definedName name="ritrab" localSheetId="4">#REF!</definedName>
    <definedName name="ritrab">#REF!</definedName>
    <definedName name="rk_1" localSheetId="6">[2]POMOĆNI!$B$77</definedName>
    <definedName name="rk_1">[2]POMOĆNI!$B$77</definedName>
    <definedName name="rk1v" localSheetId="6">[2]POMOĆNI!$L$56</definedName>
    <definedName name="rk1v">[2]POMOĆNI!$L$56</definedName>
    <definedName name="rkh" localSheetId="6">[2]POMOĆNI!$B$56</definedName>
    <definedName name="rkh">[2]POMOĆNI!$B$56</definedName>
    <definedName name="rkv" localSheetId="6">[2]POMOĆNI!$B$57</definedName>
    <definedName name="rkv">[2]POMOĆNI!$B$57</definedName>
    <definedName name="RRR" localSheetId="4">#REF!</definedName>
    <definedName name="RRR">#REF!</definedName>
    <definedName name="RRRRR" localSheetId="4">#REF!</definedName>
    <definedName name="RRRRR">#REF!</definedName>
    <definedName name="sho" localSheetId="4">#REF!</definedName>
    <definedName name="sho">#REF!</definedName>
    <definedName name="SIT_BROJ" localSheetId="6">#REF!</definedName>
    <definedName name="SIT_BROJ" localSheetId="4">#REF!</definedName>
    <definedName name="SIT_BROJ">#REF!</definedName>
    <definedName name="SIT_FAZE" localSheetId="6">#REF!</definedName>
    <definedName name="SIT_FAZE" localSheetId="4">#REF!</definedName>
    <definedName name="SIT_FAZE">#REF!</definedName>
    <definedName name="SIT_FAZE_17" localSheetId="6">#REF!</definedName>
    <definedName name="SIT_FAZE_17" localSheetId="4">#REF!</definedName>
    <definedName name="SIT_FAZE_17">#REF!</definedName>
    <definedName name="SITUAC_PRIV" localSheetId="4">#REF!</definedName>
    <definedName name="SITUAC_PRIV">#REF!</definedName>
    <definedName name="SITUAC_PRIV_17" localSheetId="4">#REF!</definedName>
    <definedName name="SITUAC_PRIV_17">#REF!</definedName>
    <definedName name="SPREMANJE" localSheetId="4">#REF!</definedName>
    <definedName name="SPREMANJE">#REF!</definedName>
    <definedName name="SPREMANJE_17" localSheetId="4">#REF!</definedName>
    <definedName name="SPREMANJE_17">#REF!</definedName>
    <definedName name="srtzt">#REF!</definedName>
    <definedName name="SVE_KUCE" localSheetId="4">#REF!</definedName>
    <definedName name="SVE_KUCE">#REF!</definedName>
    <definedName name="SVE_KUCE_17" localSheetId="4">#REF!</definedName>
    <definedName name="SVE_KUCE_17">#REF!</definedName>
    <definedName name="TEK_RACUN" localSheetId="4">#REF!</definedName>
    <definedName name="TEK_RACUN">#REF!</definedName>
    <definedName name="Tesarski" localSheetId="4">#REF!</definedName>
    <definedName name="Tesarski">#REF!</definedName>
    <definedName name="UGOV_AVANS" localSheetId="4">#REF!</definedName>
    <definedName name="UGOV_AVANS">#REF!</definedName>
    <definedName name="UGOV_BROJ" localSheetId="4">#REF!</definedName>
    <definedName name="UGOV_BROJ">#REF!</definedName>
    <definedName name="UGOV_IZNOS" localSheetId="4">#REF!</definedName>
    <definedName name="UGOV_IZNOS">#REF!</definedName>
    <definedName name="UKUPANCJENIK" localSheetId="6">[4]List1!$1:$1048576</definedName>
    <definedName name="UKUPANCJENIK">[4]List1!$1:$1048576</definedName>
    <definedName name="UNOS" localSheetId="6">#REF!</definedName>
    <definedName name="UNOS" localSheetId="4">#REF!</definedName>
    <definedName name="UNOS">#REF!</definedName>
    <definedName name="UNOS_1" localSheetId="6">#REF!</definedName>
    <definedName name="UNOS_1" localSheetId="4">#REF!</definedName>
    <definedName name="UNOS_1">#REF!</definedName>
    <definedName name="UNOS_2" localSheetId="6">#REF!</definedName>
    <definedName name="UNOS_2" localSheetId="4">#REF!</definedName>
    <definedName name="UNOS_2">#REF!</definedName>
    <definedName name="UNOS_3" localSheetId="4">#REF!</definedName>
    <definedName name="UNOS_3">#REF!</definedName>
    <definedName name="UNOS_4" localSheetId="4">#REF!</definedName>
    <definedName name="UNOS_4">#REF!</definedName>
    <definedName name="UNOS_4_P" localSheetId="4">#REF!</definedName>
    <definedName name="UNOS_4_P">#REF!</definedName>
    <definedName name="UNOS_4_P_17" localSheetId="4">#REF!</definedName>
    <definedName name="UNOS_4_P_17">#REF!</definedName>
    <definedName name="V" localSheetId="4">#REF!</definedName>
    <definedName name="V">#REF!</definedName>
    <definedName name="VEL_DATOTEKA" localSheetId="4">#REF!</definedName>
    <definedName name="VEL_DATOTEKA">#REF!</definedName>
    <definedName name="VEL_DATOTEKA_17" localSheetId="4">#REF!</definedName>
    <definedName name="VEL_DATOTEKA_17">#REF!</definedName>
    <definedName name="vho" localSheetId="4">#REF!</definedName>
    <definedName name="vho">#REF!</definedName>
    <definedName name="VI" localSheetId="4">#REF!</definedName>
    <definedName name="VI">#REF!</definedName>
    <definedName name="VII" localSheetId="4">#REF!</definedName>
    <definedName name="VII">#REF!</definedName>
    <definedName name="VIII" localSheetId="4">#REF!</definedName>
    <definedName name="VIII">#REF!</definedName>
    <definedName name="VRSTA_SIT" localSheetId="4">#REF!</definedName>
    <definedName name="VRSTA_SIT">#REF!</definedName>
    <definedName name="X" localSheetId="4">#REF!</definedName>
    <definedName name="X">#REF!</definedName>
    <definedName name="XI" localSheetId="4">#REF!</definedName>
    <definedName name="XI">#REF!</definedName>
    <definedName name="XII" localSheetId="4">#REF!</definedName>
    <definedName name="XII">#REF!</definedName>
    <definedName name="XIII" localSheetId="4">#REF!</definedName>
    <definedName name="XIII">#REF!</definedName>
    <definedName name="XIV" localSheetId="4">#REF!</definedName>
    <definedName name="XIV">#REF!</definedName>
    <definedName name="XV" localSheetId="4">#REF!</definedName>
    <definedName name="XV">#REF!</definedName>
    <definedName name="XX" localSheetId="4">#REF!</definedName>
    <definedName name="XX">#REF!</definedName>
    <definedName name="ZA_ISPLATU" localSheetId="4">#REF!</definedName>
    <definedName name="ZA_ISPLATU">#REF!</definedName>
    <definedName name="ZAGLAVLJE" localSheetId="4">#REF!</definedName>
    <definedName name="ZAGLAVLJE">#REF!</definedName>
    <definedName name="ZAGLAVLJE_1" localSheetId="4">#REF!</definedName>
    <definedName name="ZAGLAVLJE_1">#REF!</definedName>
    <definedName name="ZAP" localSheetId="4">#REF!</definedName>
    <definedName name="ZAP">#REF!</definedName>
    <definedName name="Zemljani" localSheetId="4">#REF!</definedName>
    <definedName name="Zemljani">#REF!</definedName>
    <definedName name="zkizu">'[1]35'!#REF!</definedName>
    <definedName name="ZUPANIJA" localSheetId="4">#REF!</definedName>
    <definedName name="ZUPANIJA">#REF!</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6" i="52" l="1"/>
  <c r="F23" i="53" s="1"/>
  <c r="H104" i="52"/>
  <c r="H102" i="52"/>
  <c r="H6" i="52"/>
  <c r="H106" i="52" s="1"/>
  <c r="G23" i="53" s="1"/>
  <c r="F657" i="51" l="1"/>
  <c r="F683" i="51" s="1"/>
  <c r="F635" i="51"/>
  <c r="F622" i="51"/>
  <c r="G593" i="51"/>
  <c r="G594" i="51"/>
  <c r="G595" i="51"/>
  <c r="G596" i="51"/>
  <c r="G597" i="51"/>
  <c r="G598" i="51"/>
  <c r="G599" i="51"/>
  <c r="G600" i="51"/>
  <c r="G601" i="51"/>
  <c r="G602" i="51"/>
  <c r="G603" i="51"/>
  <c r="G604" i="51"/>
  <c r="G605" i="51"/>
  <c r="G606" i="51"/>
  <c r="G607" i="51"/>
  <c r="G608" i="51"/>
  <c r="G609" i="51"/>
  <c r="G610" i="51"/>
  <c r="G611" i="51"/>
  <c r="G612" i="51"/>
  <c r="G613" i="51"/>
  <c r="G614" i="51"/>
  <c r="G615" i="51"/>
  <c r="G616" i="51"/>
  <c r="G617" i="51"/>
  <c r="G618" i="51"/>
  <c r="G619" i="51"/>
  <c r="G620" i="51"/>
  <c r="G592" i="51"/>
  <c r="F588" i="51"/>
  <c r="G565" i="51"/>
  <c r="G566" i="51"/>
  <c r="G567" i="51"/>
  <c r="G568" i="51"/>
  <c r="G569" i="51"/>
  <c r="G570" i="51"/>
  <c r="G571" i="51"/>
  <c r="G572" i="51"/>
  <c r="G573" i="51"/>
  <c r="G574" i="51"/>
  <c r="G575" i="51"/>
  <c r="G576" i="51"/>
  <c r="G577" i="51"/>
  <c r="G578" i="51"/>
  <c r="G579" i="51"/>
  <c r="G580" i="51"/>
  <c r="G581" i="51"/>
  <c r="G582" i="51"/>
  <c r="G583" i="51"/>
  <c r="G584" i="51"/>
  <c r="G585" i="51"/>
  <c r="G586" i="51"/>
  <c r="G564" i="51"/>
  <c r="F559" i="51"/>
  <c r="G548" i="51"/>
  <c r="G549" i="51"/>
  <c r="G550" i="51"/>
  <c r="G553" i="51"/>
  <c r="G554" i="51"/>
  <c r="G555" i="51"/>
  <c r="G556" i="51"/>
  <c r="G557" i="51"/>
  <c r="F533" i="51"/>
  <c r="F505" i="51"/>
  <c r="F481" i="51"/>
  <c r="G379" i="51"/>
  <c r="G387" i="51"/>
  <c r="G295" i="51"/>
  <c r="F290" i="51"/>
  <c r="F146" i="51"/>
  <c r="F90" i="51"/>
  <c r="F228" i="51"/>
  <c r="G141" i="51"/>
  <c r="G142" i="51"/>
  <c r="G88" i="51"/>
  <c r="F312" i="51"/>
  <c r="F313" i="51"/>
  <c r="F314" i="51"/>
  <c r="F315" i="51"/>
  <c r="F311" i="51"/>
  <c r="F121" i="50"/>
  <c r="F123" i="50"/>
  <c r="F125" i="50"/>
  <c r="F127" i="50"/>
  <c r="F72" i="13"/>
  <c r="G41" i="13"/>
  <c r="G588" i="51" l="1"/>
  <c r="G622" i="51"/>
  <c r="F129" i="50"/>
  <c r="F17" i="53" s="1"/>
  <c r="F535" i="51"/>
  <c r="G20" i="50"/>
  <c r="F663" i="51" l="1"/>
  <c r="F665" i="51"/>
  <c r="F667" i="51"/>
  <c r="F669" i="51"/>
  <c r="F673" i="51"/>
  <c r="F675" i="51"/>
  <c r="F677" i="51"/>
  <c r="F679" i="51"/>
  <c r="F681" i="51"/>
  <c r="F428" i="51"/>
  <c r="F430" i="51"/>
  <c r="F432" i="51"/>
  <c r="F433" i="51"/>
  <c r="G419" i="51"/>
  <c r="G411" i="51"/>
  <c r="G403" i="51"/>
  <c r="F371" i="51"/>
  <c r="F363" i="51"/>
  <c r="F355" i="51"/>
  <c r="F347" i="51"/>
  <c r="F339" i="51"/>
  <c r="F331" i="51"/>
  <c r="F323" i="51"/>
  <c r="F308" i="51"/>
  <c r="F47" i="49"/>
  <c r="F20" i="49"/>
  <c r="F17" i="49"/>
  <c r="F435" i="51" l="1"/>
  <c r="F671" i="51" s="1"/>
  <c r="F54" i="49"/>
  <c r="F625" i="49" s="1"/>
  <c r="F641" i="49" s="1"/>
  <c r="F14" i="53" s="1"/>
  <c r="F451" i="13"/>
  <c r="F452" i="13"/>
  <c r="F450" i="13"/>
  <c r="F445" i="13"/>
  <c r="F446" i="13"/>
  <c r="F447" i="13"/>
  <c r="F444" i="13"/>
  <c r="F470" i="13"/>
  <c r="F430" i="13"/>
  <c r="F423" i="13"/>
  <c r="F424" i="13"/>
  <c r="F425" i="13"/>
  <c r="F426" i="13"/>
  <c r="F427" i="13"/>
  <c r="F422" i="13"/>
  <c r="F410" i="13"/>
  <c r="F407" i="13"/>
  <c r="F404" i="13"/>
  <c r="F686" i="51" l="1"/>
  <c r="F20" i="53" s="1"/>
  <c r="F473" i="13"/>
  <c r="F162" i="13"/>
  <c r="F158" i="13"/>
  <c r="F157" i="13"/>
  <c r="F65" i="13"/>
  <c r="F66" i="13"/>
  <c r="F64" i="13"/>
  <c r="F54" i="13"/>
  <c r="F51" i="13"/>
  <c r="G739" i="13" l="1"/>
  <c r="G712" i="13"/>
  <c r="G709" i="13"/>
  <c r="G706" i="13"/>
  <c r="G694" i="13"/>
  <c r="G691" i="13"/>
  <c r="G690" i="13"/>
  <c r="G687" i="13"/>
  <c r="G684" i="13"/>
  <c r="G683" i="13"/>
  <c r="G672" i="13"/>
  <c r="G622" i="13"/>
  <c r="G619" i="13"/>
  <c r="G611" i="13"/>
  <c r="G610" i="13"/>
  <c r="G609" i="13"/>
  <c r="G595" i="13"/>
  <c r="G592" i="13"/>
  <c r="G589" i="13"/>
  <c r="G586" i="13"/>
  <c r="G585" i="13"/>
  <c r="G584" i="13"/>
  <c r="G583" i="13"/>
  <c r="G582" i="13"/>
  <c r="G581" i="13"/>
  <c r="G580" i="13"/>
  <c r="G579" i="13"/>
  <c r="G578" i="13"/>
  <c r="G575" i="13"/>
  <c r="G574" i="13"/>
  <c r="G571" i="13"/>
  <c r="G570" i="13"/>
  <c r="G569" i="13"/>
  <c r="G561" i="13"/>
  <c r="G563" i="13" s="1"/>
  <c r="G638" i="13" s="1"/>
  <c r="G552" i="13"/>
  <c r="G551" i="13"/>
  <c r="G548" i="13"/>
  <c r="G547" i="13"/>
  <c r="G544" i="13"/>
  <c r="G541" i="13"/>
  <c r="G532" i="13"/>
  <c r="G529" i="13"/>
  <c r="G528" i="13"/>
  <c r="G527" i="13"/>
  <c r="G526" i="13"/>
  <c r="G523" i="13"/>
  <c r="G514" i="13"/>
  <c r="G511" i="13"/>
  <c r="G510" i="13"/>
  <c r="G509" i="13"/>
  <c r="G508" i="13"/>
  <c r="G507" i="13"/>
  <c r="G506" i="13"/>
  <c r="G505" i="13"/>
  <c r="G504" i="13"/>
  <c r="G503" i="13"/>
  <c r="G502" i="13"/>
  <c r="G501" i="13"/>
  <c r="G500" i="13"/>
  <c r="G499" i="13"/>
  <c r="G498" i="13"/>
  <c r="G497" i="13"/>
  <c r="G496" i="13"/>
  <c r="G495" i="13"/>
  <c r="G494" i="13"/>
  <c r="G490" i="13"/>
  <c r="G489" i="13"/>
  <c r="G488" i="13"/>
  <c r="G487" i="13"/>
  <c r="G483" i="13"/>
  <c r="G482" i="13"/>
  <c r="G481" i="13"/>
  <c r="G480" i="13"/>
  <c r="G467" i="13"/>
  <c r="G463" i="13"/>
  <c r="G462" i="13"/>
  <c r="G461" i="13"/>
  <c r="G460" i="13"/>
  <c r="G459" i="13"/>
  <c r="G458" i="13"/>
  <c r="G457" i="13"/>
  <c r="G456" i="13"/>
  <c r="G455" i="13"/>
  <c r="G441" i="13"/>
  <c r="G438" i="13"/>
  <c r="G435" i="13"/>
  <c r="G432" i="13"/>
  <c r="G431" i="13"/>
  <c r="G413" i="13"/>
  <c r="G391" i="13"/>
  <c r="G390" i="13"/>
  <c r="G377" i="13"/>
  <c r="G373" i="13"/>
  <c r="G369" i="13"/>
  <c r="G365" i="13"/>
  <c r="G361" i="13"/>
  <c r="G357" i="13"/>
  <c r="G356" i="13"/>
  <c r="G337" i="13"/>
  <c r="G341" i="13" s="1"/>
  <c r="G743" i="13" s="1"/>
  <c r="G323" i="13"/>
  <c r="G318" i="13"/>
  <c r="F325" i="13"/>
  <c r="G304" i="13"/>
  <c r="G299" i="13"/>
  <c r="G287" i="13"/>
  <c r="G284" i="13"/>
  <c r="G280" i="13"/>
  <c r="G276" i="13"/>
  <c r="G272" i="13"/>
  <c r="G253" i="13"/>
  <c r="G241" i="13"/>
  <c r="G244" i="13" s="1"/>
  <c r="G734" i="13" s="1"/>
  <c r="G217" i="13"/>
  <c r="G214" i="13"/>
  <c r="G211" i="13"/>
  <c r="G208" i="13"/>
  <c r="G205" i="13"/>
  <c r="G190" i="13"/>
  <c r="G187" i="13"/>
  <c r="G184" i="13"/>
  <c r="G181" i="13"/>
  <c r="F171" i="13"/>
  <c r="G165" i="13"/>
  <c r="G147" i="13"/>
  <c r="G730" i="13" s="1"/>
  <c r="G138" i="13"/>
  <c r="G729" i="13" s="1"/>
  <c r="G119" i="13"/>
  <c r="G728" i="13" s="1"/>
  <c r="G107" i="13"/>
  <c r="G104" i="13"/>
  <c r="G101" i="13"/>
  <c r="G98" i="13"/>
  <c r="G95" i="13"/>
  <c r="G92" i="13"/>
  <c r="G89" i="13"/>
  <c r="F69" i="13"/>
  <c r="F39" i="13"/>
  <c r="F36" i="13"/>
  <c r="F33" i="13"/>
  <c r="F30" i="13"/>
  <c r="F27" i="13"/>
  <c r="F24" i="13"/>
  <c r="G325" i="13" l="1"/>
  <c r="G742" i="13" s="1"/>
  <c r="G393" i="13"/>
  <c r="G745" i="13" s="1"/>
  <c r="G555" i="13"/>
  <c r="G637" i="13" s="1"/>
  <c r="G624" i="13"/>
  <c r="G647" i="13" s="1"/>
  <c r="G598" i="13"/>
  <c r="G639" i="13" s="1"/>
  <c r="G696" i="13"/>
  <c r="G747" i="13" s="1"/>
  <c r="G306" i="13"/>
  <c r="G741" i="13" s="1"/>
  <c r="G725" i="13"/>
  <c r="G74" i="13"/>
  <c r="G726" i="13" s="1"/>
  <c r="G517" i="13"/>
  <c r="G635" i="13" s="1"/>
  <c r="G535" i="13"/>
  <c r="G636" i="13" s="1"/>
  <c r="G192" i="13"/>
  <c r="G732" i="13" s="1"/>
  <c r="G219" i="13"/>
  <c r="G733" i="13" s="1"/>
  <c r="G416" i="13"/>
  <c r="G633" i="13" s="1"/>
  <c r="G473" i="13"/>
  <c r="G634" i="13" s="1"/>
  <c r="G614" i="13"/>
  <c r="G646" i="13" s="1"/>
  <c r="G289" i="13"/>
  <c r="G740" i="13" s="1"/>
  <c r="G379" i="13"/>
  <c r="G744" i="13" s="1"/>
  <c r="G714" i="13"/>
  <c r="G748" i="13" s="1"/>
  <c r="G109" i="13"/>
  <c r="G727" i="13" s="1"/>
  <c r="D135" i="13"/>
  <c r="D134" i="13"/>
  <c r="F134" i="13" s="1"/>
  <c r="F563" i="13"/>
  <c r="F638" i="13" s="1"/>
  <c r="F339" i="13"/>
  <c r="F338" i="13"/>
  <c r="F742" i="13"/>
  <c r="F305" i="13"/>
  <c r="F303" i="13"/>
  <c r="F302" i="13"/>
  <c r="F301" i="13"/>
  <c r="F300" i="13"/>
  <c r="F255" i="13"/>
  <c r="F739" i="13" s="1"/>
  <c r="F244" i="13"/>
  <c r="F734" i="13" s="1"/>
  <c r="F168" i="13"/>
  <c r="D159" i="13"/>
  <c r="F145" i="13"/>
  <c r="F147" i="13" s="1"/>
  <c r="F730" i="13" s="1"/>
  <c r="F117" i="13"/>
  <c r="F119" i="13" s="1"/>
  <c r="F728" i="13" s="1"/>
  <c r="F60" i="13"/>
  <c r="F57" i="13"/>
  <c r="F48" i="13"/>
  <c r="F21" i="13"/>
  <c r="F18" i="13"/>
  <c r="F15" i="13"/>
  <c r="F12" i="13"/>
  <c r="G626" i="13" l="1"/>
  <c r="G649" i="13"/>
  <c r="G641" i="13"/>
  <c r="G601" i="13"/>
  <c r="G173" i="13"/>
  <c r="G731" i="13" s="1"/>
  <c r="G736" i="13" s="1"/>
  <c r="G8" i="53" s="1"/>
  <c r="F159" i="13"/>
  <c r="F173" i="13" s="1"/>
  <c r="F731" i="13" s="1"/>
  <c r="F306" i="13"/>
  <c r="F741" i="13" s="1"/>
  <c r="F714" i="13"/>
  <c r="F748" i="13" s="1"/>
  <c r="F135" i="13"/>
  <c r="F696" i="13"/>
  <c r="F747" i="13" s="1"/>
  <c r="F192" i="13"/>
  <c r="F732" i="13" s="1"/>
  <c r="F289" i="13"/>
  <c r="F740" i="13" s="1"/>
  <c r="F393" i="13"/>
  <c r="F745" i="13" s="1"/>
  <c r="F598" i="13"/>
  <c r="F639" i="13" s="1"/>
  <c r="F614" i="13"/>
  <c r="F646" i="13" s="1"/>
  <c r="F341" i="13"/>
  <c r="F743" i="13" s="1"/>
  <c r="F416" i="13"/>
  <c r="F633" i="13" s="1"/>
  <c r="F517" i="13"/>
  <c r="F635" i="13" s="1"/>
  <c r="F535" i="13"/>
  <c r="F636" i="13" s="1"/>
  <c r="F555" i="13"/>
  <c r="F637" i="13" s="1"/>
  <c r="F634" i="13"/>
  <c r="F624" i="13"/>
  <c r="F109" i="13"/>
  <c r="F727" i="13" s="1"/>
  <c r="F379" i="13"/>
  <c r="F744" i="13" s="1"/>
  <c r="F219" i="13"/>
  <c r="F733" i="13" s="1"/>
  <c r="F74" i="13"/>
  <c r="F726" i="13" s="1"/>
  <c r="F41" i="13"/>
  <c r="F725" i="13" s="1"/>
  <c r="D136" i="13"/>
  <c r="F136" i="13" s="1"/>
  <c r="F626" i="13" l="1"/>
  <c r="G652" i="13"/>
  <c r="G746" i="13" s="1"/>
  <c r="G750" i="13" s="1"/>
  <c r="G11" i="53" s="1"/>
  <c r="F138" i="13"/>
  <c r="F729" i="13" s="1"/>
  <c r="F601" i="13"/>
  <c r="F641" i="13"/>
  <c r="F647" i="13"/>
  <c r="F649" i="13" s="1"/>
  <c r="F652" i="13" l="1"/>
  <c r="F746" i="13" s="1"/>
  <c r="B679" i="51"/>
  <c r="B657" i="51"/>
  <c r="G655" i="51"/>
  <c r="G653" i="51"/>
  <c r="G645" i="51"/>
  <c r="G643" i="51"/>
  <c r="G641" i="51"/>
  <c r="G639" i="51"/>
  <c r="G630" i="51"/>
  <c r="G628" i="51"/>
  <c r="G626" i="51"/>
  <c r="B622" i="51"/>
  <c r="G590" i="51"/>
  <c r="J585" i="51"/>
  <c r="J563" i="51"/>
  <c r="G545" i="51"/>
  <c r="G543" i="51"/>
  <c r="G541" i="51"/>
  <c r="G539" i="51"/>
  <c r="G531" i="51"/>
  <c r="G529" i="51"/>
  <c r="G527" i="51"/>
  <c r="G525" i="51"/>
  <c r="G520" i="51"/>
  <c r="G518" i="51"/>
  <c r="G516" i="51"/>
  <c r="G515" i="51"/>
  <c r="G512" i="51"/>
  <c r="G511" i="51"/>
  <c r="G510" i="51"/>
  <c r="G503" i="51"/>
  <c r="G501" i="51"/>
  <c r="G499" i="51"/>
  <c r="G497" i="51"/>
  <c r="G495" i="51"/>
  <c r="G493" i="51"/>
  <c r="G491" i="51"/>
  <c r="G489" i="51"/>
  <c r="G488" i="51"/>
  <c r="G487" i="51"/>
  <c r="G479" i="51"/>
  <c r="G477" i="51"/>
  <c r="G475" i="51"/>
  <c r="G473" i="51"/>
  <c r="G471" i="51"/>
  <c r="G469" i="51"/>
  <c r="G468" i="51"/>
  <c r="G467" i="51"/>
  <c r="G466" i="51"/>
  <c r="G465" i="51"/>
  <c r="G464" i="51"/>
  <c r="G463" i="51"/>
  <c r="G462" i="51"/>
  <c r="G459" i="51"/>
  <c r="G457" i="51"/>
  <c r="G455" i="51"/>
  <c r="G453" i="51"/>
  <c r="G451" i="51"/>
  <c r="G450" i="51"/>
  <c r="G449" i="51"/>
  <c r="G448" i="51"/>
  <c r="G447" i="51"/>
  <c r="G446" i="51"/>
  <c r="G445" i="51"/>
  <c r="G444" i="51"/>
  <c r="G441" i="51"/>
  <c r="G437" i="51"/>
  <c r="G434" i="51"/>
  <c r="G432" i="51"/>
  <c r="G431" i="51"/>
  <c r="G430" i="51"/>
  <c r="G429" i="51"/>
  <c r="G427" i="51"/>
  <c r="G395" i="51"/>
  <c r="G300" i="51"/>
  <c r="G299" i="51"/>
  <c r="G296" i="51"/>
  <c r="G294" i="51"/>
  <c r="G292" i="51"/>
  <c r="B290" i="51"/>
  <c r="G288" i="51"/>
  <c r="G286" i="51"/>
  <c r="G282" i="51"/>
  <c r="G278" i="51"/>
  <c r="G271" i="51"/>
  <c r="G264" i="51"/>
  <c r="G257" i="51"/>
  <c r="G250" i="51"/>
  <c r="G243" i="51"/>
  <c r="G236" i="51"/>
  <c r="G233" i="51"/>
  <c r="G226" i="51"/>
  <c r="G224" i="51"/>
  <c r="G220" i="51"/>
  <c r="G218" i="51"/>
  <c r="G216" i="51"/>
  <c r="G212" i="51"/>
  <c r="G210" i="51"/>
  <c r="G206" i="51"/>
  <c r="G204" i="51"/>
  <c r="G200" i="51"/>
  <c r="G196" i="51"/>
  <c r="G192" i="51"/>
  <c r="G188" i="51"/>
  <c r="G184" i="51"/>
  <c r="G180" i="51"/>
  <c r="G176" i="51"/>
  <c r="G172" i="51"/>
  <c r="G168" i="51"/>
  <c r="G164" i="51"/>
  <c r="G160" i="51"/>
  <c r="G156" i="51"/>
  <c r="G152" i="51"/>
  <c r="G144" i="51"/>
  <c r="G138" i="51"/>
  <c r="G134" i="51"/>
  <c r="G130" i="51"/>
  <c r="G128" i="51"/>
  <c r="G126" i="51"/>
  <c r="G124" i="51"/>
  <c r="G122" i="51"/>
  <c r="G120" i="51"/>
  <c r="G118" i="51"/>
  <c r="G117" i="51"/>
  <c r="G116" i="51"/>
  <c r="G114" i="51"/>
  <c r="G111" i="51"/>
  <c r="G109" i="51"/>
  <c r="G108" i="51"/>
  <c r="G107" i="51"/>
  <c r="G106" i="51"/>
  <c r="G105" i="51"/>
  <c r="G104" i="51"/>
  <c r="G103" i="51"/>
  <c r="G102" i="51"/>
  <c r="G100" i="51"/>
  <c r="G98" i="51"/>
  <c r="G96" i="51"/>
  <c r="G94" i="51"/>
  <c r="B90" i="51"/>
  <c r="G86" i="51"/>
  <c r="G81" i="51"/>
  <c r="G76" i="51"/>
  <c r="G64" i="51"/>
  <c r="G59" i="51"/>
  <c r="G25" i="51"/>
  <c r="G657" i="51" l="1"/>
  <c r="G683" i="51" s="1"/>
  <c r="G228" i="51"/>
  <c r="G667" i="51" s="1"/>
  <c r="G533" i="51"/>
  <c r="G505" i="51"/>
  <c r="G146" i="51"/>
  <c r="G665" i="51" s="1"/>
  <c r="G559" i="51"/>
  <c r="G675" i="51" s="1"/>
  <c r="G635" i="51"/>
  <c r="G435" i="51"/>
  <c r="G671" i="51" s="1"/>
  <c r="G677" i="51"/>
  <c r="G290" i="51"/>
  <c r="G669" i="51" s="1"/>
  <c r="G681" i="51"/>
  <c r="G679" i="51"/>
  <c r="G90" i="51"/>
  <c r="G663" i="51" s="1"/>
  <c r="G481" i="51"/>
  <c r="G535" i="51" l="1"/>
  <c r="G673" i="51" s="1"/>
  <c r="G686" i="51" s="1"/>
  <c r="G114" i="50"/>
  <c r="G110" i="50"/>
  <c r="G106" i="50"/>
  <c r="G102" i="50"/>
  <c r="G93" i="50"/>
  <c r="G90" i="50"/>
  <c r="G89" i="50"/>
  <c r="G84" i="50"/>
  <c r="G80" i="50"/>
  <c r="G76" i="50"/>
  <c r="G72" i="50"/>
  <c r="G71" i="50"/>
  <c r="G65" i="50"/>
  <c r="G52" i="50"/>
  <c r="G48" i="50"/>
  <c r="G44" i="50"/>
  <c r="G43" i="50"/>
  <c r="G42" i="50"/>
  <c r="G41" i="50"/>
  <c r="G34" i="50"/>
  <c r="G33" i="50"/>
  <c r="G32" i="50"/>
  <c r="G22" i="50"/>
  <c r="G121" i="50" s="1"/>
  <c r="G20" i="53" l="1"/>
  <c r="G116" i="50"/>
  <c r="G127" i="50" s="1"/>
  <c r="G55" i="50"/>
  <c r="G123" i="50" s="1"/>
  <c r="G96" i="50"/>
  <c r="G125" i="50" s="1"/>
  <c r="G619" i="49"/>
  <c r="G615" i="49"/>
  <c r="G612" i="49"/>
  <c r="G610" i="49"/>
  <c r="G602" i="49"/>
  <c r="G600" i="49"/>
  <c r="G590" i="49"/>
  <c r="G579" i="49"/>
  <c r="G572" i="49"/>
  <c r="G570" i="49"/>
  <c r="G568" i="49"/>
  <c r="G562" i="49"/>
  <c r="G556" i="49"/>
  <c r="G554" i="49"/>
  <c r="G544" i="49"/>
  <c r="G538" i="49"/>
  <c r="G522" i="49"/>
  <c r="G518" i="49"/>
  <c r="G513" i="49"/>
  <c r="G510" i="49"/>
  <c r="G508" i="49"/>
  <c r="G506" i="49"/>
  <c r="G503" i="49"/>
  <c r="G502" i="49"/>
  <c r="G501" i="49"/>
  <c r="G500" i="49"/>
  <c r="G491" i="49"/>
  <c r="G487" i="49"/>
  <c r="G469" i="49"/>
  <c r="G465" i="49"/>
  <c r="G458" i="49"/>
  <c r="G445" i="49"/>
  <c r="G442" i="49"/>
  <c r="G440" i="49"/>
  <c r="G437" i="49"/>
  <c r="G434" i="49"/>
  <c r="G431" i="49"/>
  <c r="G426" i="49"/>
  <c r="G416" i="49"/>
  <c r="G415" i="49"/>
  <c r="G408" i="49"/>
  <c r="G399" i="49"/>
  <c r="G385" i="49"/>
  <c r="G367" i="49"/>
  <c r="G365" i="49"/>
  <c r="G363" i="49"/>
  <c r="G360" i="49"/>
  <c r="G357" i="49"/>
  <c r="G353" i="49"/>
  <c r="G350" i="49"/>
  <c r="G347" i="49"/>
  <c r="G339" i="49"/>
  <c r="G336" i="49"/>
  <c r="G333" i="49"/>
  <c r="G331" i="49"/>
  <c r="G328" i="49"/>
  <c r="G323" i="49"/>
  <c r="G298" i="49"/>
  <c r="G294" i="49"/>
  <c r="G291" i="49"/>
  <c r="G288" i="49"/>
  <c r="G287" i="49"/>
  <c r="G284" i="49"/>
  <c r="G283" i="49"/>
  <c r="G282" i="49"/>
  <c r="G279" i="49"/>
  <c r="G278" i="49"/>
  <c r="G277" i="49"/>
  <c r="G274" i="49"/>
  <c r="G273" i="49"/>
  <c r="G272" i="49"/>
  <c r="G271" i="49"/>
  <c r="G268" i="49"/>
  <c r="G267" i="49"/>
  <c r="G264" i="49"/>
  <c r="G261" i="49"/>
  <c r="G258" i="49"/>
  <c r="G256" i="49"/>
  <c r="G254" i="49"/>
  <c r="G251" i="49"/>
  <c r="G247" i="49"/>
  <c r="G242" i="49"/>
  <c r="G238" i="49"/>
  <c r="G231" i="49"/>
  <c r="G223" i="49"/>
  <c r="G217" i="49"/>
  <c r="G211" i="49"/>
  <c r="G210" i="49"/>
  <c r="G207" i="49"/>
  <c r="G195" i="49"/>
  <c r="G181" i="49"/>
  <c r="G180" i="49"/>
  <c r="G179" i="49"/>
  <c r="G178" i="49"/>
  <c r="G177" i="49"/>
  <c r="G176" i="49"/>
  <c r="G175" i="49"/>
  <c r="G173" i="49"/>
  <c r="G170" i="49"/>
  <c r="G169" i="49"/>
  <c r="G168" i="49"/>
  <c r="G167" i="49"/>
  <c r="G166" i="49"/>
  <c r="G165" i="49"/>
  <c r="G164" i="49"/>
  <c r="G163" i="49"/>
  <c r="G160" i="49"/>
  <c r="G154" i="49"/>
  <c r="G143" i="49"/>
  <c r="G140" i="49"/>
  <c r="G137" i="49"/>
  <c r="G134" i="49"/>
  <c r="G131" i="49"/>
  <c r="G127" i="49"/>
  <c r="G122" i="49"/>
  <c r="G121" i="49"/>
  <c r="G120" i="49"/>
  <c r="G118" i="49"/>
  <c r="G115" i="49"/>
  <c r="G114" i="49"/>
  <c r="G113" i="49"/>
  <c r="G112" i="49"/>
  <c r="G109" i="49"/>
  <c r="G106" i="49"/>
  <c r="G52" i="49"/>
  <c r="G51" i="49"/>
  <c r="G44" i="49"/>
  <c r="G40" i="49"/>
  <c r="G39" i="49"/>
  <c r="G38" i="49"/>
  <c r="G37" i="49"/>
  <c r="G36" i="49"/>
  <c r="G35" i="49"/>
  <c r="G34" i="49"/>
  <c r="G33" i="49"/>
  <c r="G32" i="49"/>
  <c r="G31" i="49"/>
  <c r="G30" i="49"/>
  <c r="G26" i="49"/>
  <c r="G23" i="49"/>
  <c r="G129" i="50" l="1"/>
  <c r="G17" i="53" s="1"/>
  <c r="G145" i="49"/>
  <c r="G627" i="49" s="1"/>
  <c r="G604" i="49"/>
  <c r="G637" i="49" s="1"/>
  <c r="G621" i="49"/>
  <c r="G639" i="49" s="1"/>
  <c r="G54" i="49"/>
  <c r="G625" i="49" s="1"/>
  <c r="G369" i="49"/>
  <c r="G631" i="49" s="1"/>
  <c r="G447" i="49"/>
  <c r="G633" i="49" s="1"/>
  <c r="G525" i="49"/>
  <c r="G635" i="49" s="1"/>
  <c r="G342" i="49"/>
  <c r="G629" i="49" s="1"/>
  <c r="G641" i="49" l="1"/>
  <c r="G14" i="53" s="1"/>
  <c r="F29" i="29"/>
  <c r="F35" i="32"/>
  <c r="G25" i="53" l="1"/>
  <c r="G27" i="53" s="1"/>
  <c r="G29" i="53" s="1"/>
  <c r="F750" i="13"/>
  <c r="F11" i="53" s="1"/>
  <c r="F736" i="13" l="1"/>
  <c r="F8" i="53" s="1"/>
  <c r="F25" i="53" s="1"/>
  <c r="F27" i="53" l="1"/>
  <c r="F29" i="53" s="1"/>
</calcChain>
</file>

<file path=xl/comments1.xml><?xml version="1.0" encoding="utf-8"?>
<comments xmlns="http://schemas.openxmlformats.org/spreadsheetml/2006/main">
  <authors>
    <author>Karla Dragica Lipej</author>
  </authors>
  <commentList>
    <comment ref="G323" authorId="0" shapeId="0">
      <text>
        <r>
          <rPr>
            <b/>
            <sz val="9"/>
            <color indexed="81"/>
            <rFont val="Segoe UI"/>
            <family val="2"/>
            <charset val="238"/>
          </rPr>
          <t>Karla Dragica Lipej:</t>
        </r>
        <r>
          <rPr>
            <sz val="9"/>
            <color indexed="81"/>
            <rFont val="Segoe UI"/>
            <family val="2"/>
            <charset val="238"/>
          </rPr>
          <t xml:space="preserve">
korigirati kvadrature</t>
        </r>
      </text>
    </comment>
  </commentList>
</comments>
</file>

<file path=xl/sharedStrings.xml><?xml version="1.0" encoding="utf-8"?>
<sst xmlns="http://schemas.openxmlformats.org/spreadsheetml/2006/main" count="3412" uniqueCount="2130">
  <si>
    <t>m3</t>
  </si>
  <si>
    <t>količina</t>
  </si>
  <si>
    <t/>
  </si>
  <si>
    <t>NAPOMENA:</t>
  </si>
  <si>
    <t>PRIPREMNI RADOVI</t>
  </si>
  <si>
    <t>kom</t>
  </si>
  <si>
    <t>kg</t>
  </si>
  <si>
    <t>UKUPNO:</t>
  </si>
  <si>
    <t>RUŠENJA I DEMONTAŽE</t>
  </si>
  <si>
    <t>m2</t>
  </si>
  <si>
    <t>jed. mj.</t>
  </si>
  <si>
    <t>jed.cijena</t>
  </si>
  <si>
    <t>ukupno</t>
  </si>
  <si>
    <t>Priprema gradilišta</t>
  </si>
  <si>
    <t>paušal</t>
  </si>
  <si>
    <t>m²</t>
  </si>
  <si>
    <t>kpl</t>
  </si>
  <si>
    <t>PRIPREMNI RADOVI UKUPNO:</t>
  </si>
  <si>
    <t>m¹</t>
  </si>
  <si>
    <t>Sve radove izvoditi uz suglasnost investitora, nadzora i projektanta. Stavka uključuje sav potreban materijal, alat,opremu, skele i sve ostalo potrebno za kompletan dovršetak i funkcionalnost stavke. 
Opći i posebni uvjeti sastavni dio su ovog troškovnika. Sve navedeno u općim uvjetima što utječe na ukupnu cijenu obavezno ukalkulirati u jediničnu cijenu svake pojedine stavke troškovnika. Naknadni zahtjevi nakon ugovaranja neće se priznavati.</t>
  </si>
  <si>
    <t>Opći i posebni uvjeti sastavni dio su ovog troškovnika. Sve navedeno u općim uvjetima što utječe na ukupnu cijenu obavezno ukalkulirati u jediničnu cijenu svake pojedine stavke troškovnika. Naknadni zahtjevi nakon ugovaranja neće se priznavati.</t>
  </si>
  <si>
    <t>BETONSKI I ARMIRANOBETONSKI RADOVI</t>
  </si>
  <si>
    <t>ZIDARSKI RADOVI</t>
  </si>
  <si>
    <t>TESARSKI RADOVI</t>
  </si>
  <si>
    <t>PDV 25%</t>
  </si>
  <si>
    <t>SVEUKUPNO:</t>
  </si>
  <si>
    <t>ZEMLJANI RADOVI</t>
  </si>
  <si>
    <t>DEMONTAŽE I RUŠENJA</t>
  </si>
  <si>
    <t>IZOLATERSKI RADOVI</t>
  </si>
  <si>
    <t>IZOLATERSKI RADOVI UKUPNO:</t>
  </si>
  <si>
    <t>m'</t>
  </si>
  <si>
    <t>LIMARSKI RADOVI</t>
  </si>
  <si>
    <t>BRAVARSKI RADOVI</t>
  </si>
  <si>
    <t>BRAVARSKI RADOVI UKUPNO:</t>
  </si>
  <si>
    <t>STOLARSKI RADOVI</t>
  </si>
  <si>
    <t>STOLARSKI RADOVI UKUPNO:</t>
  </si>
  <si>
    <r>
      <t xml:space="preserve">Sve radove izvoditi uz suglasnost investitora, nadzora i projektanta. Stavka uključuje sav potreban materijal, alat,opremu, skele i sve ostalo potrebno za kompletan dovršetak i funkcionalnost stavke. 
Opći i posebni uvjeti sastavni dio su ovog troškovnika. Sve navedeno u općim uvjetima što utječe na ukupnu cijenu obavezno ukalkulirati u jediničnu cijenu svake pojedine stavke troškovnika. </t>
    </r>
    <r>
      <rPr>
        <sz val="10"/>
        <color rgb="FFFF0000"/>
        <rFont val="Arial"/>
        <family val="2"/>
      </rPr>
      <t>Naknadni zahtjevi nakon ugovaranja neće se priznavati.</t>
    </r>
  </si>
  <si>
    <t>PODOPOLAGAČKI RADOVI</t>
  </si>
  <si>
    <t>GRAĐEVINSKI RADOVI</t>
  </si>
  <si>
    <t>OBRTNIČKI RADOVI</t>
  </si>
  <si>
    <t>SVEUKUPNA REKAPITULACIJA</t>
  </si>
  <si>
    <t>REKAPITULACIJA</t>
  </si>
  <si>
    <t>GRAĐEVINSKI RADOVI UKUPNO</t>
  </si>
  <si>
    <t>OBRTNIČKI RADOVI UKUPNO</t>
  </si>
  <si>
    <t>VODOVOD I ODVODNJA</t>
  </si>
  <si>
    <t>ELEKTROINSTALACIJE</t>
  </si>
  <si>
    <t>VERTIKALNI TRANSPORT</t>
  </si>
  <si>
    <t>ARMIRAČKI RADOVI</t>
  </si>
  <si>
    <t>KROVOPOKRIVAČKI RADOVI</t>
  </si>
  <si>
    <t>OSTALI RADOVI</t>
  </si>
  <si>
    <t>KERAMIČARSKI RADOVI</t>
  </si>
  <si>
    <t>KAMENARSKI RADOVI</t>
  </si>
  <si>
    <t>STAKLARSKI RADOVI</t>
  </si>
  <si>
    <t>SOBOSLIKARSKO-LIČILAČKI RADOVI</t>
  </si>
  <si>
    <t>Nakon montaže, spojeve zapuniti punjačem rešaka i zagladiti lopaticom. Rezani rubovi GK ploča obrađuju se papirnatom, bandažnom trakom. Glave vijaka treba pregletati. Kod dvostrukih obloga spojevi donjih ploča se samo zapunjavaju, a spojevi vanjskog sloja se završno obrađuju gletanjem. Nakon obrade spojeva treba čitavu površinu završno pregletati smjesom za izravnanje što ulazi u cijenu stavke.</t>
  </si>
  <si>
    <t>Betonsko željezo mora odgovarati tehničkim propisima, te mora biti savijeno i uredno položeno prema nacrtima savijanja. Otpatke tj. ostatke komada željeza i željezo nejednake debljine i profila zabranjeno je upotrebljavati. Za armirano - betonske konstrukcije primjenjivat će se: čelik za armiranje Željezo po planu savijanja treba biti od jednog komada, ne smije se spajati od dva ili tri kraća komada.Željezo je potrebno dobro očistiti prije betoniranja, te dobro povezati i podložiti kako se nakon skidanja oplate ne bi vidjelo na površini betonskih konstrukcija. Prije betoniranja treba izvršiti pregled i preuzimanje armature po nadzornom inženjeru investitora, a kod složenih konstrukcija provjeru položene armature može izvršiti i statičar što je obavezno upisati u građevinski dnevnik.</t>
  </si>
  <si>
    <t>KROVOPOKRIVAČKI RADOVI UKUPNO:</t>
  </si>
  <si>
    <t>OSTALO UKUPNO:</t>
  </si>
  <si>
    <t>OSTALO</t>
  </si>
  <si>
    <t>- dobava svog materijala, sav vanjski i unutrašnji transport do mjesta ugradbe.</t>
  </si>
  <si>
    <t>- sve potrebne radove, predradnje i materijal prema uputama proizvođača. (hladni premazi, impregniranja, čišćenja, izrada holkera ukoliko nije drugdje specificirano).</t>
  </si>
  <si>
    <t>- sva upotrebljena hidroizolacija treba biti atestirana na neškodljivost za podzemne vode.</t>
  </si>
  <si>
    <t>Izvođač radova dužan je pridržavati se općih propisa i važećih standarda za tu vrstu radova, opisa troškovnika, shema, te uputa projektanta i nadzornog organa.</t>
  </si>
  <si>
    <t xml:space="preserve">Krovopokrivački radovi moraju se izvesti prema postojećim propisima i HTZ mjerama, a u skladu s obveznim važećim standardima. </t>
  </si>
  <si>
    <t>Pored opisa svake stavke u jediničnoj cijeni treba biti obuhvaćeno i slijedeće:</t>
  </si>
  <si>
    <t>- osnovni i pomoćni materijal,</t>
  </si>
  <si>
    <t>- uzimanje mjera na objektu,</t>
  </si>
  <si>
    <t>- razrada detalja,</t>
  </si>
  <si>
    <t>- sve troškove izrade, zaštite i dopreme na objekt,</t>
  </si>
  <si>
    <t>- sve hor. i vert. transporte, uključujući i upotrebu auto kranova,</t>
  </si>
  <si>
    <t>- eventualne nejasnoće u opisu moraju se riješiti prije sklapanja ugovora kako ne bi došlo do traženja nadoplate od strane izvođača. Svaki ponuđač dužan je nuditi sve opisane stavke troškovnika bez obzira da li će ih sam izvesti li sa svojim kooperantima.</t>
  </si>
  <si>
    <t>- potrebne skele i mobilna pomagala za montažu (ljestve, teleskopske košare, platforme)</t>
  </si>
  <si>
    <t>- čišćenje po završenom poslu.</t>
  </si>
  <si>
    <t>Ukoliko izvođaču neke stavke nisu jasne, dužan ih je razjasniti s projektantom i nadzornim inženjerom prije početka izvedbe. To se odnosi i na eventualno usklađivanje detalja, te kontrole mjera izvedenih građevinskih radova na pozicijama ugradnje stavki. Svi spojni i pomoćni elementi (čelične pločevine, sidra, limovi, vijci, brtvila, pokrovne trake...) u ovom troškovniku nisu obračunati količinski (kg), te ih ponuditelj treba uračunati u jediničnu cijenu. Opći uvjeti su sastavni dio troškovnika.</t>
  </si>
  <si>
    <t>Kvake, cilindar i rozeta različitih tipova unutarnjih vrata moraju biti u istoj izvedbi, osim ako se ne radi o specijalnim protupožarnim zahtjevima (panik brava i slično).</t>
  </si>
  <si>
    <t>STAKLARSKI RADOVI UKUPNO:</t>
  </si>
  <si>
    <t>mreža Q335 - 5.38kg/m2</t>
  </si>
  <si>
    <t xml:space="preserve">Dobava i montaža krovnog pokrova (kao Prefalz, ''PREFA'') u obliku aluminijske trake u boji, debljine 0,70 mm, širine 650 mm, jednostrano plastificirane, kvalitete boje PP 99 (stražnja strana transparentni zapečeni lak), kvaliteta falcanog spoja H41 iz alu. legure AlMn1Mg0,5, H41, u Standardnim bojama. Pokrov u izvedbi s dvostrukim stojećim prijevojem, vertikalni dio prijevoja je stožast, tako da u donjem ležajnom području traka ostane dilatacijski razmak 3-5mm. Pričvršćenje traka pomoću nerđajućih fiksnih i kliznih učvršćivača. Pojedine trake nakon uzimanja mjera u naravi profilirati isključivo strojno, uređajem za profiliranje (npr. Schlebach profilirka).
Ovako profilirane trake s kutnim stojećim prijevojima treba dvostruko poviti. Raspored traka, odn. prijevoja treba biti simetričan s obzirom na građevinske elemente. u cijenu uključiti dodatake za rezove, sitni materijal i oplatu. U području rubova, sljemena i spojeva s vertikalnim elementima paziti na izvedbu s omogućenim dilatacijskim radom.
Prodore dimnjaka, ventilacije, staza za hodanje, snjegobrani i sl. uključiti u cijenu stavke. 
Cijenom treba obuhvatiti kompletan rad. </t>
  </si>
  <si>
    <t>POKROV KROVA</t>
  </si>
  <si>
    <t>Svi radovi trebaju biti izvedeni prema specifikaciji proizvođača. U cijenu svake pojedine stavke uključen sav potreban materijal (ploče, čelični nosači, spojni elementi, vijci, držači, kit, trake za spojeve i kutne profile).</t>
  </si>
  <si>
    <t>Svi uglovi trebaju biti zaštićeni odgovarajućim uglovnim aluminijskim profilima. Svi spojevi pod tupim kutovima izvesti s fleksibilnim gumenim profilima.</t>
  </si>
  <si>
    <t>U cijenu uključeno i dobava i postava mineralne vune za sve stavke gdje je navedena.</t>
  </si>
  <si>
    <t>U cijenu je uključena i potrebna pojačanja za ugradnju vrata. Pojačanja u vidu drvene gredice ili UA profila odgovarajuće debljine.</t>
  </si>
  <si>
    <t>OBLOGA ZIDOVA debljine 7,5 cm - vlagootporne ploče</t>
  </si>
  <si>
    <t>U cijeni pojedine stavke treba obuhvatiti dobavu i ugradnju materijala - osnovnog i pomoćnog, sve pripremne i međufaze rada potrebne za korektno dovršenje stavke prema pravilima struke i važećim propisima. Bez obzira da li je sve to napomenuto u pojedinoj stavci, u cijenu uključiti sav potreban okov, spojni i pričvrsni materijal renomiranih proizvođača, izmjere građ. otvora, ev. sekundarne potrebne podkonstrukcije, slijepi okviri, završne obrade, razradu detalja u fazi izvođenja, predočenje uzoraka materijala projektantu, uredno izvedene međusobne spojeve pojedinih stavaka unutar ove grupe radova ili raznovrsnih grupa radova  te izvedba u skladu s izvedbenim nacrtima, detaljnim izmjerama na licu mjesta i dodatnoj uputi projektanta, čišćenje po završenom radu. 
Elementi stolarije i bravarije izvode se prema shemi i dogovoru s projektantom. U cijenu stavke  uključen sav potreban spojni i montažni pribor te svi transportni troškovi, kao i troškovi atestne dokumentacije.</t>
  </si>
  <si>
    <t xml:space="preserve">Izrada, dobava i montaža staklene stijene. U cijenu su uključeni svi potrebni opšavi, sva spajanja na zidove i pod. Sve izvesti prema shemi i dogovoru sa projektantom. Prije izrade obavezna izmjera na mjestu ugradnje.
Cijenom treba obuhvatiti kompletan rad. </t>
  </si>
  <si>
    <t xml:space="preserve">Izvedba pripremnih radova prije pristupanja radovima na rekonstrukciji postojećeg prostora, te prije pristupanju radovima na rušenju i demontaži. Stavka obuhvaća:
- kontrolu mjera i veličina postojećeg stanja konstrukcije objekta, 
- pregled i utvrđivanje točnih koridora postojećih instalacija u objektu (grijanje, elektrika, telefon, vodovod, kanalizacija i sl.) radi njihovog uklanjanja, zaštite ili prilagođavanja novim sadržajima, provjera visina postojećih konstrukcija, kao i drugi radovi koje je potrebno izvršiti kako bi se mogao izraditi operativni plan aktivnosti. </t>
  </si>
  <si>
    <t>B.10.1.</t>
  </si>
  <si>
    <t>B.10.2.</t>
  </si>
  <si>
    <t>B.10.3.</t>
  </si>
  <si>
    <t>SUHOMONTAŽNI RADOVI</t>
  </si>
  <si>
    <t>SUHOMONTAŽNI RADOVI UKUPNO:</t>
  </si>
  <si>
    <t xml:space="preserve">OBLOGA ZIDOVA debljine 7.5 cm </t>
  </si>
  <si>
    <t>A.10.</t>
  </si>
  <si>
    <t>B.8.</t>
  </si>
  <si>
    <t>B.10.</t>
  </si>
  <si>
    <t>A.5.1.</t>
  </si>
  <si>
    <t>Opći i posebni uvjeti sastavni dio su ovog troškovnika. Sve navedeno u općim uvjetima što utječe na ukupnu cijenu obavezno ukalkulirati u jediničnu cijenu svake pojedine stavke troškovnika. Naknadni zahtjevi nakon ugovaranja neće se priznavati.
Sve radove izvoditi uz suglasnost investitora, nadzora i projektanta. 
U cijenu svake pojedine stavke uključeno:</t>
  </si>
  <si>
    <t>A.1.4.</t>
  </si>
  <si>
    <t>A.1.8.</t>
  </si>
  <si>
    <t>A.9.1.</t>
  </si>
  <si>
    <t>A.9.3.</t>
  </si>
  <si>
    <t>A.9.5.</t>
  </si>
  <si>
    <t>A.10.1.</t>
  </si>
  <si>
    <t>B.2.1.</t>
  </si>
  <si>
    <t>B.2.2.</t>
  </si>
  <si>
    <t>B.2.3.</t>
  </si>
  <si>
    <t>B.2.5.</t>
  </si>
  <si>
    <t>B.9.1.</t>
  </si>
  <si>
    <t>B.9.2.</t>
  </si>
  <si>
    <t>B.9.3.</t>
  </si>
  <si>
    <t>B.8.1.</t>
  </si>
  <si>
    <t>Svi radovi trebaju biti izvedeni i u potpunosti pripremljeni za ličilačke i keramičarske radove radove.</t>
  </si>
  <si>
    <t xml:space="preserve">Pregradni zid debljine 15 cm </t>
  </si>
  <si>
    <t xml:space="preserve">Pregradni pregradni zid debljine 15 cm </t>
  </si>
  <si>
    <t>Lokalno preslagivanje crijepnog pokrova</t>
  </si>
  <si>
    <t>B.7.1.</t>
  </si>
  <si>
    <t>Cijena stavke uključuje dobavu i postavu komponenti prema uputama proizvođača. Redoslijed izvođenja:</t>
  </si>
  <si>
    <t>Prema zahtjevima iz projekta prije izvedbe bojanja podloga se gleta i obrađuje u traženu kvalitetu obrade površine što je obračunato u driugoj stavci.</t>
  </si>
  <si>
    <t>U slučaju popravaka obaveza je upotrebiti materijale kompatibilne za predviđenim sustavom bojanja što se obračunava u drugoj stavci. Po adekvatnom sušenju prije bojanja površinu je potrebno pobrusiti.</t>
  </si>
  <si>
    <t>Boja se nanosi u nijansi prema izboru projektanta. Obaveza je izvođača izraditi i dostaviti uzorak navedenog sistema bojanja i izvesti probno polje te na osnovu toga prije izvođenja dobiti potvrdu projektanta.</t>
  </si>
  <si>
    <t xml:space="preserve">Gletanu, pobrušenu i očišćenu nosivu površinu nanijeti odgovarajući temeljni premaz. Vrstu i stupanj razrijeđenja temeljnog premaza uskladiti sa vrstom i stanjem podloge i njene upojnosti sukladno uputama u tehničkom listu završne boje što je obaveza izvođača i uključeno je u stavku.                         </t>
  </si>
  <si>
    <t>Temeljni premaz je potrebno tonirati  u nijansi prema odabranom završnom tonu boje. Temeljni premaz nanijeti nerazrjeđen ili eventualno prema potrebi razrijeđen s vodom max 3%. U slučaju izmjena ili odstupanja od vrste i stanja podloge potrebno je provjeriti i prilagoditi izvedbu sa drugim temeljnim premazom što je obaveza izvođača i obračunato je u stavci.</t>
  </si>
  <si>
    <t>Obračun po m2 razvijene površine zida.</t>
  </si>
  <si>
    <t xml:space="preserve">Sve radove izvesti prema tehničkim informacijama odabranih proizvođača komponenti sustava. </t>
  </si>
  <si>
    <t xml:space="preserve">Gletanu, pobrušenu i očišćenu nosivu površinu nanijeti odgovarajući temeljni premaz razrijeđen s vodom ovisno o upojnosti podloge. Vrstu i stupanj razrijeđenja temeljnog premaza uskladiti sa vrstom i stanjem podloge i njene upojnosti sukladno uputama u tehničkom listu završne boje što je obaveza izvođača i uključeno je u stavku.                         </t>
  </si>
  <si>
    <t>Obračun po m2 razvijene površine zida/stropa.</t>
  </si>
  <si>
    <t>- zid</t>
  </si>
  <si>
    <t>- strop</t>
  </si>
  <si>
    <t>DATUM IZRADE:</t>
  </si>
  <si>
    <t>B.6.3.</t>
  </si>
  <si>
    <t>B.6.2.</t>
  </si>
  <si>
    <t>B.6.5.</t>
  </si>
  <si>
    <t>B.6.6.</t>
  </si>
  <si>
    <t>B.2.4.</t>
  </si>
  <si>
    <t xml:space="preserve">Armatura </t>
  </si>
  <si>
    <t>METALNA KONSTRUKCIJA</t>
  </si>
  <si>
    <t>METALNA KONSTRUKCIJA UKUPNO:</t>
  </si>
  <si>
    <t>10.</t>
  </si>
  <si>
    <t>11.</t>
  </si>
  <si>
    <r>
      <t>m</t>
    </r>
    <r>
      <rPr>
        <vertAlign val="superscript"/>
        <sz val="10"/>
        <rFont val="Arial Narrow"/>
        <family val="2"/>
      </rPr>
      <t>2</t>
    </r>
  </si>
  <si>
    <r>
      <rPr>
        <b/>
        <sz val="10"/>
        <rFont val="Arial Narrow"/>
        <family val="2"/>
      </rPr>
      <t xml:space="preserve">Laka skela. </t>
    </r>
    <r>
      <rPr>
        <sz val="10"/>
        <rFont val="Arial Narrow"/>
        <family val="2"/>
      </rPr>
      <t xml:space="preserve">
Dobava, doprema, montaža, demontaža i otprema lake, pokretne, metalne skele za rad na visini do 4,5m. Skela je izvedena prema pravilima struke i važećim mjerama zaštite na radu, a predviđa se za povremeno korištenje svih sudionika na gradnji. Skela mora biti od početka do kraja radova na gradilištu. 
Obračun po kompletu lake skele.</t>
    </r>
  </si>
  <si>
    <r>
      <t>Dobava, izmjera, sječenje, savijanje i ugradba armature</t>
    </r>
    <r>
      <rPr>
        <sz val="10"/>
        <rFont val="Arial Narrow"/>
        <family val="2"/>
      </rPr>
      <t xml:space="preserve"> u armirano-betonske konstrukcije (temelja, međukatnih ploča, greda, zidova, ojačanja, serklaža).</t>
    </r>
    <r>
      <rPr>
        <b/>
        <sz val="10"/>
        <rFont val="Arial Narrow"/>
        <family val="2"/>
      </rPr>
      <t xml:space="preserve"> </t>
    </r>
    <r>
      <rPr>
        <sz val="10"/>
        <rFont val="Arial Narrow"/>
        <family val="2"/>
      </rPr>
      <t xml:space="preserve">Izvesti u svemu prema nacrtima armature. Obračun količine armature prema nacrtima armature što znači da je obračunata neto armatura ugrađena u betonski presjek, u jediničnu cijenu uključiti i sav otpadni materijal i rad. </t>
    </r>
  </si>
  <si>
    <r>
      <t>m</t>
    </r>
    <r>
      <rPr>
        <vertAlign val="superscript"/>
        <sz val="10"/>
        <rFont val="Arial Narrow"/>
        <family val="2"/>
      </rPr>
      <t>3</t>
    </r>
  </si>
  <si>
    <t>A.</t>
  </si>
  <si>
    <t>U cijenu svake pojedine stavke uračunato:</t>
  </si>
  <si>
    <t>-sav prijevoz iskopanog materijala na gradilišnu deponiju. Odvoz viška materijala na gradsku deponiju obračunava se posebno.</t>
  </si>
  <si>
    <t>-dobava i ugradnja svog potrebnog materijala, sav unutrašnji i vanjski transport,</t>
  </si>
  <si>
    <t>-izrada i uklanjanje svih prilaznih i radnih rampi,</t>
  </si>
  <si>
    <t>-sva eventualna ispumpavanja voda u građevinskoj jami ili djelovima zgrade.</t>
  </si>
  <si>
    <t>A.3.1.</t>
  </si>
  <si>
    <t xml:space="preserve">odvoz na gradsku deponiju </t>
  </si>
  <si>
    <t>A.3.2.</t>
  </si>
  <si>
    <t>A.3.3.</t>
  </si>
  <si>
    <t>- vertikalno uzduž fasadnih zidova</t>
  </si>
  <si>
    <t>A.3.4.</t>
  </si>
  <si>
    <t>A.3.5.</t>
  </si>
  <si>
    <t>A.3.6.</t>
  </si>
  <si>
    <t>A.3.7.</t>
  </si>
  <si>
    <t>Odvoz suvišne zemlje i ostalog građevinskog materijala na gradsku deponiju. Cijenom je obuhvaćen utovar u prijevozno sredstvo, odvoz na gradsku deponiju ili planirku (uključivo sve takse na deponiji ili planirki) i istovar.</t>
  </si>
  <si>
    <t>ZEMLJANI RADOVI UKUPNO</t>
  </si>
  <si>
    <r>
      <rPr>
        <b/>
        <sz val="10"/>
        <rFont val="Arial Narrow"/>
        <family val="2"/>
      </rPr>
      <t>Strojni široki iskop</t>
    </r>
    <r>
      <rPr>
        <sz val="10"/>
        <rFont val="Arial Narrow"/>
        <family val="2"/>
      </rPr>
      <t xml:space="preserve"> u zemlji  III. kategorije. Dubina i profil iskopa prema projektu. Obračun se vrši prema iskopanom volumenu zemlje u sraslom stanju. Cijenom je obuhvaćen iskop, utovar u prijevozno sredstvo, odvoz na gradsku deponiju ili planirku (uključivo sve takse na deponiji ili planirki) i istovar ili na privremenu deponiju na gradilištu. Rastresitost kod odvoza se NE uračunava. Pokos stranica iskopa se obračunava prema važećoj regulativi (kut klizanja za predmetnu kvalitetu zemlje). 
Cijenom treba obuhvatiti kompletan rad.</t>
    </r>
  </si>
  <si>
    <r>
      <t xml:space="preserve">Dobava, razastiranje, nabijanje i planiranje </t>
    </r>
    <r>
      <rPr>
        <b/>
        <sz val="10"/>
        <rFont val="Arial Narrow"/>
        <family val="2"/>
      </rPr>
      <t>nasipa tucanika</t>
    </r>
    <r>
      <rPr>
        <sz val="10"/>
        <rFont val="Arial Narrow"/>
        <family val="2"/>
      </rPr>
      <t xml:space="preserve"> (granulacija Ø0-60mm), u slojevima od 30cm. Nasipavanje, nabijanje i valjanje do potrebne zbijenosti (prema statičkom proračunu). Obavezna kontrola zbijenosti od strane nadležnih institucija (u obvezi izvođača). Cijenom treba obuhvatiti kompletan rad. </t>
    </r>
  </si>
  <si>
    <r>
      <t>Izvedba</t>
    </r>
    <r>
      <rPr>
        <b/>
        <sz val="10"/>
        <rFont val="Arial Narrow"/>
        <family val="2"/>
      </rPr>
      <t xml:space="preserve"> zemljanog nasipa</t>
    </r>
    <r>
      <rPr>
        <sz val="10"/>
        <rFont val="Arial Narrow"/>
        <family val="2"/>
      </rPr>
      <t xml:space="preserve"> od materijala dovezenog sa deponije gradilišta, uključivo svi lokalni transporti sa utovarom na kamion i istovar na traženu lokaciju. Nasip izvoditi malim strojevima uz nabijanje svakih 30cm. 
Cijenom treba obuhvatiti kompletan rad. </t>
    </r>
  </si>
  <si>
    <r>
      <t>Dobava i izvedba nasipa</t>
    </r>
    <r>
      <rPr>
        <b/>
        <sz val="10"/>
        <rFont val="Arial Narrow"/>
        <family val="2"/>
      </rPr>
      <t xml:space="preserve"> pranog šljunčanog oblutka</t>
    </r>
    <r>
      <rPr>
        <sz val="10"/>
        <rFont val="Arial Narrow"/>
        <family val="2"/>
      </rPr>
      <t xml:space="preserve"> dubine 20cm, širine 40cm (postava uz sokl građevine). Granulacija oblutka Ø50-100mm. U cijenu je također uključena i granična (sa zemljom) plastična traka ili parkovni betonski rubnjak 8/20cm sa betonskim zalogom. 
Cijenom treba obuhvatiti kompletan rad. </t>
    </r>
  </si>
  <si>
    <r>
      <t>Razastiranje</t>
    </r>
    <r>
      <rPr>
        <b/>
        <sz val="10"/>
        <rFont val="Arial Narrow"/>
        <family val="2"/>
      </rPr>
      <t xml:space="preserve"> humusa</t>
    </r>
    <r>
      <rPr>
        <sz val="10"/>
        <rFont val="Arial Narrow"/>
        <family val="2"/>
      </rPr>
      <t xml:space="preserve"> dovezenog sa  deponije na gradilištu, uključivo svi lokalni transporti sa utovarom na kamion i istovar na traženu lokaciju. Debljina sloja 30cm. Razastiranje izvoditi kombinirano malim strojevima i ručnom obradom.  Cijenom treba obuhvatiti kompletan rad. </t>
    </r>
  </si>
  <si>
    <t>A.8.1.</t>
  </si>
  <si>
    <t>A.8.2.</t>
  </si>
  <si>
    <t>A.8.3.</t>
  </si>
  <si>
    <t>A.8.4.</t>
  </si>
  <si>
    <t>TESARSKI RADOVI UKUPNO:</t>
  </si>
  <si>
    <t>METALNE KONSTRUKCIJE</t>
  </si>
  <si>
    <t xml:space="preserve"> </t>
  </si>
  <si>
    <t>KROVOPOKRIVAČKII RADOVI UKUPNO:</t>
  </si>
  <si>
    <t>B.</t>
  </si>
  <si>
    <t>B.1.1.</t>
  </si>
  <si>
    <t>LIMARSKI RADOVI UKUPNO:</t>
  </si>
  <si>
    <r>
      <t xml:space="preserve">- izolacija zidne šupljine mekim pločama mineralne vune debljine 10 cm
- gipskartonske </t>
    </r>
    <r>
      <rPr>
        <b/>
        <sz val="10"/>
        <rFont val="Arial Narrow"/>
        <family val="2"/>
      </rPr>
      <t>standard</t>
    </r>
    <r>
      <rPr>
        <sz val="10"/>
        <rFont val="Arial Narrow"/>
        <family val="2"/>
      </rPr>
      <t xml:space="preserve"> ploče debljine 2x1.25 cm.
Radove izvesti prema uputama proizvođača i općim uvjetima. U jediničnu cijenu ulazi sav rad i materijal do potpune spremnosti zida ili obloge za soboslikarske radove (disperzivne boje, latex ili epoksi boje) ili keramike.
Cijenom treba obuhvatiti kompletan rad.
</t>
    </r>
  </si>
  <si>
    <t>B.3.1.</t>
  </si>
  <si>
    <t>Uključivo servisni poklopci u podovima.</t>
  </si>
  <si>
    <t>Obračun po m2 tlocrtne površine postavljenog parketa, sve kompletno.</t>
  </si>
  <si>
    <t>B.3.2.</t>
  </si>
  <si>
    <t>Obračun po m' ugrađenih letvica.</t>
  </si>
  <si>
    <t>PODOPOLAGAČKI RADOVI UKUPNO:</t>
  </si>
  <si>
    <t xml:space="preserve">Sve radove izvoditi uz suglasnost investitora, nadzora i projektanta. Stavka uključuje sav potreban materijal, alat,opremu, skele i sve ostalo potrebno za kompletan dovršetak i funkcionalnost stavke. 
</t>
  </si>
  <si>
    <t>Količine iskazane ovim troškovnikom su projektantske. Prilikom naručivanja pločica količinu uvećati za određeni postotak zbog otpada, lomova, rezanja i sl.</t>
  </si>
  <si>
    <t>Kod izvedbe zidnog opločenja u jediničnu cijenu pojedine stavke ukalkulirati i brtvljenje sudara keramičkog opločenja s dovratnicima, sanitarnim uređajima, oblogom druge vrste i sl. silikonskim  kitom.</t>
  </si>
  <si>
    <t>B.4.1.</t>
  </si>
  <si>
    <t>Keramičke pločice - podne 60x60cm</t>
  </si>
  <si>
    <t>B.4.2.</t>
  </si>
  <si>
    <t>Keramičke pločice - zidne 60x60cm</t>
  </si>
  <si>
    <t>Fugiranje izvesti tipskom vodonepropusnom masom za fugiranje, u tehnologiji i prema uputama proizvođača (fuge širine cca 2-3 mm, odnosno prema zahtjevu projektanta i uputi proizvođača), razreda CG2. U cijeni i brtvljenje dilatacijskih spojeva i fuga pomoću silikonske mase bez otapala. Po rubovima na zidove izvodi se sokl visine 10 cm, od istih pločica.  Cijenom uključiti i aluminijske kutne lajsne na svim konveksnim bridovima u kojima se  spajaju površine obložene keramičkim pločicama te silikoniranje fuga na svim konkavnim bridovima u kojima se  sapajaju površine obložene keramičkim pločicama.
Obračun po kompletnoj ugradbi do pune funkcionalnosti i stanja potpuno spremnog za uporabu.</t>
  </si>
  <si>
    <t>KERAMIČARSKI RADOVI UKUPNO:</t>
  </si>
  <si>
    <t>B.5.1.</t>
  </si>
  <si>
    <t xml:space="preserve">S vanjske donje strane praga urezan utor kao okapnik. Vanjski gornji vidljivi rub sa radijusom zakrivljenosti R=2 mm. </t>
  </si>
  <si>
    <t>b) pragovi unutarnjih vrata (širina 25 cm)</t>
  </si>
  <si>
    <t>c) pragovi unutarnjih vrata (širina 10 cm)</t>
  </si>
  <si>
    <t>KAMENARSKI RADOVI UKUPNO:</t>
  </si>
  <si>
    <t>Ploče stuba, podesta, i lica ugrađuju se tako da vanjski rub strši minimalno 2 cm od lica stube. Točne mjere uzeti na licu mjesta</t>
  </si>
  <si>
    <t xml:space="preserve">Dobava i zamjena oštećenih podnih GRES keramičkih pločica  I. klase dimenzija 60x60cm, protukliznosti R-10 po izboru projektanta na podove sanitarija dimenzija prema uputi projektanta. Ortogonalno polaganje s minimalno vidljivom fugom. Voditi računa o potrebnom dilatiranju površina. Pločice se polažu u fleksibilno ljepilo, te s završnom obradom spojnica gotovom masom za fugiranje u boji. Na mjestima gdje nema zidne obloge keramikom, izvesti sokl koji je uključen u cijenu. Obračun po m2 opločene površine. U jediničnoj cijeni sadržan je sav rad, materijal, pribor, zaštita, čišćenje nakon završenih radova, te sve potrebno za potpuno dovršenje rada.    </t>
  </si>
  <si>
    <t>Dobava i zamjena oštećenih podnih i zidnih, keramičkih pločica I klase dimenzija 60x60 cm, bez upijanja, otporne na kiseline i lužine, dim. prema uputi projektanta, protukliznosti R-10. Pločice se polažu na estrih u odgovarajuće elastično vodonepropusno ljepilo prema uputi proizvođača keramike.</t>
  </si>
  <si>
    <r>
      <t xml:space="preserve">Dobava i zamjena oštećenih drvene obloge poda od  </t>
    </r>
    <r>
      <rPr>
        <b/>
        <sz val="10"/>
        <rFont val="Arial Narrow"/>
        <family val="2"/>
      </rPr>
      <t xml:space="preserve"> parketa</t>
    </r>
    <r>
      <rPr>
        <sz val="10"/>
        <rFont val="Arial Narrow"/>
        <family val="2"/>
      </rPr>
      <t>. Hrastove parketne daščice I. klase, debljine min.20mm, širine do 30cm. Parket se lijepi na glazuru odgovarajućim ljepilom za parket u skladu sa uputama proizvođača. Način slaganja po izboru projektanta. Podloga mora biti čista i suha, te po potrebi izravnata samonivelirajućom masom za izravnanje što je uključeno u jediničnu cijenu stavke. Prije postave parketa potrebno je  i izvršiti kontrolu prosušenosti.</t>
    </r>
  </si>
  <si>
    <r>
      <t xml:space="preserve">Dobava i zamjena oštećenih </t>
    </r>
    <r>
      <rPr>
        <b/>
        <sz val="10"/>
        <rFont val="Arial Narrow"/>
        <family val="2"/>
      </rPr>
      <t>kutnih parketnih letvica</t>
    </r>
    <r>
      <rPr>
        <sz val="10"/>
        <rFont val="Arial Narrow"/>
        <family val="2"/>
      </rPr>
      <t xml:space="preserve"> iz hrasta I. klase.</t>
    </r>
  </si>
  <si>
    <t>Dobava materijala i postava kutnih profiliranih letvica na spoju zida i poda u prostorijama u kojima se polaže parket. Letvice se izvode od hrastovog drveta, veličine i presjeka istovjetno postojećim.</t>
  </si>
  <si>
    <t>Dobava i zamjena oštećenih kamenih podnih ploča, izrađenih od brušenog i poliranog kamena,  uzorka u skladu sa postojećom kamenom oblogom. Debljine cca. 2-4cm. Postavlja se u cementnom mortu 1:4 uz zalijevanje nivelirane podloge sa cementnim mlijekom.</t>
  </si>
  <si>
    <t>lipanj, 2022.</t>
  </si>
  <si>
    <t>Nema požarnog zahtjeva</t>
  </si>
  <si>
    <r>
      <rPr>
        <b/>
        <sz val="10"/>
        <rFont val="Arial Narrow"/>
        <family val="2"/>
      </rPr>
      <t>Prozor</t>
    </r>
    <r>
      <rPr>
        <sz val="10"/>
        <rFont val="Arial Narrow"/>
        <family val="2"/>
      </rPr>
      <t xml:space="preserve">
Dobava  i ugradnja novog aluminijskog prozora stubišta dim130/140cm. RAL prema odabiru projektanta iz RAL karte ponuđača. Krila prozora opremljeno je  svim potrebnim okovom. Kvaka, okov i brtve uključeni su u cijeni stavke. Svi radovi potrebni za ugradnju su također u cijeni stavke (rezanje i sl.). 
Cijenom treba obuhvatiti kompletan rad. 
</t>
    </r>
  </si>
  <si>
    <r>
      <rPr>
        <b/>
        <sz val="10"/>
        <rFont val="Arial Narrow"/>
        <family val="2"/>
      </rPr>
      <t>Prozor</t>
    </r>
    <r>
      <rPr>
        <sz val="10"/>
        <rFont val="Arial Narrow"/>
        <family val="2"/>
      </rPr>
      <t xml:space="preserve">
Dobava i zamjena oštećenih aluminijskih prozora, dim130/240cm, istovjetno postojećim. RAL prema odabiru projektanta iz RAL karte ponuđača. Krila prozora opremljeno je  svim potrebnim okovom. Kvaka, okov i brtve uključeni su u cijeni stavke. Svi radovi potrebni za ugradnju su također u cijeni stavke (rezanje i sl.). 
Cijenom treba obuhvatiti kompletan rad. 
</t>
    </r>
  </si>
  <si>
    <r>
      <rPr>
        <b/>
        <sz val="10"/>
        <rFont val="Arial Narrow"/>
        <family val="2"/>
      </rPr>
      <t>Prozor</t>
    </r>
    <r>
      <rPr>
        <sz val="10"/>
        <rFont val="Arial Narrow"/>
        <family val="2"/>
      </rPr>
      <t xml:space="preserve">
Dobava  i ugradnja novog aluminijskog krovnog prozora dim80/120cm u svrhu odimljavanja stubišta. RAL prema odabiru projektanta iz RAL karte ponuđača. Krilo prozora opremljeno je  svim potrebnim okovom. Kvaka, okov i brtve uključeni su u cijeni stavke. Svi radovi potrebni za ugradnju su također u cijeni stavke (rezanje i sl.). 
Cijenom treba obuhvatiti kompletan rad. 
</t>
    </r>
  </si>
  <si>
    <t>A</t>
  </si>
  <si>
    <t>GRAĐEVINSKO - OBRTNIČKI RADOVI</t>
  </si>
  <si>
    <t>SKELA I PRIPREMNI RADOVI</t>
  </si>
  <si>
    <t xml:space="preserve">Dobava, postava, skidanje i otprema tunelske skele-prolaza visine do 4,00 m na sjeverno ulično i dvorišno južno ulazno pročelje, za pješake na ulazu u zgradu izrađenog od bešavnih cijevi i potrebnih spojnih sredstava, ili tipskih montažnih elemenata, sa svim potrebnim ukrućenjima i sidrenjima. Pokrov tunela izraditi od mosnica položenih jedne do druge, a preko njih postaviti bitmensku ljepenku s preklopom minimalno 10 cm ili alternativno PVC foliju. Prema ulici izvesti ogradu tunela od pune, glatke oplate visine 1,0-1,2 m, u svrhu zaštite pješaka od prometa u kretanju. Nakon postave skele potrebno je izvesti svu signalizaciju (rasvjeta, putokazi i sl.) kako to nalažu postojeći HTZ propisi. Izvođač radova dužan je u nivou pločnika izvesti ograđeni prostor za odlaganje potrebnih materijala, a u skladu s rješenjem o zauzimanju javno-prometne površine, što je uključeno u cijenu skele. Prije izvedbe skele izvođač je dužan izraditi projekt skele što je u cijeni stavke. Obračun se vrši po m2 vertikalne projekcije površine skele. U cijenu uračunati i naknadu za zauzimanje javnih površina.             
</t>
  </si>
  <si>
    <t>Dobava, postava, skidanje i otprema cijevne fasadne skele od bešavnih cijevi, ili tipskih montažnih elemenata sa svim potrebnim ukrućenjima i sidrenjima na ulična i dvorišna pročelja. Skelu izvesti prema postojećim HTZ propisima i u svemu kako je opisano u općim uvjetima. Podnice skele izraditi od platica debljine 48mm položenih jedna do druge. U jediničnoj cijeni uključena izrada prilaza na skelu, sigurnosnih ljestvi kao i zaštitnih ograda sve prema važećim propisima zaštite na radu. U jediničnu cijenu uključiti i zaštitni zastor od jutenih ili plastičnih traka, koje se postavljaju s vanjske strane skele po cijeloj površini. Skelu je potrebno osigurati od prevrtanja sidrenjem u objekt, a od udara groma uzemljenjem. Potrebno je izvesti pomoćne željezne ili drvene ljestve - penjalice u svrhu osiguranja vertikalne komunikacije po skeli. Prije izvedbe skele izvođač je dužan izraditi projekt skele što je u cijeni stavke. Obračun se vrši po m2 vertikalne projekcije površine skele. U cijenu uračunati i naknadu za zauzimanje javnih površina</t>
  </si>
  <si>
    <t xml:space="preserve">m2 </t>
  </si>
  <si>
    <t>SKELA I PRIPREMNI RADOVI UKUPNO:</t>
  </si>
  <si>
    <t xml:space="preserve">Pažljiva demontaža i privremeno deponiranje raznih natpisnih ploča, alarma, reklama te konzolne reklame i  rasvjetnog tijela reklame i metalnog nosača s odlaganjem na gradilištu ili kod vlasnika. Izvoditelj snosi sve troškove ponovne dobave ili izrade elementa u slučaju oštećenja ili otudjenja sa gradilišta. </t>
  </si>
  <si>
    <t>a)</t>
  </si>
  <si>
    <t>kamera</t>
  </si>
  <si>
    <t>b)</t>
  </si>
  <si>
    <t>natpisne ploče</t>
  </si>
  <si>
    <t>c)</t>
  </si>
  <si>
    <t>konzolno rasvjetno tijelo</t>
  </si>
  <si>
    <t>e)</t>
  </si>
  <si>
    <t xml:space="preserve">metalni nosači </t>
  </si>
  <si>
    <t>f)</t>
  </si>
  <si>
    <t>alarm kod ulaza u prizemlju</t>
  </si>
  <si>
    <t>g)</t>
  </si>
  <si>
    <t>razne kutije, odzrake</t>
  </si>
  <si>
    <t>m1</t>
  </si>
  <si>
    <t>Demontaža  vertikalnih odvodnih cijevi (oluka) Ø12 cm od smeđeg bakrenog lima na uličnim i dvorišnim pročeljima,  uključivo prenos i odlaganje na gradilišnu deponiju. Demontažu obavezno izvodi limar koji je dužan pažljivo demontirati postojeću limariju. Rad se mora izvesti pažljivo u svemu prema dogovoru s GZZZSKP-om jer se demontirana vertikalna odvodna cijev ponovno ugrađuje nakon sanacije pročelja. Obračun po m1.</t>
  </si>
  <si>
    <t xml:space="preserve">fina žbuka u zoni 1. i 2. kata na glavnom uličnom pročelju i istočnom i zapadnom krilu uličnog pročelja. </t>
  </si>
  <si>
    <t>fina žbuka u zoni visokog prizemlja, 1. i 2. kata na glavnom dvorišnom pročelju i istočnom i zapadnom krilu dvorišnog pročelja. Prozorske šembrane izvedene su u finoj žbuci s plitkom profilacijom dubine 1-2 cm.</t>
  </si>
  <si>
    <t>d)</t>
  </si>
  <si>
    <t>špricana žbuka visokog prizemlja na glavnom uličnom pročelju i istočnom i zapadnom krilu uličnog pročelja i istočnom i zapadnom krilu dvorišnog pročelja izvedenog u rustikalnom kazetiranom horizontalnom rasteru s profilacijom dubine 3-4 cm. u zoni vertikalnih uglova zgrade. Ugaone kazete izvedene u rustici su dimenzija 90 x 35 cm i 70 x 35 cm.</t>
  </si>
  <si>
    <t xml:space="preserve">fina žbuka 1. i 2. kata na glavnom uličnom pročelju i istočnom i zapadnom krilu uličnog pročelja te na glavnom dvorišnom pročelju i istočnom i zapadnom krilu dvorišnog pročelja izvedenog u rustikalnom kazetiranom horizontalnom rasteru s profilacijom dubine 3-4 cm. u zoni vertikalnih uglova zgrade. Ugaone kazete izvedene u rustici su dimenzija 90 x 35 cm i 70 x 35 cm. </t>
  </si>
  <si>
    <t>D.00.</t>
  </si>
  <si>
    <t>D.01.</t>
  </si>
  <si>
    <t>D.02.</t>
  </si>
  <si>
    <t xml:space="preserve">plitke pravokutne niše dimenzija cca 140 x 40 cm parapeta prozora prizemlja uličnog glavnog pročelja i istočnog i zapadnog krila uličnog pročelja. Obračun prema m2. </t>
  </si>
  <si>
    <t>D.03.</t>
  </si>
  <si>
    <t>D.04.</t>
  </si>
  <si>
    <t>D.05.</t>
  </si>
  <si>
    <t>D.06.</t>
  </si>
  <si>
    <t>D.07.</t>
  </si>
  <si>
    <t>D.08.</t>
  </si>
  <si>
    <t>D.09.</t>
  </si>
  <si>
    <t>9</t>
  </si>
  <si>
    <t>Ručno obijanje stare trošne fine žbuke sokla u prizemlju debljine 3-5 cm. na glavnom dvorišnom pročelju i istočnom i zapadnom krilu dvorišnog pročelja. Obračun po m2.</t>
  </si>
  <si>
    <t>Ručni utovar građevinske šute, materijala od rušenja na pročelju  te prevoz na udaljenost do 20 km, istovar izvrtanjem i planiranjem na gradskoj planirki. Obračun po m3 bez koeficjenta rastresitosti materijala. Plaćanje svih pristojbi kao i razvrstavanje otpada  uključiti i  u jediničnu cijenu.</t>
  </si>
  <si>
    <t>RUŠENJA I DEMONTAŽE UKUPNO:</t>
  </si>
  <si>
    <t>ZIDARSKO-FASADERSKI RADOVI</t>
  </si>
  <si>
    <t>žbuka 1. i 2. kata na glavnom uličnom pročelju i istočnom i zapadnom krilu uličnog pročelja</t>
  </si>
  <si>
    <t>žbuka visokog prizemlja, 1. i 2. kata na glavnom dvorišnom pročelju i istočnom i zapadnom krilu dvorišnog pročelja. Prozorske šembrane izvedene su u finoj žbuci sa plitkom profilacijom.</t>
  </si>
  <si>
    <t>špricana žbuka visokog prizemlja na glavnom uličnom pročelju i istočnom i zapadnom krilu uličnog pročelja i istočnog i zapadnog dvorišnog pročelja izvedenog u rustikalnom kazetiranom horizontalnom rasteru s profilacijom dubine 3-4 cm. u zoni vertikalnih uglova zgrade. Ugaone kazete izvedene u rustici su dimenzija 90 x 35 cm i 70 x 35 cm.</t>
  </si>
  <si>
    <t>D.00</t>
  </si>
  <si>
    <t>šablone</t>
  </si>
  <si>
    <t>plitke pravokutne niše dimenzija cca 140 x 40 cm parapeta prozora prizemlja uličnog glavnog pročelja i istočnog i zapadnog krila uličnog pročelja</t>
  </si>
  <si>
    <t>D. 05.</t>
  </si>
  <si>
    <t>ZIDARSKO FASADERSKI RADOVI UKUPNO:</t>
  </si>
  <si>
    <t>Montaža postojećeg vertikalnog odvoda (oluka) krovne vode od smeđeg bakrenog lima na uličnim i dvorišnim pročeljima kružnog presjeka promjera  Ø12 cm, razvijene širine lima 40 cm. Spojeve lima lemiti, te učvrstiti vertikale dvodjelno ili rasklopnim obručima koji se postavljaju na cca 2,0 m. Obračun po m1 razvijene širine lima uključivo i pripadajuće obujmice, kao i  žljebni priključak na kružni žljeb, na prolazu kroz krovni vijenac. Na  mjestima prolaza oluka kroz konstrukciju krovnog vijenca, potrebno je oluke izolirati resitolom i omotati krovnom ljepenkom, što je sve obuhvaćeno stavkom.</t>
  </si>
  <si>
    <t xml:space="preserve">Montaža postojećih limenih opšava od smeđeg bakrenog lima na elementima uličnih i dvorišnih pročelja (razdijelni vijenci, krovni vijenac, prozorske klupčice i sl.). Na strani do zida lim podvući pod žbuku i uzdići 1 cm, ili izvesti falc, te sve spojeve detaljno pregledati i prekitati. Sva mjesta dodira lima i žbuke  zaštititi bitumenskom ljepenkom. Jediničnom cijenom obuhvatiti kompletan rad i materijal. Obračun po m1 i razvijenoj širini lima, uključivo ljepenku.  </t>
  </si>
  <si>
    <t xml:space="preserve">Montaža postojećeg limenog opšava od smeđeg bakrenog lima na trijemu nadstrešnice ulaznog prostora. Na strani do zida lim podvući pod žbuku i uzdići 1 cm, ili izvesti falc, te sve spojeve detaljno pregledati i prekitati. Sva mjesta dodira lima i žbuke  zaštititi bitumenskom ljepenkom. Jediničnom cijenom obuhvatiti kompletan rad i materijal. Obračun po m2 i razvijenoj širini lima, uključivo ljepenku.  </t>
  </si>
  <si>
    <t>reške širine 2-5 mm</t>
  </si>
  <si>
    <t>reške širine 5 - 20 mm</t>
  </si>
  <si>
    <t>popravak postojećeg okova</t>
  </si>
  <si>
    <t>novi okov</t>
  </si>
  <si>
    <t xml:space="preserve">Manji popravak metalne rešetke prozora u prizemlju na glavnom uličnom pročelju. Za popravak rešetke predvidjeti metalne profile kvadratnog presjeka 20-30 mm. Stvakom obuhvaćeno: popravak i učvršćenje svih spojeva, te  ugradnja na istu poziciju  i unutar metalnog okvira. U svemu prema odredbama predstavnika GZZZSKP-a i nadzorne službe investitora. Obračun po komadu. </t>
  </si>
  <si>
    <t>pravokutna rešetka veličine cca 120/240 cm</t>
  </si>
  <si>
    <t xml:space="preserve">ličenje visokog prizemlja na glavnom uličnom pročelju i istočnom i zapadnom krilu uličnog pročelja. </t>
  </si>
  <si>
    <t>ličenje 1. i 2. kata na glavnom uličnom pročelju i istočnom i zapadnom krilu uličnog pročelja</t>
  </si>
  <si>
    <t>ličenje visokog prizemlja, 1. i 2. kata na glavnom dvorišnom pročelju i istočnom i zapadnom krilu dvorišnog pročelja. Prozorske šembrane izvedene su u drugoj boji sa plitkom profilacijom.</t>
  </si>
  <si>
    <t>ličenje špricane žbuke visokog prizemlja na glavnom uličnom pročelju i istočnom i zapadnom krilu uličnog pročelja i istočnog i zapadnog krila dvorišnog pročelja izvedenog u rustikalnom kazetiranom horizontalnom rasteru s profilacijom dubine 3-4 cm. u zoni vertikalnih uglova zgrade. Ugaone kazete izvedene u rustici su dimenzija 90 x 35 cm i 70 x 35 cm.</t>
  </si>
  <si>
    <t xml:space="preserve">ličenje fine žbuke 1. i 2. kata na glavnom uličnom pročelju i istočnom i zapadnom krilu uličnog pročelja te na glavnom dvorišnom pročelju i istočnom i zapadnom krilu dvorišnog pročelja izvedenog u rustikalnom kazetiranom horizontalnom rasteru s profilacijom dubine 3-4 cm. u zoni vertikalnih uglova zgrade. Ugaone kazete izvedene u rustici su dimenzija 90 x 35 cm i 70 x 35 cm. </t>
  </si>
  <si>
    <t>h)</t>
  </si>
  <si>
    <t>i)</t>
  </si>
  <si>
    <t>Ličenje uljenom bojom gusnate cijevi vertikalnih odvoda krovnih voda na glavnom uličnom pročelju, uz sve predradnje: čišćenje i skidanje postojeće boje do zdravog dijela, antikorozivna zaštita i završni dvostruki nalič uljenom lak bojom za metal. Ton i boje određuje predstavnik GZZZSKP-a. Obračun po m1.</t>
  </si>
  <si>
    <t>SOBOSLIKARSKO-LIČILAČKI RADOVI UKUPNO:</t>
  </si>
  <si>
    <t>KONZERVATORSKO RESTAURATORSKI RADOVI</t>
  </si>
  <si>
    <t>KONZERVATORSKA ISTRAŽIVANJA</t>
  </si>
  <si>
    <t>na ravnim dijelovima pročelja, na vučenim profilacijama prozorskih klupčica, razdijelnih vijenaca, prozorskih šembrana i sl.</t>
  </si>
  <si>
    <t>na stolariji i bravariji</t>
  </si>
  <si>
    <t>izrada konzervatorskog elaborata istražih radnji</t>
  </si>
  <si>
    <t>KONZERVATORSKA ISTRAŽIVANJA UKUPNO:</t>
  </si>
  <si>
    <t>RAD NA DEKORATIVNO LJEVANIM ELEMENTIMA</t>
  </si>
  <si>
    <t>RAD NA DEKORATIVNO LJEVANIM ELEMENTIMA UKUPNO:</t>
  </si>
  <si>
    <t>SVEUKUPNA REKAPITULACIJA PROČELJA</t>
  </si>
  <si>
    <t>01.</t>
  </si>
  <si>
    <t xml:space="preserve">Izvedba pripremnih radova prije pristupanja radovima na rekonstrukciji postojećeg prostora, te prije pristupanju radovima na rušenju i demontaži. Stavka obuhvaća:
- kontrolu mjera i veličina postojećeg stanja konstrukcije objekta, 
- pregled i utvrđivanje točnih koridora postojećih instalacija u objektu (grijanje, elektrika, telefon, vodovod, kanalizacija i sl.) radi njihovog uklanjanja, zaštite ili prilagođavanja novim sadržajima. </t>
  </si>
  <si>
    <t>02.</t>
  </si>
  <si>
    <r>
      <t>m</t>
    </r>
    <r>
      <rPr>
        <vertAlign val="superscript"/>
        <sz val="10"/>
        <rFont val="Arial Narrow"/>
        <family val="2"/>
        <charset val="238"/>
      </rPr>
      <t>2</t>
    </r>
  </si>
  <si>
    <t>03.</t>
  </si>
  <si>
    <t>otvori</t>
  </si>
  <si>
    <t>zidovi stubišta - otvori</t>
  </si>
  <si>
    <t>05.</t>
  </si>
  <si>
    <t>06.</t>
  </si>
  <si>
    <t>žbuka pročelja fasadnih zidova</t>
  </si>
  <si>
    <t>07.</t>
  </si>
  <si>
    <t>08.</t>
  </si>
  <si>
    <t>09.</t>
  </si>
  <si>
    <t>BETONSKI I ARMIRANO - BETONSKI RADOVI</t>
  </si>
  <si>
    <t>zidovi stubišta i zabatnih zidova</t>
  </si>
  <si>
    <t>sidra ∅12 za sidrenje torkreta-10kom/m2, L=35cm</t>
  </si>
  <si>
    <t xml:space="preserve">dodatna armatura oko otvora -∅12 </t>
  </si>
  <si>
    <t>UKUPNO BETONSKI I ARMIRANO - BETONSKI RADOVI:</t>
  </si>
  <si>
    <t xml:space="preserve"> pročelja fasadnih zidova</t>
  </si>
  <si>
    <t>zidovi stubišta i zabatni zidovi</t>
  </si>
  <si>
    <t xml:space="preserve"> sidrenja uglova</t>
  </si>
  <si>
    <t xml:space="preserve">Gletanje / izravnanje ožbukanih torkretiranih zidova u svim etažama cementno-vapnenom glet masom u debljini sloja do 0,5 cm. Obračun po m2, uključivo svi navedeni radovi do gotove podloge u potpunosti pripremljenu za ličenje. U obračun su uključene sve unutarnje površine zidova osim dijelova koji se eventualno oblažu zidnim oblogama i keramikom.
</t>
  </si>
  <si>
    <t>pročelja fasadnih zidova</t>
  </si>
  <si>
    <t>Dobava i ugradnja ojačanja na uglu vanjskih  zidova u obliku sidara od armaturne šipke Φ20 dužine 100 cm. U cijenu je uključeno bušenje rupe duljine 110-120 cm, injektiranje rupe epoksidnim ljepilom nakon ugradnje šipke, postavljanje čelične pločice 100x100x8 mm sa zatezanjem matice nakon stvrdnjavanja epoksida te zatvaranje ležajne rupe produžnim mortom. Obračun po kom.</t>
  </si>
  <si>
    <t>sidra</t>
  </si>
  <si>
    <t>UKUPNO ZIDARSKI I FASADERSKI RADOVI:</t>
  </si>
  <si>
    <r>
      <t>Uklanjanje i ponovna postava i dobava novih umjesto oštećenih</t>
    </r>
    <r>
      <rPr>
        <b/>
        <sz val="10"/>
        <rFont val="Arial Narrow"/>
        <family val="2"/>
      </rPr>
      <t xml:space="preserve"> betonskih opločnika na mjestu izvedbe novih podzmenih instlacija.</t>
    </r>
    <r>
      <rPr>
        <sz val="10"/>
        <rFont val="Arial Narrow"/>
        <family val="2"/>
      </rPr>
      <t xml:space="preserve"> U cijenu je uključen i eventualni utovar i prijevoz suvišnoga materijala na privremenu deponiju na gradilištu (uključivo i istovar).  Cijenom treba obuhvatiti kompletan rad.</t>
    </r>
  </si>
  <si>
    <t>UKUPNO DEMONTAŽE I RUŠENJA:</t>
  </si>
  <si>
    <t>A.6.1.</t>
  </si>
  <si>
    <r>
      <rPr>
        <b/>
        <sz val="10"/>
        <rFont val="Arial Narrow"/>
        <family val="2"/>
      </rPr>
      <t xml:space="preserve"> Vanjska vrata</t>
    </r>
    <r>
      <rPr>
        <sz val="10"/>
        <rFont val="Arial Narrow"/>
        <family val="2"/>
      </rPr>
      <t xml:space="preserve">
Dobava  i ugradnja aluminijskih vrata dim160/220cm. RAL prema odabiru projektanta iz RAL karte ponuđača. Krila vrata opremljena  svim potrebnim okovom. Kvaka, pumpa, okov i brtve uključeni su u cijeni stavke. Svi radovi potrebni za ugradnju su također u cijeni stavke (rezanje i sl.). 
Cijenom treba obuhvatiti kompletan rad. 
</t>
    </r>
  </si>
  <si>
    <t>Dobava materijala i izvedba niskog sokla (visina cca 80 cm.) na glavnom dvorišnom pročelju i istočnom i zapadnom krilu dvorišnog pročelja od kamene sokl žbuke, debljine 3-5 cm. Stavka obuhvaća rad, materijal  te zaštitu očuvanih dijelova pročeljnih izloga. O konačnom  izvođenju sokla kao i upotrebljenom  materijalu konačnu odluku donijet će stručni predstavnik GZZZSKP-a.</t>
  </si>
  <si>
    <t>B.08.</t>
  </si>
  <si>
    <r>
      <rPr>
        <b/>
        <sz val="10"/>
        <rFont val="Arial Narrow"/>
        <family val="2"/>
      </rPr>
      <t>Impregniranje</t>
    </r>
    <r>
      <rPr>
        <sz val="10"/>
        <rFont val="Arial Narrow"/>
        <family val="2"/>
      </rPr>
      <t xml:space="preserve"> kompletne drvene konstrukcije krova koja se modificira zbog ugradnje dodatnih krovnih prozora (podrožnice, rogovi, nazidnice, eventualna daščana oplata) zaštitnim sredstvom protiv truljenja i crvotočine. 
Izražena količina za obračun je ukupna tlocrtna (ortogonalna) projekcija krovišta. Ponuđač je dužan procjeniti stvarnu količinu drvene konstrukcije potrebne za impregniranje temeljem očevida.
Cijenom treba obuhvatiti kompletan rad.   </t>
    </r>
  </si>
  <si>
    <t>B.6.1.</t>
  </si>
  <si>
    <r>
      <rPr>
        <b/>
        <sz val="10"/>
        <rFont val="Arial Narrow"/>
        <family val="2"/>
      </rPr>
      <t xml:space="preserve"> Unutarnja vrata</t>
    </r>
    <r>
      <rPr>
        <sz val="10"/>
        <rFont val="Arial Narrow"/>
        <family val="2"/>
      </rPr>
      <t xml:space="preserve">
Dobava  i ugradnja aluminijskih vrata dim. 110x200cm. RAL prema odabiru projektanta iz RAL karte ponuđača. Krila vrata opremljena  svim potrebnim okovom. Kvaka, pumpa, okov i brtve uključeni su u cijeni stavke. Svi radovi potrebni za ugradnju su također u cijeni stavke (rezanje i sl.). 
Cijenom treba obuhvatiti kompletan rad. 
</t>
    </r>
  </si>
  <si>
    <t>B.6.4.</t>
  </si>
  <si>
    <r>
      <rPr>
        <b/>
        <sz val="10"/>
        <rFont val="Arial Narrow"/>
        <family val="2"/>
      </rPr>
      <t xml:space="preserve"> Unutarnja vrata</t>
    </r>
    <r>
      <rPr>
        <sz val="10"/>
        <rFont val="Arial Narrow"/>
        <family val="2"/>
      </rPr>
      <t xml:space="preserve">
Dobava  i ugradnja aluminijskih vrata dim. 91x200cm. RAL prema odabiru projektanta iz RAL karte ponuđača. Krila vrata opremljena  svim potrebnim okovom. Kvaka, pumpa, okov i brtve uključeni su u cijeni stavke. Svi radovi potrebni za ugradnju su također u cijeni stavke (rezanje i sl.). 
Cijenom treba obuhvatiti kompletan rad. 
</t>
    </r>
  </si>
  <si>
    <t>lijeva</t>
  </si>
  <si>
    <t>desna</t>
  </si>
  <si>
    <t>B.07.</t>
  </si>
  <si>
    <r>
      <rPr>
        <b/>
        <sz val="10"/>
        <rFont val="Arial Narrow"/>
        <family val="2"/>
      </rPr>
      <t>Jednokrilna vrata
Popravak ili zamjena j</t>
    </r>
    <r>
      <rPr>
        <sz val="10"/>
        <rFont val="Arial Narrow"/>
        <family val="2"/>
      </rPr>
      <t xml:space="preserve">ednokrilnih unutarnjih punih glatkih unutarnjih vrata. Vrata su zaokretna, svijetle mjere 101/198.5cm. Ugradnja u pregradni zid od gipskartona debljine 15cm, porobetonski zid debljine 15-20cm ili zid od opeke debljine 15-50cm. Stavka uključuje sav montažni i spojni pribor (kvake, spojnice, brave i sl.).
Obračun za cijeli komplet po komadu. </t>
    </r>
  </si>
  <si>
    <t>B.09.</t>
  </si>
  <si>
    <r>
      <t>Dobava i ugradba potrebnih materijala te završno dvostruko bojanje unutarnjih zidova</t>
    </r>
    <r>
      <rPr>
        <sz val="10"/>
        <color indexed="10"/>
        <rFont val="Arial Narrow"/>
        <family val="2"/>
      </rPr>
      <t xml:space="preserve"> </t>
    </r>
    <r>
      <rPr>
        <b/>
        <sz val="10"/>
        <rFont val="Arial Narrow"/>
        <family val="2"/>
      </rPr>
      <t>latex bojom</t>
    </r>
    <r>
      <rPr>
        <sz val="10"/>
        <rFont val="Arial Narrow"/>
        <family val="2"/>
      </rPr>
      <t xml:space="preserve"> za površine za koje se zahtijeva lakše održavanje, sa minimalnom emisijom štetnih sastojaka. U stavci je obračunato i izvođenje odgovarajućeg temeljnog premaza.</t>
    </r>
  </si>
  <si>
    <r>
      <t xml:space="preserve">Podloga </t>
    </r>
    <r>
      <rPr>
        <sz val="10"/>
        <color indexed="8"/>
        <rFont val="Arial Narrow"/>
        <family val="2"/>
      </rPr>
      <t>mora biti suha, nosiva, čista bez prašine, masnoća, tvari koje razdvajaju i neravnina. Prije izvedbe obaveza je izvođača provjeriti nosivost eventualnih postojećih premaza te ukloniti sve nenosive dijelove. Nakom provjere ravnosti podloge, eventualne neravnine potrebno je pobrusiti i otpašiti površinu.Prije izvođenja bojanja obaveza je izvođača provjeriti stanje podloge i potvrditi izvođenje odgovarajućeg temeljnog premaza.</t>
    </r>
  </si>
  <si>
    <r>
      <t xml:space="preserve">Dobava i ugradba potrebnih materijala te završno dvostruko bojanje  unutarnjih gletanih zidova/stropova </t>
    </r>
    <r>
      <rPr>
        <b/>
        <sz val="10"/>
        <rFont val="Arial Narrow"/>
        <family val="2"/>
      </rPr>
      <t>unutarnjom disperzivnom bojom</t>
    </r>
    <r>
      <rPr>
        <sz val="10"/>
        <rFont val="Arial Narrow"/>
        <family val="2"/>
      </rPr>
      <t>. U stavci je obračunato i izvođenje odgovarajućeg temeljnog premaza prema vrsti i stanju pologe.</t>
    </r>
  </si>
  <si>
    <r>
      <t xml:space="preserve">Podloga zida </t>
    </r>
    <r>
      <rPr>
        <sz val="10"/>
        <color indexed="8"/>
        <rFont val="Arial Narrow"/>
        <family val="2"/>
      </rPr>
      <t>mora biti suha, nosiva, čista bez prašine, masnoća, tvari koje razdvajaju i neravnina. Prije izvedbe obaveza je izvođača provjeriti nosivost postojećih premaza te ukloniti sve nenosive dijelove. Nakom provjere ravnosti podloge, eventualne neravnine potrebno je pobrusiti i otpašiti površinu.</t>
    </r>
  </si>
  <si>
    <r>
      <rPr>
        <b/>
        <sz val="10"/>
        <rFont val="Arial Narrow"/>
        <family val="2"/>
      </rPr>
      <t>Završno  čišćenje</t>
    </r>
    <r>
      <rPr>
        <sz val="10"/>
        <rFont val="Arial Narrow"/>
        <family val="2"/>
      </rPr>
      <t xml:space="preserve">  objekta tijekom i nakon  dovršetka  svih  radova.  Rad  obuhvaća  čišćenje od građevinske šute, smeća i otpadnog materijala, njihov utovar i odvoz na gradski deponij s plaćanjem svih pristojbi, ručno  metenje, pranje podova,  sanitarnih  uređaja i zidova obloženih keramikom, čišćenje prozora, vrata  i  dr. Obračun po m2 bruto, bez obračunskih koeficijenata.</t>
    </r>
  </si>
  <si>
    <r>
      <t xml:space="preserve">Dobava potrebnog materijala i izvedba </t>
    </r>
    <r>
      <rPr>
        <b/>
        <sz val="10"/>
        <color theme="1"/>
        <rFont val="Arial Narrow"/>
        <family val="2"/>
      </rPr>
      <t xml:space="preserve">asfalta </t>
    </r>
    <r>
      <rPr>
        <sz val="10"/>
        <color theme="1"/>
        <rFont val="Arial Narrow"/>
        <family val="2"/>
      </rPr>
      <t>ispred glavnog ulaza.
Cijenom treba obuhvatiti kompletan rad.
Obračun po m2.</t>
    </r>
  </si>
  <si>
    <r>
      <rPr>
        <b/>
        <sz val="10"/>
        <rFont val="Arial Narrow"/>
        <family val="2"/>
      </rPr>
      <t>Čišćenje u toku gradnje.</t>
    </r>
    <r>
      <rPr>
        <sz val="10"/>
        <rFont val="Arial Narrow"/>
        <family val="2"/>
      </rPr>
      <t xml:space="preserve">
Višekratno  čišćenje  objekta i gradilišta nakon  dovršetka  pojedinih  radova.  Predviđa se čišćenje u tri navrata od početka do prije završnog čišćenja. Rad  obuhvaća  ručno  metenje,  odnošenje i odvoz  šute i smeća na gradilišnu deponiju s plaćanjem pristojbi. Nakon svakog završenog rada obavlja se čišćenje što treba uključiti u jedinstvenu cijenu. Čišćenje  obaviti  tako  da  se  ne  nanesu  mehanička  i  kemijska  oštećenja. Obračun po m2 neto površini.</t>
    </r>
  </si>
  <si>
    <t>B.05.</t>
  </si>
  <si>
    <t>B.06.</t>
  </si>
  <si>
    <t>B.02.</t>
  </si>
  <si>
    <r>
      <t xml:space="preserve">Dobava materijala i montaža oštećenog pregradnog zida s jednostrukom metalnom konstrukcijom od CW i UW profila, ukupne debljine zida </t>
    </r>
    <r>
      <rPr>
        <b/>
        <sz val="10"/>
        <rFont val="Arial Narrow"/>
        <family val="2"/>
      </rPr>
      <t>15 cm</t>
    </r>
    <r>
      <rPr>
        <sz val="10"/>
        <rFont val="Arial Narrow"/>
        <family val="2"/>
      </rPr>
      <t xml:space="preserve">. Zidovi su visine do 450 cm. Sastav zida je:
- gipskartonske </t>
    </r>
    <r>
      <rPr>
        <b/>
        <sz val="10"/>
        <rFont val="Arial Narrow"/>
        <family val="2"/>
      </rPr>
      <t>standard</t>
    </r>
    <r>
      <rPr>
        <sz val="10"/>
        <rFont val="Arial Narrow"/>
        <family val="2"/>
      </rPr>
      <t xml:space="preserve"> ploče  debljine 2x1.25 cm. 
- metalna jednostruka potkonstrukcija: horizontalni  UW profili priključeni na pod i strop, vertikalni profili CW 1x100mm kao stupovi u podkonstrukciji s izvedenim potrebnim ojačanjima za vrata</t>
    </r>
  </si>
  <si>
    <r>
      <t xml:space="preserve">Dobava materijala i montaža oštećenog pregradnog zida vlažnih prostora s jednostrukom metalnom konstrukcijom od CW i UW profila, ukupne debljine zida </t>
    </r>
    <r>
      <rPr>
        <b/>
        <sz val="10"/>
        <rFont val="Arial Narrow"/>
        <family val="2"/>
      </rPr>
      <t>15 cm</t>
    </r>
    <r>
      <rPr>
        <sz val="10"/>
        <rFont val="Arial Narrow"/>
        <family val="2"/>
      </rPr>
      <t xml:space="preserve">. Zidovi su visine do 450cm. Sastav zida je:
- gipskartonske </t>
    </r>
    <r>
      <rPr>
        <b/>
        <sz val="10"/>
        <rFont val="Arial Narrow"/>
        <family val="2"/>
      </rPr>
      <t>vlagootporne</t>
    </r>
    <r>
      <rPr>
        <sz val="10"/>
        <rFont val="Arial Narrow"/>
        <family val="2"/>
      </rPr>
      <t xml:space="preserve"> ploče  debljine 2x1.25 cm.
- metalna jednostruka potkonstrukcija: horizontalni  UW profili priključeni na pod i strop, vertikalni profili CW 1x100mm kao stupovi u podkonstrukciji s izvedenim potrebnim ojačanjima za vrata
- PE folija
- izolacija zidne šupljine mekim pločama mineralne vune debljine 5 cm
- gipskartonske </t>
    </r>
    <r>
      <rPr>
        <b/>
        <sz val="10"/>
        <rFont val="Arial Narrow"/>
        <family val="2"/>
      </rPr>
      <t>standardne</t>
    </r>
    <r>
      <rPr>
        <sz val="10"/>
        <rFont val="Arial Narrow"/>
        <family val="2"/>
      </rPr>
      <t xml:space="preserve"> ploče  debljine 2x1.25 cm.
Radove izvesti prema uputama proizvođača i općim uvjetima. U jediničnu cijenu ulazi sav rad i materijal do potpune spremnosti zida ili obloge za soboslikarske radove (disperzivne boje, latex ili epoksi boje) ili keramike.
Cijenom treba obuhvatiti kompletan rad.</t>
    </r>
  </si>
  <si>
    <r>
      <t xml:space="preserve">Nabava materijala i montaža oštećenje obloge zida u vlažnim prostorima, samostojeća s metalnom konstrukcijom od CW i UW profila, ukupne debljine 7,5 cm. Visina obloge ide do stropa (450 cm).  Sastav zida je:
- metalna potkonstrukcija: horizontalni  UW 50, UD profili priključeni na pod i zid, vertikalni profili CW50, CD kao stupovi u podkonstrukciji
- izolacija zidne šupljine mekim pločama mineralne vune debljine 10 cm
- gipskartonske </t>
    </r>
    <r>
      <rPr>
        <b/>
        <sz val="10"/>
        <rFont val="Arial Narrow"/>
        <family val="2"/>
      </rPr>
      <t>vlagootporne</t>
    </r>
    <r>
      <rPr>
        <sz val="10"/>
        <rFont val="Arial Narrow"/>
        <family val="2"/>
      </rPr>
      <t xml:space="preserve"> ploče debljine 2x1,25cm.
Radove izvesti prema uputama proizvođača i općim uvjetima. U jediničnu cijenu ulazi sav rad i materijal do potpune spremnosti zida ili obloge za soboslikarske radove odnosno ljepljenje keramike.</t>
    </r>
  </si>
  <si>
    <r>
      <t xml:space="preserve">Nabava materijala i montaža oštećenje obloge zida u potkrovlju, samostojeća s metalnom konstrukcijom od CW i UW profila, ukupne debljine 7,5 cm. Visina obloge ide do stropa (450 cm).  Sastav zida je:
- metalna potkonstrukcija: horizontalni  UW 50, UD profili priključeni na pod i zid, vertikalni profili CW50, CD kao stupovi u podkonstrukciji
- izolacija zidne šupljine mekim pločama mineralne vune debljine 5 cm
- gipskartonske </t>
    </r>
    <r>
      <rPr>
        <b/>
        <sz val="10"/>
        <rFont val="Arial Narrow"/>
        <family val="2"/>
      </rPr>
      <t>standard</t>
    </r>
    <r>
      <rPr>
        <sz val="10"/>
        <rFont val="Arial Narrow"/>
        <family val="2"/>
      </rPr>
      <t xml:space="preserve"> ploče debljine 2x1,25cm.
Radove izvesti prema uputama proizvođača i općim uvjetima. U jediničnu cijenu ulazi sav rad i materijal do potpune spremnosti zida ili obloge za soboslikarske radove odnosno ljepljenje keramike.</t>
    </r>
  </si>
  <si>
    <r>
      <t xml:space="preserve">Dobava materijala i montaža oštećenog </t>
    </r>
    <r>
      <rPr>
        <b/>
        <sz val="10"/>
        <rFont val="Arial Narrow"/>
        <family val="2"/>
      </rPr>
      <t>ravnog spuštenog stropa</t>
    </r>
    <r>
      <rPr>
        <sz val="10"/>
        <rFont val="Arial Narrow"/>
        <family val="2"/>
      </rPr>
      <t xml:space="preserve"> s metalnom potkonstrukcijom od CW i UW profila, ukupne visine cca.2,80cm. Visina spuštanja 5cm, s oblogom od gipskartonske ploče debljine 2x1,25cm. </t>
    </r>
  </si>
  <si>
    <t>B.01.</t>
  </si>
  <si>
    <r>
      <t xml:space="preserve">Dobava i ponovna postava pokrova od </t>
    </r>
    <r>
      <rPr>
        <b/>
        <sz val="10"/>
        <rFont val="Arial Narrow"/>
        <family val="2"/>
      </rPr>
      <t xml:space="preserve">biber crijepa, </t>
    </r>
    <r>
      <rPr>
        <sz val="10"/>
        <rFont val="Arial Narrow"/>
        <family val="2"/>
      </rPr>
      <t xml:space="preserve">dimenzije ekvivalentne postojećem crijepu. Pokrivanje se izvodi kao dvostruko pokrivanje. Uključiti također i kompletan rad postavljanja snjegobrana i staza za hodanje po krovu. Cijenom treba obuhvatiti kompletan rad. </t>
    </r>
  </si>
  <si>
    <t>A.09.</t>
  </si>
  <si>
    <r>
      <t xml:space="preserve">Dobava i izvedba polutvrde hidrofobirane </t>
    </r>
    <r>
      <rPr>
        <b/>
        <sz val="10"/>
        <rFont val="Arial Narrow"/>
        <family val="2"/>
      </rPr>
      <t>kamene vune</t>
    </r>
    <r>
      <rPr>
        <sz val="10"/>
        <rFont val="Arial Narrow"/>
        <family val="2"/>
      </rPr>
      <t xml:space="preserve">, odozgo kaširane  bitumeniziranim staklenim voalom, debljine 10 cm+7.5 cm, </t>
    </r>
    <r>
      <rPr>
        <b/>
        <sz val="10"/>
        <rFont val="Arial Narrow"/>
        <family val="2"/>
      </rPr>
      <t>kao termoizolacija ventiliranog krovišta</t>
    </r>
    <r>
      <rPr>
        <sz val="10"/>
        <rFont val="Arial Narrow"/>
        <family val="2"/>
      </rPr>
      <t xml:space="preserve">,  težine 30 kg/m3,  λ≤0.04. Ispred izolacije postaviti parnu branu. Sve zaštiti vodonepropusnom-paropropusnom folijom. Toplinska izolacija i vodonepropusna Pe folija, te montaža u cijeni.
Cijenom treba obuhvatiti kompletan rad.  </t>
    </r>
  </si>
  <si>
    <t>A.01.</t>
  </si>
  <si>
    <t>A.1.1.</t>
  </si>
  <si>
    <t>A.1.2.</t>
  </si>
  <si>
    <t>A.1.3.</t>
  </si>
  <si>
    <t>A.1.5.</t>
  </si>
  <si>
    <t>A.1.6.</t>
  </si>
  <si>
    <t>A.1.7.</t>
  </si>
  <si>
    <t>A.1.9.</t>
  </si>
  <si>
    <t>A.1.10.</t>
  </si>
  <si>
    <r>
      <t xml:space="preserve">Dobava i postava </t>
    </r>
    <r>
      <rPr>
        <b/>
        <sz val="10"/>
        <rFont val="Arial Narrow"/>
        <family val="2"/>
      </rPr>
      <t xml:space="preserve">drvenih letvi </t>
    </r>
    <r>
      <rPr>
        <sz val="10"/>
        <rFont val="Arial Narrow"/>
        <family val="2"/>
      </rPr>
      <t>dim. 3/5cm</t>
    </r>
    <r>
      <rPr>
        <b/>
        <sz val="10"/>
        <rFont val="Arial Narrow"/>
        <family val="2"/>
      </rPr>
      <t xml:space="preserve"> </t>
    </r>
    <r>
      <rPr>
        <sz val="10"/>
        <rFont val="Arial Narrow"/>
        <family val="2"/>
      </rPr>
      <t xml:space="preserve">za ovjes crijepa. Količina je izražena prema količini krova na koji se postavljaju letve.
Cijenom treba obuhvatiti kompletan rad.   </t>
    </r>
  </si>
  <si>
    <r>
      <t xml:space="preserve">Dobava i postava nove </t>
    </r>
    <r>
      <rPr>
        <b/>
        <sz val="10"/>
        <rFont val="Arial Narrow"/>
        <family val="2"/>
      </rPr>
      <t>dašćane oplate u zoni krova otpornog na požar</t>
    </r>
    <r>
      <rPr>
        <sz val="10"/>
        <rFont val="Arial Narrow"/>
        <family val="2"/>
      </rPr>
      <t xml:space="preserve">, deb. 20mm. Oplata je podloga za estrih beton, vodoodbojnu traku, kontraletve i letve za završni pokrov. Postavlja se na postojeću drvenu konstrukciju kosoga krova.
Cijenom treba obuhvatiti kompletan rad.   </t>
    </r>
  </si>
  <si>
    <r>
      <t xml:space="preserve">Dobava i postava novih </t>
    </r>
    <r>
      <rPr>
        <b/>
        <sz val="10"/>
        <rFont val="Arial Narrow"/>
        <family val="2"/>
      </rPr>
      <t xml:space="preserve">drvenih kontraletvi </t>
    </r>
    <r>
      <rPr>
        <sz val="10"/>
        <rFont val="Arial Narrow"/>
        <family val="2"/>
      </rPr>
      <t>dim. 5/8cm</t>
    </r>
    <r>
      <rPr>
        <b/>
        <sz val="10"/>
        <rFont val="Arial Narrow"/>
        <family val="2"/>
      </rPr>
      <t xml:space="preserve"> </t>
    </r>
    <r>
      <rPr>
        <sz val="10"/>
        <rFont val="Arial Narrow"/>
        <family val="2"/>
      </rPr>
      <t xml:space="preserve">za izvedbu zone estrih betona. Količina je izražena prema količini krova na koji se postavljaju kontraletve.
Cijenom treba obuhvatiti kompletan rad.   </t>
    </r>
  </si>
  <si>
    <t>GRIJANJE, HLAĐENJE I VENTILACIJA</t>
  </si>
  <si>
    <t>MAPA 3.1.</t>
  </si>
  <si>
    <t>MAPA 3.2.</t>
  </si>
  <si>
    <t>MAPA 4.1.</t>
  </si>
  <si>
    <t>MAPA 4.2.</t>
  </si>
  <si>
    <t>ZGRADA A, OPĆINSKI KAZNENI SUD</t>
  </si>
  <si>
    <t>Ulica Grada Vukovara 49, 10000 Zagreb</t>
  </si>
  <si>
    <t>MINISTARSTVO PRAVOSUĐA RH  
OIB: 72910430276</t>
  </si>
  <si>
    <t>A.03.</t>
  </si>
  <si>
    <t>A.05.</t>
  </si>
  <si>
    <t>A.06.</t>
  </si>
  <si>
    <t>A.08.</t>
  </si>
  <si>
    <t>B.03.</t>
  </si>
  <si>
    <t>B.04.</t>
  </si>
  <si>
    <t xml:space="preserve">Dobava i polaganje geotekstila PP/PES FILC /geotekstil cca 300 g/m2. Debljina geotekstila 0.15 cm.
Cijenom treba obuhvatiti kompletan rad. </t>
  </si>
  <si>
    <t>A.9.2.</t>
  </si>
  <si>
    <r>
      <t xml:space="preserve">Dobava i izvedba </t>
    </r>
    <r>
      <rPr>
        <b/>
        <sz val="10"/>
        <rFont val="Arial Narrow"/>
        <family val="2"/>
      </rPr>
      <t>hidroizolacija poda</t>
    </r>
    <r>
      <rPr>
        <sz val="10"/>
        <rFont val="Arial Narrow"/>
        <family val="2"/>
      </rPr>
      <t xml:space="preserve"> u sanitarnim prostorijama polimercementnim hidroizolacijskim mortom. Hidroizolaciju izvesti na cijeloj površini podova i vertikalno uz zidove do visine 20cm. Izvedba u dva sloja debljine 1mm, ukupno 2mm s armiranjem prvog sloja alkalno postojanom mrežicom od staklenih vlakana. Izvodi se na betonskoj podlozi poda ispod završnog poda i definitivne obrade opločenja keramičkim ili granitno-porculanskim pločicama. 
Cijenom treba obuhvatiti kompletan rad.   </t>
    </r>
  </si>
  <si>
    <t>A.9.4.</t>
  </si>
  <si>
    <t>Dobava materijala, izrada i montaža okapnih limova krova. Izvesti od aluminijskog  lima debljine 0,7mm završno obrađenog plastifikacijom u boji po izboru projektanta. Komplet s kukama za učvršćenje uz nosivu konstrukciju krova i nosačem od plosnog željeza na svakih 70cm duljine. Sve prema detalju izvedbe.
Cijenom treba obuhvatiti kompletan rad.</t>
  </si>
  <si>
    <t>B.9.4.</t>
  </si>
  <si>
    <t>Gletanje svih unutarnjih zidnih i stropnih ožbukanih površina i gips-kartonaskih zidova i obloga i stropova masom za gletanje. Površine je potrebno uredno zagladiti, brusiti, očistiti plohe i pripremiti  za ličenje. U cijenu je uključeno bandažiranje i obrada svih spojeva zidova međusobno, kao i zidova i stropova. U jediničnu cijenu uključiti sav rad, materijal i zaštitne mjere. 
Cijenom treba obuhvatiti kompletan rad i materijal.</t>
  </si>
  <si>
    <t>Ličenje metalnih ograda/rukohvat bojom za metal. Bojanje se vrši temeljnom (2 premaza), te završnom bojom za metal (2 premaza) u boji po izboru projektanta. U cijenu stavke uključiti sav rad, materijal, te sve potrebno do potpune gotovosti. Obračun po m' ograde/rukohvata.
Cijenom treba obuhvatiti kompletan rad i materijal.</t>
  </si>
  <si>
    <r>
      <rPr>
        <b/>
        <sz val="10"/>
        <rFont val="Arial Narrow"/>
        <family val="2"/>
      </rPr>
      <t>Pripremni radovi</t>
    </r>
    <r>
      <rPr>
        <sz val="10"/>
        <rFont val="Arial Narrow"/>
        <family val="2"/>
      </rPr>
      <t>. Pripremni radovi uključuju sve radnje na pomicanju i zaštiti opreme i uređaja od oštećenja i prašine, radovi uključuju i demontažu rasvjetnih tijela, utičnica i prekidača te zaštitu električnih i plinskih instalacija, razvodnoga ormara struje i brojila potrošnje struje, ako postoje u zoni sanacijskih radova. Također deponiranje klima uređaja i sličnih vanjskih jedinica na mjestima izvedbe radova. Demontaža, uklanjanje,  vertikalni i horizontalni prijenos i deponiranje vertikalnih oborinskih odvodnih cijevi na vanjskim zidovima dvorišnog dijela. U pripremne radove uključiti i unutarnji transport materijala do mjesta ugradnje u objektu. Po dovršetku radova sve treba vratiti u prvobitni položaj i stanje prije početka sanacije. Obračun je po kompletu svih provedenih pripremnih radova.</t>
    </r>
  </si>
  <si>
    <r>
      <t>Dobava i postava zaštitne folije za pokrivanje stubišta i prolaza,</t>
    </r>
    <r>
      <rPr>
        <b/>
        <sz val="10"/>
        <rFont val="Arial Narrow"/>
        <family val="2"/>
      </rPr>
      <t xml:space="preserve"> </t>
    </r>
    <r>
      <rPr>
        <sz val="10"/>
        <rFont val="Arial Narrow"/>
        <family val="2"/>
      </rPr>
      <t xml:space="preserve">a </t>
    </r>
    <r>
      <rPr>
        <b/>
        <sz val="10"/>
        <rFont val="Arial Narrow"/>
        <family val="2"/>
      </rPr>
      <t>kao zaštita od oštećenja prilikom torkretiranja u zatvorenim prostorijama</t>
    </r>
    <r>
      <rPr>
        <sz val="10"/>
        <rFont val="Arial Narrow"/>
        <family val="2"/>
      </rPr>
      <t xml:space="preserve">. Hodne plohe treba zaštititi PE folijom dok sve rubne površine uz rubove vrata, štokove, prekidače, ormariće i sl treba zaštititi pik trakom koju nakon završetka radova treba ukloniti. Radove treba izvoditi pažljivo i precizno. </t>
    </r>
  </si>
  <si>
    <r>
      <rPr>
        <b/>
        <sz val="10"/>
        <rFont val="Arial Narrow"/>
        <family val="2"/>
      </rPr>
      <t>Gradilišna ograda</t>
    </r>
    <r>
      <rPr>
        <sz val="10"/>
        <rFont val="Arial Narrow"/>
        <family val="2"/>
      </rPr>
      <t xml:space="preserve">
Dobava i postava gradilišne ograde. Tipska panel metalna ograda visine 2 metra. Obračun po m1 ograde.</t>
    </r>
  </si>
  <si>
    <r>
      <rPr>
        <b/>
        <sz val="10"/>
        <rFont val="Arial Narrow"/>
        <family val="2"/>
      </rPr>
      <t xml:space="preserve">Uklanjanje svih elemenata </t>
    </r>
    <r>
      <rPr>
        <sz val="10"/>
        <rFont val="Arial Narrow"/>
        <family val="2"/>
      </rPr>
      <t>u prostorijama (ormari, ostali namještaj, drvene pregrade u potkrovlju i slično) što spriječava izvedbu.  Deponirati na suhom mjestu i zaštiti od prašine folijom. Potrebno je napisati zapisnik i predočiti nadzornom inženjeru svih elemenata izmještenih za potrebu izvedbe radova. Nakon završetka potrebno je sve vratiti na svom mjestu. Obračun po paušalu. U stavku uključiti sve potrebne materijale, rad i opremu za izvedbu do potpune gotovosti. Odnosi se na sve radove sanacije.</t>
    </r>
  </si>
  <si>
    <r>
      <rPr>
        <b/>
        <sz val="10"/>
        <rFont val="Arial Narrow"/>
        <family val="2"/>
      </rPr>
      <t>Priprema potrebne dokumentacije</t>
    </r>
    <r>
      <rPr>
        <sz val="10"/>
        <rFont val="Arial Narrow"/>
        <family val="2"/>
      </rPr>
      <t xml:space="preserve">, ishođenje dozvole za zauzimanje javno prometne površine (nogostup, parkirna mjesta i slično) od Gradskog ureda. Stavka uključuje projekt skele i tunela. </t>
    </r>
  </si>
  <si>
    <r>
      <t xml:space="preserve">Doprema na gradilište, montaža, demontaža i odvoz s </t>
    </r>
    <r>
      <rPr>
        <b/>
        <sz val="10"/>
        <rFont val="Arial Narrow"/>
        <family val="2"/>
      </rPr>
      <t>gradilišta cijevne fasadne skele</t>
    </r>
    <r>
      <rPr>
        <sz val="10"/>
        <rFont val="Arial Narrow"/>
        <family val="2"/>
        <charset val="238"/>
      </rPr>
      <t xml:space="preserve"> od bešavnih cijevi. Skelu izvesti prema projektu skele i statičkom računu koji je izvođač dužan napraviti prije izvedbe skele, prema važećim standardima, propisima i pravilima struke. Uključivo radne platforme od mosnica i zaštitne ograde (visine min. 1,2 m),  sva potrebna ukrućenja i sidrenja. Skelu osigurati sidrenjem u zgradu, a zaštititi od groma uzemljenjem. U jediničnu cijenu uključiti i zaštitni zastor od jutenih ili PE traka po cijeloj površini vanjske strane skele, željezne ili drvene ljestve – penjalice i sav potreban pomoćni materijal i pribor. Sav transport materijala, rad i komunikacije vrši se isključivo s vanjske strane građevine, preko skele, a ne kroz zgradu.
Prije davanja ponude ponuditelj može pregledom situacije, konfiguracije terena i geometrije pročelja ustanoviti mogućnosti postave skele na svim dijelovima pročelja, uvjete pristupa, osiguranja prolaza, ulaza i prostora za odlaganje materijala i zaštite drugih ploha i vegetacije. 
Skela predviđena radi ojačanja zidova FRP tkaninama i ojačanja uglova. Visina skele do 25 m. 
Napomena: Ukoliko isti izvođač izvodi radove predviđene za obnovu fasade, iskoristiti postojeću skelu.         
</t>
    </r>
    <r>
      <rPr>
        <sz val="10"/>
        <rFont val="Arial Narrow"/>
        <family val="2"/>
      </rPr>
      <t>NAPOMENA: Stavka obuhvaća i skelu za hitnu sanaciju zabatnog zida.</t>
    </r>
  </si>
  <si>
    <r>
      <rPr>
        <b/>
        <sz val="10"/>
        <rFont val="Arial Narrow"/>
        <family val="2"/>
        <charset val="238"/>
      </rPr>
      <t xml:space="preserve">Prijevoz i zbrinjavanje šute i materijala od rušenja koji se ne može uporabiti.
</t>
    </r>
    <r>
      <rPr>
        <sz val="10"/>
        <rFont val="Arial Narrow"/>
        <family val="2"/>
        <charset val="238"/>
      </rPr>
      <t xml:space="preserve">Utovar, prijevoz i istovar šute i materijala od rušenja na gradsku deponiju. (Ono što se ne može ponovno koristiti, reciklirati ili drugačije zbrinuti, odvozi se na gradsku deponiju). Stavka uključuje i pristojbu za odlaganje. </t>
    </r>
  </si>
  <si>
    <t>žbuka zidova stubišta i zabatnih zidova</t>
  </si>
  <si>
    <t>žbuka kod sidrenja uglova</t>
  </si>
  <si>
    <t>pročelja fasadnih ziodva</t>
  </si>
  <si>
    <r>
      <rPr>
        <b/>
        <sz val="10"/>
        <rFont val="Arial Narrow"/>
        <family val="2"/>
      </rPr>
      <t xml:space="preserve">Projekt izvedenog stanja                                       
</t>
    </r>
    <r>
      <rPr>
        <sz val="10"/>
        <rFont val="Arial Narrow"/>
        <family val="2"/>
      </rPr>
      <t xml:space="preserve">Tijekom izgradnje stalno praćenje i snimanje izvedenih svih podzemnih i nadzemnih instalacija (kanalizacija, vodovod, elektroinstalacije, TK kabel, tehnološke instalacije).
Nakon završetka svih radova izraditi Projekt izvedenog stanja s ucrtanim svim objektima na parceli, međusobnim udaljenosti i udaljenostima od međe. U projektu naznačiti i iscrtati sve izmjene u odnosu na projektnu dokumentaciju, sa ucrtanim instalacijama po svim strukama (sheme, tlocrti...).  </t>
    </r>
  </si>
  <si>
    <t xml:space="preserve">Radove je obavezan izvršiti izvođač radova prije nego pristupi izvođenju radova. </t>
  </si>
  <si>
    <t>Površina fine žbuke mora biti posve ravna, a uglovi i bridovi izvedeni prema snimku uzetom prije početka radova, a nakon postavljanja skele. Za kvalitetu žbuke izvoditelj je dužan pribaviti stručni nalaz i mišljenje ovlaštene ustanove za ispitivanje kvalitete žbuke, što je obuhvaćeno jediničnom cijenom ove stavke. Obračun se vrši po m2 ortogonalne projekcije pročelja ne računajući površine otvora, profilacija i ukrasa.</t>
  </si>
  <si>
    <t>A.2.2</t>
  </si>
  <si>
    <t>A.2.1</t>
  </si>
  <si>
    <t>A.2.3</t>
  </si>
  <si>
    <t>A.02.</t>
  </si>
  <si>
    <t>A.2.4</t>
  </si>
  <si>
    <t>A.2.5</t>
  </si>
  <si>
    <t>A.2.6</t>
  </si>
  <si>
    <t>A.2.7</t>
  </si>
  <si>
    <t>A.04.</t>
  </si>
  <si>
    <t>A.4.1</t>
  </si>
  <si>
    <t>A.07.</t>
  </si>
  <si>
    <t>A.7.1</t>
  </si>
  <si>
    <t>A.7.2</t>
  </si>
  <si>
    <t>A.7.3</t>
  </si>
  <si>
    <t>A.7.4</t>
  </si>
  <si>
    <t>A.7.5</t>
  </si>
  <si>
    <t>DEMONTAŽNI RADOVI</t>
  </si>
  <si>
    <t>B</t>
  </si>
  <si>
    <t>VANJSKE INSTALACIJE</t>
  </si>
  <si>
    <t>C</t>
  </si>
  <si>
    <t>TOPLINSKA I RASHLADNA STANICA</t>
  </si>
  <si>
    <t>D</t>
  </si>
  <si>
    <t>RADIJATORSKO GRIJANJE</t>
  </si>
  <si>
    <t>E</t>
  </si>
  <si>
    <t>VENTILOKONVEKTORI</t>
  </si>
  <si>
    <t>F</t>
  </si>
  <si>
    <t>VENTILACIJA</t>
  </si>
  <si>
    <t>G</t>
  </si>
  <si>
    <t>AUTOMATSKA REGULACIJA</t>
  </si>
  <si>
    <t>H</t>
  </si>
  <si>
    <t>ZAJEDNIČKE STAVKE</t>
  </si>
  <si>
    <t>1</t>
  </si>
  <si>
    <t>2</t>
  </si>
  <si>
    <t>3</t>
  </si>
  <si>
    <t>4</t>
  </si>
  <si>
    <t>U stavkama troškovnika potrebno je uračunati sav potrebni rad i materijal za izradu kompletne instalacije do potpune funkcionalnosti, svi potrebni prijevozi, uskladištenja, skele te unutarnje i vanjske komunikacije na gradilištu. Sve eventualne promjene i odstupanja od projekta, potrebno je usuglasiti sa projektantom i nadzornim inženjerom</t>
  </si>
  <si>
    <t>Cijena za svaku točku ovog troškovnika mora obuhvatiti dobavu, spajanje, te dovođenje stavke u stanje potpune funkcionalnosti.</t>
  </si>
  <si>
    <t>U cijenu treba ukalkulirati sav potreban spojni, montažni, pridržni i ostali materijal potreban za potpuno funkcioniranje pojedine stavke.</t>
  </si>
  <si>
    <t>Prilikom izrade ponude treba imati u vidu najnovije važeće propise za pojedine vrste instalacije.</t>
  </si>
  <si>
    <t>Potvrdu narudžbe prije definitivne isporuke specificirane opreme izvođač radova obavezno je dužan provjeriti kod projektanta. Izmjena pojedinih dijelova opreme “zamjenskim dijelovima” bez prethodne pismene suglasnosti projektanta isključuje odgovornost projektanta za predviđenu funkcionalnost postrojenja.</t>
  </si>
  <si>
    <t>Svi ponuđači dužni su kompletan opseg vlastite isporuke uskladiti s traženom kompletnom funkcijom, respektirajući pri tom sve predviđene i tražene parametre, uz čvrste, pismeno potvrđene garancije. Sva eventualna potrebna razrađivanja, usklađenja i slično, u opsegu su dotične isporuke, a sve pripadne troškove snosi ponuđač.</t>
  </si>
  <si>
    <t>Izvođač je dužan prijenos, ugradnju i svu građevinsku pripomoć izvesti o svom trošku, te sve te radove nuditi u jediničnim cijenama ovog troškovnika.</t>
  </si>
  <si>
    <t>ISPUŠTANJE VODE IZ SUSTAVA GRIJANJA</t>
  </si>
  <si>
    <t>Ispuštanje vode iz sustava grijanja.</t>
  </si>
  <si>
    <t>ISPUŠTANJE VODE IZ SUSTAVA HLAĐENJA</t>
  </si>
  <si>
    <t>Ispuštanje vode iz sustava grijanja, obračun prema broju kotlovnica.</t>
  </si>
  <si>
    <t>DEMONTAŽA OGRADE RASHLADNIKA</t>
  </si>
  <si>
    <t>Demontaža, odvoz i zbrinjavanje postojeće metalne ograde oko dva postojeća rashladnika, uključujući temelje, vrata, sve do potpune gotovosti. Ukupna duljina ograde uključujući vrata ca L=25m, visina 2m</t>
  </si>
  <si>
    <t>DEMONTAŽA POSTOJEĆEG RASHLADNIKA</t>
  </si>
  <si>
    <t>Demontaža, odvoz i zbrinjavanje postojećeg zrakom hlađenog rashladnika smještenog u zelenoj površini pored građevine, tlocrtne dimenzije 4x2xH=2m, m=2000 kg, Qhl=150 kW, zbrinjavanje rashladne tvari i ulja prema propisima</t>
  </si>
  <si>
    <t>DEMONTAŽA OPREME IZ TOPLINSKE STANICE</t>
  </si>
  <si>
    <t>armatura navojna i prirubnička, do DN50</t>
  </si>
  <si>
    <t>armatura navojna i prirubnička, DN65-DN80</t>
  </si>
  <si>
    <t>armatura navojna i prirubnička, DN100</t>
  </si>
  <si>
    <t>pumpa DN50 mase 30 kg (grijanje)</t>
  </si>
  <si>
    <t>ekspanzijski sustav grijanja V=500 lit</t>
  </si>
  <si>
    <t>dogrijač izmjenjivač para-voda, Qgr=300 kW</t>
  </si>
  <si>
    <t>predgrijač izmjenjivač voda-voda,Qgr=100 kW</t>
  </si>
  <si>
    <t>cijevi, fitinzi do DN50</t>
  </si>
  <si>
    <t>m</t>
  </si>
  <si>
    <t>cijevi, fitinzi DN65 do DN80</t>
  </si>
  <si>
    <t>cijevi, fitinzi DN125</t>
  </si>
  <si>
    <t>oslonci, konzole, nosači, izolacija</t>
  </si>
  <si>
    <t>DEMONTAŽA ARMATURE OKO RADIJATORA</t>
  </si>
  <si>
    <t>Demontaža, odvoz i zbrinjavanje radijatorskih ventila, prigušnica i odzračnih pipaca sa svih radijatora, ukupno 20 radijatora</t>
  </si>
  <si>
    <t>DEMONTAŽA POSTOJEĆIH VENTILOKONVEKTORA</t>
  </si>
  <si>
    <t>DEMONTAŽA VENTILACIJSKIH SUSTAVA</t>
  </si>
  <si>
    <t xml:space="preserve">Demontaža, odvoz i zbrinjavanje: </t>
  </si>
  <si>
    <t>kanalni ventilator Ø200mm</t>
  </si>
  <si>
    <t>UKUPNO (bez PDV-a) [kn]:</t>
  </si>
  <si>
    <t>DIZALICA TOPLINE</t>
  </si>
  <si>
    <t>Dobava i ugradnja visokotemperaturne dizalice topline zrak-voda sa zrakom hlađenim kondenzatorom predviđena za vanjsku ugradnju. Dizalica topline ima mogućnost zagrijavanja vode do 65°C tokom cijele godine te se isporučuje sa svim senzorima potrebnim za potpuno automatski režima rada. Uređaj je u mogućnosti isporučiti temperaturu polaza od 65°C pri temperaturi okoliša od -10°C, odnosno 55°C pri temperaturi okoliša -20°C. Uređaj ima naprednu Defrost logiku s mjerenjem struje ventilatora, protusmjerne vrtnje ventilatora za izbacivanje leda između lamela i nižih sekcija vanjskog izmjenivača topline koje se griju s pregrijanim parama na izlazu iz kompresora. Uređaj automatski radi grijanje, hlađenje i pripremu potrošne tople vode preko kontrole i nadzora troputnog ventila i temperaturne sonde PTV-a. Konstrukcija uređaja izvedena je od pocinčanih čeličnih profila koji su dodatno zaštićeni od agresivne okoline. Kondenzator uređaja napravljen od bakrenih cijevi te aluminijskih mikro kanala koji povećavaju površinu izmjene zraka.</t>
  </si>
  <si>
    <t>Rashladni učinak: ≥ 183,73 [kW] kod temperature vode u isparivaču 7/12 [°C] i temperature zraka na usisu u kondenzator 35 [°C]</t>
  </si>
  <si>
    <t>EER ≥ 2,77</t>
  </si>
  <si>
    <t>SEER ≥ 3,68</t>
  </si>
  <si>
    <t>Ogrjevni učinak: ≥ 204,38 [kW] kod temperature vode u kondenzatoru 45/40 [°C] i temperature okoline 7 [°C]</t>
  </si>
  <si>
    <t>Ukupno apsorbirana el. snaga stroja: ≤ 61,56 [kW]</t>
  </si>
  <si>
    <t>COP ≥ 3,32</t>
  </si>
  <si>
    <t>SCOP ≥ 3,5 (pri temperaturi polaza vode 35°C)</t>
  </si>
  <si>
    <t>SCOP ≥ 3,25 (pri temperaturi polaza vode 55°C)</t>
  </si>
  <si>
    <t>Tehničke karakteristike pri projektnim uvjetima:</t>
  </si>
  <si>
    <t>Minimalni rashladni učinak: 183 [kW] kod temperature vode u isparivaču 6/12 [°C] i temperature zraka na usisu u kondenzator 35 [°C]</t>
  </si>
  <si>
    <t>Maksimalno dopuštena apsorbirana el. snaga stroja: 64,7 [kW]</t>
  </si>
  <si>
    <t>Minimalni ogrjevni učinak: 168 [kW] kod temperature vode u kondenzatoru 65/60 [°C] i temperature okoline -10 [°C]</t>
  </si>
  <si>
    <t>Maksimalno dopuštena apsorbirana el. snaga stroja: 83,8 [kW]</t>
  </si>
  <si>
    <t>Napajanje: 400V - 3ph - 50Hz</t>
  </si>
  <si>
    <t>Kompresor je scroll.</t>
  </si>
  <si>
    <t>Min. broj kompresora: 4</t>
  </si>
  <si>
    <t>Min. broj rashladnih krugova: 2</t>
  </si>
  <si>
    <t>Radna tvar: R410A</t>
  </si>
  <si>
    <t>Zvučna snaga ne smije biti veća od: 85 dB(A)</t>
  </si>
  <si>
    <t>Zvučni tlak na udaljenosti 10 m od stroja ne smije biti veći od: 53 dB(A)</t>
  </si>
  <si>
    <t>Oprema koja treba biti sadržana u isporuci dizalice topline:</t>
  </si>
  <si>
    <t>* DI: Set point reset, prekretanje G/H DO: Signal greške</t>
  </si>
  <si>
    <t>* Zaštitna mreža kondenzatora</t>
  </si>
  <si>
    <t>* COTW - kontrole polazne temperature vode</t>
  </si>
  <si>
    <t>* 1PS - Hidro modul sa jednom cirkulacijskom crpkom i integriranim inercijskim spremnikom vode 700 L [raspoloživi eksterni pad tlaka pumpe hlađenje/grijanje 174/171 kPa]</t>
  </si>
  <si>
    <t>* LN - Tiha izvedba</t>
  </si>
  <si>
    <t>* TERM - Daljinski upravljač</t>
  </si>
  <si>
    <t>* VEC - EC ventilatori</t>
  </si>
  <si>
    <t>* RAV - Grijač tavice kondenzata</t>
  </si>
  <si>
    <t>* RA - Protusmrzavajuća zaštita</t>
  </si>
  <si>
    <t>* AG - Gumene antivibracijske podloške</t>
  </si>
  <si>
    <t>* PBA - BaCnet upravljanje</t>
  </si>
  <si>
    <t>Parametri i elementi koji su nužan uvjet kod dokazivanja jednakovrijednosti:</t>
  </si>
  <si>
    <t>- minimalno potrebni rashladni i ogrjevni učin u odgovarajućem režimu rada</t>
  </si>
  <si>
    <t>- integrirani hidraulički modul, broj i visina dobave pumpi</t>
  </si>
  <si>
    <t>- nivo zvučne snage te nivo zvučnog tlaka na 10 m</t>
  </si>
  <si>
    <t>- navedena dodatna oprema uređaja s karakteristikama</t>
  </si>
  <si>
    <t>PUŠTANJE U POGON</t>
  </si>
  <si>
    <t xml:space="preserve">Probni rad instalacije (topla proba) dizalice topline od strane ovlaštenih servisera na području RH te puštanje u redovan pogon do potpune funkcionalnosti postrojenja, uključivo mjerenje projektiranih parametara </t>
  </si>
  <si>
    <t>kompl</t>
  </si>
  <si>
    <t>ČELIČNE CIJEVI</t>
  </si>
  <si>
    <t>DN 15</t>
  </si>
  <si>
    <t>DN 100</t>
  </si>
  <si>
    <t>Stavka uključuje dobavu i montažu</t>
  </si>
  <si>
    <t>TOPLINSKA IZOLACIJA</t>
  </si>
  <si>
    <t>Izolacije cjevovoda tople vode paronepropusnim materijalom koji ima zatvorene ćelije. Koeficijent otpora difuzije vodne pare mi, min=7000. U isporuku je uključena odgovarajuća količina ljepila i traka za zatvaranje šavova, te postavljanje iste.</t>
  </si>
  <si>
    <t>Materijal je teško zapaljiv, samougasiv, nekapajući i ne prenosi vatru, debljine 25 mm.</t>
  </si>
  <si>
    <t>oprema i kolektori</t>
  </si>
  <si>
    <t>dodatna izolacija alu limom cjevovoda na otvorenom</t>
  </si>
  <si>
    <t>PREDIZOLIRANE CIJEVI</t>
  </si>
  <si>
    <t>Dobava i ugradnja predizoliranih cijevi za polaganje u zemlju, za spoj ogrjevne i rashladne vode od dizalice topline do toplinsko rashladne stanice, uključivo svi fazonski komadi, spojni i brtveni materijal.</t>
  </si>
  <si>
    <t>DN100</t>
  </si>
  <si>
    <t>UBLAŽIVAČI VIBRACIJA</t>
  </si>
  <si>
    <t>Dobava, donos i ugradnja ublaživača vibracija za montažu na rashladnik, uključivo spojni i brtveni materijal.</t>
  </si>
  <si>
    <t>ELEKTROGRIJAĆI KABEL</t>
  </si>
  <si>
    <t>Dobava i ugradnja elektrogrijaćeg kabel za omatanje oko cijevi radi zaštite cijevi od smrzavanja, duljina cijevi 5m, DN100, uključivo termostat</t>
  </si>
  <si>
    <t>POSTOLJE ZA DIZALICE TOPLINE</t>
  </si>
  <si>
    <t xml:space="preserve">U stavku ulazi: rezanje i razbijanje asfalta, iskop zemlje u širini 3m, planiranje dna rova, izrada pješčane posteljice d=10 cm i nadsloja d=30 cm granulacije 0-4mm cijelom širinom rova, izrada proboja u zidu, i sanacija istog nakon izvedenog priključka, i nakon montaže cijevi (cijevi u zasebnoj stavci) zatrpavanje rova u slojevima d=30 cm, dovođenje terena u prvobitno stanje te odvoz preostalog materijala na deponiju L= 15 km. </t>
  </si>
  <si>
    <t>OGRADA OKO RASHLADNIKA</t>
  </si>
  <si>
    <t>Izrada i ugradnja metalne ograde oko rashladnika, visina 2 metra, uključivo temelje, vrata širine minimalno dva metra, ukupna duljina ograde 35m, bojanje u boju prema želji arhitekta.</t>
  </si>
  <si>
    <t>CIRKULACIJSKA PUMPA</t>
  </si>
  <si>
    <t xml:space="preserve">Dobava i ugradnja:
Visokoučinkovita elektronska dvostruka cirkulacijska crpka. </t>
  </si>
  <si>
    <t>U cijenu uključiti sav potreban spojni i montažni materijal do potpune gotovosti i funkcionalnosti</t>
  </si>
  <si>
    <t xml:space="preserve"> - grijanje
- P=2,5kW, 400V 
H=  15 m 
q=17,5 m3/h
DN65</t>
  </si>
  <si>
    <t>CIRKULACIJSKA PUMPA HLAĐENJE</t>
  </si>
  <si>
    <t xml:space="preserve"> - grijanje
- P=4,5 kW, 400V 
H=  13 m 
q=63,5 m3/h
DN100</t>
  </si>
  <si>
    <t>DN 20</t>
  </si>
  <si>
    <t>DN 25</t>
  </si>
  <si>
    <t>DN 80</t>
  </si>
  <si>
    <t>DN 150</t>
  </si>
  <si>
    <t>teško zapaljiv, samougasiv, nekapajući i ne prenosi vatru, debljine 19mm</t>
  </si>
  <si>
    <t>UREĐAJ ZA ODRŽAVANJE TLAKA - GRIJANJE</t>
  </si>
  <si>
    <t>-međuposuda volumena 50 litara, p0=4bar</t>
  </si>
  <si>
    <t>-servisni ventil s ispustom DN20</t>
  </si>
  <si>
    <t>-primarna ekspanzijska posuda V=200 litara</t>
  </si>
  <si>
    <t>Uređaj za održavanje tlaka - GRIJANJE/HLAĐENJE</t>
  </si>
  <si>
    <t>UREĐAJ ZA ODRŽAVANJE TLAKA - HLAĐENJE</t>
  </si>
  <si>
    <t>Uređaj za održavanje tlaka - HLAĐENJE</t>
  </si>
  <si>
    <t>Troškovi ovlaštenog servisa proizvođača opreme za puštanje u rad istih uz prethodnu kontrolu svih izvedenih radova relevantnih za funkciju. Izdavanje protokola o puštanju u rad. Puštanje u rad obavezno kontrolirati tvorničkom programskom aplikacijom.</t>
  </si>
  <si>
    <t>pumpe</t>
  </si>
  <si>
    <t>uređaj za održavanje tlaka</t>
  </si>
  <si>
    <t>Polazni razdjelnik hladne vode 7°C za radni tlak 6 bar, izrađen od bešavne čelične cijevi DN 250 s plitkim dnom na obje strane, duljine L=2800 mm s priključcima:</t>
  </si>
  <si>
    <t>3xDN 100</t>
  </si>
  <si>
    <t>1xDN 150</t>
  </si>
  <si>
    <t>sve s prirubnicama za ugradnju ventila odnosno zasuna, priključkom za ispust DN25, te manometar i termometar, sve izrađeno prema priloženoj dokumentaciji. Razdjelnik se isporučuje komplet s nogama, očišćen i zaštićen dvostrukim premazom temeljne boje i 2 sloja laka otpornim na temp. do 100°C, izoliran s izolacijom 2x25mm u zaštitnom Al limu s=0,7mm.</t>
  </si>
  <si>
    <t>Sabirnik hladne vode 12°C za radni tlak 6 bar, izrađen od bešavne čelične cijevi DN 400 s plitkim dnom na obje strane, duljine L=2500 mm s priključcima:</t>
  </si>
  <si>
    <t>sve s prirubnicama za ugradnju ventila odnosno zasuna, priključkom za ispust DN25, te manometar i termometar, sve izrađeno prema priloženoj dokumentaciji. Sabirnik se isporučuje komplet s nogama, očišćen i zaštićen dvostrukim premazom temeljne boje i 2 sloja laka otpornim na temperature do 100°C, izoliran s izolacijom 2x25mm u zaštitnom Al limu s=0,7mm.</t>
  </si>
  <si>
    <t>Polazni razdjelnik tople vode 60°C za radni tlak 6 bar, izrađen od bešavne čelične cijevi DN 400 s plitkim dnom na obje strane, duljine L=2500 mm s priključcima:</t>
  </si>
  <si>
    <t>Sabirnik tople vode 55°C za radni tlak 6 bar, izrađen od bešavne čelične cijevi DN 400 s plitkim dnom na obje strane, duljine L=2500 mm s priključcima:</t>
  </si>
  <si>
    <t>12.</t>
  </si>
  <si>
    <t>Čelični spremnik-hidraulička skretnica</t>
  </si>
  <si>
    <t>u krugu hladne vode, protok do 100 m3/h, očišćen i zaštićen temeljnom bojom,  Spremnik je opremljen priključcima 4xDN150, 2xDN25 (ispust, odzraka), za manometar i termometre, te antikorozivno zaštićen iznutra i izvana premazom temeljne boje i 2 sloja laka otpornog na temperature do 100°C. Spremnik izolirati 2x25mm toplinskom parozapornom izolacijom i zaštiti Al limom (s=0,7mm).</t>
  </si>
  <si>
    <t>13.</t>
  </si>
  <si>
    <t>u krugu tople vode, protok do 100 m3/h, očišćen i zaštićen temeljnom bojom,  Spremnik je opremljen priključcima 2xDN150, 2xDN25 (ispust, odzraka), za manometar i termometre, te antikorozivno zaštićen iznutra i izvana premazom temeljne boje i 2 sloja laka otpornog na temperature do 100°C. Spremnik izolirati 2x25mm toplinskom parozapornom izolacijom i zaštiti Al limom (s=0,7mm).</t>
  </si>
  <si>
    <t>14.</t>
  </si>
  <si>
    <t>Dobava i ugradnja atestiranog sigurnosnog ventila s oprugom za hladnu i toplu vodu (tmax=120°C), nazivnog tlaka PN16, prirubnički, komplet s protuprirubnicom, spojnim i brtvenim materijalom.</t>
  </si>
  <si>
    <t>DN 25, tlak otvaranja 4 bar</t>
  </si>
  <si>
    <t>15.</t>
  </si>
  <si>
    <t>16.</t>
  </si>
  <si>
    <t>Dobava i ugradnja sabirnih ljevaka izrađenih od crnog čeličnog lima obodnog promjera Ø200 mm s priključkom za navarivanje prema dimenziji odvodne cijevi (masa oko 6 kg).</t>
  </si>
  <si>
    <t>17.</t>
  </si>
  <si>
    <t>0 - 6 bar</t>
  </si>
  <si>
    <t>18.</t>
  </si>
  <si>
    <t>0 - 80°C</t>
  </si>
  <si>
    <t>19.</t>
  </si>
  <si>
    <t>DN 25 (R 1") PN 6</t>
  </si>
  <si>
    <t>20.</t>
  </si>
  <si>
    <t>DN 125</t>
  </si>
  <si>
    <t>DN   100</t>
  </si>
  <si>
    <t>21.</t>
  </si>
  <si>
    <t>DN   65</t>
  </si>
  <si>
    <t>22.</t>
  </si>
  <si>
    <t>23.</t>
  </si>
  <si>
    <t>24.</t>
  </si>
  <si>
    <t>25.</t>
  </si>
  <si>
    <t>26.</t>
  </si>
  <si>
    <t>28.</t>
  </si>
  <si>
    <t>Odvajač nečistoća i mulja za zatvorene sustave grijanja i hlađenja.</t>
  </si>
  <si>
    <t>Prikladno za vodu, te mješavinu vode i glikola do omjera miješanja 50/50%.</t>
  </si>
  <si>
    <t>Za uklanjanje čestica do 5,0 mikrometara iz protoka s posebno dizajniranim umetkom.</t>
  </si>
  <si>
    <t>Kućište za sakupljanje nečistoća može se očistiti i isprazniti pomoću kuglastog ventila, bez prekida rada.</t>
  </si>
  <si>
    <t>Boja siva</t>
  </si>
  <si>
    <t>Varijanta ugradnje: vodoravna</t>
  </si>
  <si>
    <t>Materijal kućišta: lakirani čelik</t>
  </si>
  <si>
    <t>Maks. dopuštena radna temperatura: 110 ° C</t>
  </si>
  <si>
    <t>Maks. dopušteni radni tlak: 10 bara</t>
  </si>
  <si>
    <t>Varijanta spajanja: prirubnički</t>
  </si>
  <si>
    <t>Vrsta: D 125</t>
  </si>
  <si>
    <t>Priključak: DN125/PN16</t>
  </si>
  <si>
    <t>Priključak za čišćenje: 1 "</t>
  </si>
  <si>
    <t>Maks. protok: 72 m³ / h</t>
  </si>
  <si>
    <t>Karakteristika protoka kvs: 351,3 m³ / h</t>
  </si>
  <si>
    <t>Promjer: 354 mm</t>
  </si>
  <si>
    <t>Visina: 811 mm</t>
  </si>
  <si>
    <t>Visina središnje prirubnice (odvajanje): 225 mm</t>
  </si>
  <si>
    <t>Min. prostor ispod uređaja, radi održavanja: 430 mm</t>
  </si>
  <si>
    <t>Duljina ugradnje: 635 mm</t>
  </si>
  <si>
    <t>Težina: 35 kg</t>
  </si>
  <si>
    <t>29.</t>
  </si>
  <si>
    <t>Puštanje u rad gore specificirane opreme od strane ovlaštenog servisera uz obaveznu prethodnu kontrolu izvedenih radova i instalacije. Stavka uključuje sve potrebne provjere na uređajima i instalaciji, kontrolu nepropusnosti, vakumiranje, dopunjavanje radne tvari i sl.</t>
  </si>
  <si>
    <t>Stavka uključuje sve radove i materijal potrebne za dovođenje uređaja u stanje potpune pogonske sposobnosti što uključuje sljedeće: provjera svih elemenata uređaja, stavljanje svih uređaja pod električni napon, povezivanje uređaja i upravljača, fino podešavanje uređaja i automatske regulacije, programiranje režima rada prema zahtjevu naručitelja, te izrada i isporuka protokola o ispravnom funkcioniranju s podacima o postignutim parametrima rada.</t>
  </si>
  <si>
    <t>Uključiti isporuku atestne dokumentacije, izdavanje uputa za rukovanje i održavanje na hrvatskom jeziku, izdavanje jamstva na uređaje i obuku tehničkog osoblja korisnika za rukovanje uređajima.</t>
  </si>
  <si>
    <t>30.</t>
  </si>
  <si>
    <t>Temeljito ispiranje cjevovoda sustava grijanja i hlađenja</t>
  </si>
  <si>
    <t>kpl.</t>
  </si>
  <si>
    <t>31.</t>
  </si>
  <si>
    <t>Odzračivanje, hladna tlačna proba vodom tlaka 4 bara mjereno na najnižem mjestu instalacije,  popravak eventualno propusnih mjesta, te izradu izvješća o izvršenoj tlačnoj probi</t>
  </si>
  <si>
    <t>32.</t>
  </si>
  <si>
    <t>PROTUPOŽARNO BRTVLJENJE</t>
  </si>
  <si>
    <t>Protupožarno brtvljenje prodora oko cijevi grijanja i plina kroz granice požarnog sektora.</t>
  </si>
  <si>
    <t>33.</t>
  </si>
  <si>
    <t>Građevinski radovi potrebni pri polaganju cijevi kao što su izrade prodora, "šlicanje" i sl.</t>
  </si>
  <si>
    <t>izrada radne jame dimenzija 3x0,6xH=2m u podu za ulaz cijevi u toplinsku stanicu</t>
  </si>
  <si>
    <t>RADIJATORSKI VENTIL</t>
  </si>
  <si>
    <t>TERMOSTATSKA GLAVA</t>
  </si>
  <si>
    <t>Dobava i ugradnja termostatskih glava za ugradnju na radijatorske ventile, zajedno sa spojnim i montažnim materijalom</t>
  </si>
  <si>
    <t>PRIGUŠNICA</t>
  </si>
  <si>
    <t>Radijatorski zaporni ventil povrata (prigušnica)   za ugradnju u povrat radijatora, kutne ili ravne izvedbe</t>
  </si>
  <si>
    <t>ODZRAČNI PIPAC</t>
  </si>
  <si>
    <t>Dobava i ugradnja radijatorskog odzračnog pipka DN 10 (R 1/4")</t>
  </si>
  <si>
    <t>ISPUSNA SLAVINA</t>
  </si>
  <si>
    <t>Dobava i ugradnja ispusne slavine  za pražnjenje DN 15 (R1/2")</t>
  </si>
  <si>
    <t>Sitno potrošni materijal potreban za izvođenje cjelokupne instalacije</t>
  </si>
  <si>
    <t>Balansiranje, podaševanje i puštanje u pogon sustava grijanja od strane ovlašetnog proizvođača opreme.</t>
  </si>
  <si>
    <t>PARAPETNI VENTILOKONVEKTOR BEZ MASKE</t>
  </si>
  <si>
    <t>Dobava i ugradnja parapetnih ventilatorskih konvektora bez tvorničke maske, za četverocijevni sustav grijanja i hlađenja za podnu ugradnju. Izmjenjivač je izrađen iz bakrenih cijevi s aluminijskim lamela u kučištu od izoliranog pocinčanog čeličnog lima. U sklopu panela se nalazi G3 filter.</t>
  </si>
  <si>
    <t xml:space="preserve">Dodatna oprema koja je uključena u isporuku :
- pumpica kondenzata
- kuglaste slavine na polazu i povratu
- fleksibilna crijeva za spoj na cijevnu mrežu
</t>
  </si>
  <si>
    <t>Tehničke karakteristike ventilokonvektora za tri standardne brzine :</t>
  </si>
  <si>
    <t>- temperatura rashladnog medija : 7/12 °C</t>
  </si>
  <si>
    <t>- temperatura i vlaga zraka prostora ljeti: 27°C/19°C(WB)</t>
  </si>
  <si>
    <t>- temperatura ogrijevnog medija : 65/55 °C</t>
  </si>
  <si>
    <t>- temperatura prostora zimi: 20°C</t>
  </si>
  <si>
    <t>- raspoloživi eksterni tlak ventilatora u srednjoj brzini: 30 Pa</t>
  </si>
  <si>
    <t>- rashladni učin: 3500  W</t>
  </si>
  <si>
    <t>- ogrijevni učin:  8100 W</t>
  </si>
  <si>
    <t>- razina zvučne snage Lp : 50 dB(A) na 1m</t>
  </si>
  <si>
    <t>- snaga motora:  120 W</t>
  </si>
  <si>
    <t>PARAPETNI VENTILOKONVEKTOR SA MASKOM</t>
  </si>
  <si>
    <t>Dobava i ugradnja parapetnih ventilatorskih konvektora sa tvorničkom maskom, za četverocijevni sustav grijanja i hlađenja za podnu ugradnju. Izmjenjivač je izrađen iz bakrenih cijevi s aluminijskim lamela u kučištu od izoliranog pocinčanog čeličnog lima. U sklopu panela se nalazi G3 filter.</t>
  </si>
  <si>
    <t>ZRAČNA ZAVJESA</t>
  </si>
  <si>
    <t>Zračna zavjesa s EC motorima i vodenim dogrijavanjem za horizontalnu ugradnju do 3,5 m visine.</t>
  </si>
  <si>
    <t>Sustav upravljanja spajanjem na CNUS s opcijom preko 0-10 V ili MODBUS protokolom.</t>
  </si>
  <si>
    <t>Komplet sa senzorima i termostatom, uključivo sav ovjesni i pričvrsni pribor, "ON-OFF" ventil s elektromotornim pogonom s odgovarajućim vijčanim spojem i brtvenim materijalom, kontaktom otvorenosti vrata i nosačima za ugradnju na zid.</t>
  </si>
  <si>
    <t>Lz = 2250/4300 m³/h
DxVxŠ = 2549x306x525 mm
m = 90 kg; priključci: DN20
Učin: 25kW @60/55°C
Pel = 860 W (230V/50Hz)</t>
  </si>
  <si>
    <t>TLAČNO NEOVISNI BALANS VENTIL</t>
  </si>
  <si>
    <t>DN 15 protok do 650 l/h</t>
  </si>
  <si>
    <t>DN 32 protok do4000 l/h</t>
  </si>
  <si>
    <t>KANALI</t>
  </si>
  <si>
    <t>Kanali i fazonski komadi odgovarajuće dijagonalno ili poprečno ukrućeni, sa spojnim, pričvrsnim i brtvenim priborom i materijalom, kao što su usmjerni limovi, ojačanja, ukrute, prirubnice, kutnici, spojnice, vijci, negoriva traka za brtvljenje sekcija kanala i sl.</t>
  </si>
  <si>
    <t>Debljina lima ovisna o dimenziji duže stranice kanala, oblik F (falcana izvedba), za razred grupe tlakova 1 i 4, kako slijedi:</t>
  </si>
  <si>
    <t>do 500 mm, s=0,6 mm</t>
  </si>
  <si>
    <t>od 501 do 1000 mm, s=0,8 mm</t>
  </si>
  <si>
    <t>od 1001 do 2000 mm, s=1,0 mm</t>
  </si>
  <si>
    <t>Ukupna težina pravokutnih kanala prema gornjem opisu.</t>
  </si>
  <si>
    <t>IZOLACIJA</t>
  </si>
  <si>
    <t>Tipski ovjesni i pričvrsni materijal s umecima za zvučnu izolaciju za ovjes opreme i vođenje pravokutnih i okruglih ventilacijskih kanala, kao što su: oslonci, konzole, držači, elastični antivibracijski ovjesi, navojne šipke, obujmice s gumenim prstenom, vijci i slično, sve u pocinčanoj izvedbi, potrebnih količina i kvalitete.</t>
  </si>
  <si>
    <t>Protupožarno brtvljenje prodora oko cijevi grijanja i plina kroz granice požarnog sektora do promjera 15cm.</t>
  </si>
  <si>
    <t>KANALNI VENTILATOR</t>
  </si>
  <si>
    <t>Tihi centrifugalni ventilator u akustično izoliranom kućištu za ugradnju na okrugli kanal, sa spojnim priključcima,  nepovratnom kanalnom zaklopkom, i  pripadajućim regulatorom broja okretaja, slijedećih karakteristika:</t>
  </si>
  <si>
    <t>V=200 m3/h</t>
  </si>
  <si>
    <t>p=150 Pa</t>
  </si>
  <si>
    <t>N=0,255 kW, 230 V - 50 Hz</t>
  </si>
  <si>
    <t>m=18 kg</t>
  </si>
  <si>
    <t>Lp(1m)=55 dB(A)</t>
  </si>
  <si>
    <t>Lw=63 dB(A)</t>
  </si>
  <si>
    <t>komplet</t>
  </si>
  <si>
    <t>KUPAONSKI ODSISNI VENTILATOR</t>
  </si>
  <si>
    <t>Q=70 m3/h</t>
  </si>
  <si>
    <t>P=9 W</t>
  </si>
  <si>
    <t>I=0.06 A</t>
  </si>
  <si>
    <t>H=250 Pa</t>
  </si>
  <si>
    <t>PROTUKIŠNE REŠETKE</t>
  </si>
  <si>
    <t>Ø250</t>
  </si>
  <si>
    <t>PROTUPOŽARNE ZAKLOPKE</t>
  </si>
  <si>
    <t>Kriterij jednakovrijednosti:</t>
  </si>
  <si>
    <t>ugradnja u zidove okna (obloga samo s jedne strane)</t>
  </si>
  <si>
    <t>ugradnja udaljeno od masivnh zidova (obloga s 3 strane)</t>
  </si>
  <si>
    <t>ugradnja u drvene zidove i stropove (zidovi i stropovi s drvenom potkonstrukcijom)</t>
  </si>
  <si>
    <t>za referentnu veličinu zaklopke Ø125 i brzinu strujanja zraka 6 m/s pad tlaka iznosi &lt;24 Pa, zvučna snaga &lt;37 dB(A)</t>
  </si>
  <si>
    <t>održavanje i pristup samo potreban samo s jedne strane zaklopke</t>
  </si>
  <si>
    <t>nije potreban zaštitni premaz od 2 mm, moguće je prekriti samo termoelastični polimerom</t>
  </si>
  <si>
    <t>nije potrebno dodatno prekrivanje gips kartonskim pločama pri ugradnji žbukanjem ili mineralnom vunom</t>
  </si>
  <si>
    <t>jedan tip zaklopke za sve dimenzije</t>
  </si>
  <si>
    <t>prilikom ugradnje u laki pregradni zid s mineralnom vunom, gustoća mineralne vune u zidu je proizvoljna.</t>
  </si>
  <si>
    <t>Ø160</t>
  </si>
  <si>
    <t xml:space="preserve">REGULACIJSKA ZAKLOPKA </t>
  </si>
  <si>
    <t>Dobava, donos i montaža regulacijska žaluzina RZ-C (okrugla) za ručnu regulaciju zraka izrađena iz pocinčanog lima. Lamele su preko osovina uležištene u poliamidne ležajeve i regulacijskog mehanizma.</t>
  </si>
  <si>
    <t xml:space="preserve">RZ-C Ø160 </t>
  </si>
  <si>
    <t>SPIRO KANAL</t>
  </si>
  <si>
    <t>do Ø125mm           s = 0,6 mm</t>
  </si>
  <si>
    <t>Ø140 - Ø250mm    s = 0,75 mm</t>
  </si>
  <si>
    <t>Ø280 - Ø500mm    s = 0,88 mm</t>
  </si>
  <si>
    <t>Ø500 - Ø1000mm  s = 1,00 mm</t>
  </si>
  <si>
    <t>dimenzije:</t>
  </si>
  <si>
    <t>Ø100mm</t>
  </si>
  <si>
    <t>Ø125mm</t>
  </si>
  <si>
    <t>Ø160mm</t>
  </si>
  <si>
    <t>Ø250mm</t>
  </si>
  <si>
    <t>OVJES</t>
  </si>
  <si>
    <t>Dobava i ugradnja zavjesni, pričvrsni i brtveni materijal za spajanje i montažu kanala. Brtvljenje segmenata isključivo pomoću negorivih materijala.</t>
  </si>
  <si>
    <t>Fino podešavanje i regulacija distributivnih elemenata uz prisustvo predstavnika ovlaštenog servisa ili proizvođača opreme, mjerenje ostvarenih količina uzduha i mikroklimatskog stanja od ovlaštene institucije. Izdavanje atesta. Troškovi pogonske energije.</t>
  </si>
  <si>
    <t>Potrošni materijal neophodan za montažu navedene instalacije, kao što su brtve, tipli, vijci, matice, fitinzi, holenderi, redukcije za uvarivanje, proturne cijevi, ukrasne rozete, navojni redukcijski nastavci, prelazi za spoj bakrenih cijevi i armature, kisik, dušik, plin, elektrode i slično.</t>
  </si>
  <si>
    <t>Puštanje u pogon opreme od strane ovlaštenih servisera, te podešavanje
istih na projektne parametre.</t>
  </si>
  <si>
    <t>ventilator</t>
  </si>
  <si>
    <t>Protupožarno brtvljenje prodora oko protupožarnih zaklopki kroz granične pregrade požarnih sektora. Stavka obuhvaća sav rad i materijal u potrebnoj količini i kvaliteti, protupožarno brtvljenje prodora prema atestiranim tehničkim detaljima proizvođača, te izdavanje atestne dokumentacije i popratnih certifikata.</t>
  </si>
  <si>
    <t>Protupožarno brtvljenje prodora niže navedenih klasa otpornosti na požar oko sljedećih dimenzija protupožarnih zaklopki (ØD ili BxH mm):</t>
  </si>
  <si>
    <t>Oprema automatske regulacije u polju za energetsko postrojenje</t>
  </si>
  <si>
    <t>Oprema za regulaciju rada ventilokonvektora I za regulaciju temperatura u prostorima</t>
  </si>
  <si>
    <t>Regulacijsko-integracijska DDC oprema:</t>
  </si>
  <si>
    <t xml:space="preserve">Software za CNUS </t>
  </si>
  <si>
    <t>Software daje sljedeće mogućnosti:
-vizuallizacija i upravljanje sustavom sa bilo kojeg računala na mreži putem internet preglednika
-alarmiranje
-trendiranje
-slanje e-mailova u slučaju alarma</t>
  </si>
  <si>
    <t>Server Računalo  CNUS-a</t>
  </si>
  <si>
    <t>Izrada dokumentacije za izvedbu koja uključuje izradu tehnološke sheme s ucrtanim elementima automatike, izradu kabel lista i strujnih shema ormara</t>
  </si>
  <si>
    <t>Radovi montaže i spajanja opreme u polju, FC regulatora, ventilokonvektora u zajednički prostorima i elektrokomandnih ormara na prethodno položene i ispitane i označene kabele. Dobava i polaganje kabela, završno s uvlačenjem u elemente i el. razdjelnike nije uključena u stavci.</t>
  </si>
  <si>
    <t>Specijalistički radovi na nivou opreme u polju:</t>
  </si>
  <si>
    <t>-nadzor nad ugradnjom opreme u polju</t>
  </si>
  <si>
    <t>-ugađanje opreme u polju</t>
  </si>
  <si>
    <t>-puštanje u rad</t>
  </si>
  <si>
    <t>-izrada uputstava za rad</t>
  </si>
  <si>
    <t>-obuka osoblja krajnjeg korisnika</t>
  </si>
  <si>
    <t>Specijalistički radovi programiranja i puštanja u rad nivou DDC regulacije</t>
  </si>
  <si>
    <t>-programiranje DDC regulatora</t>
  </si>
  <si>
    <t>-izrada funkcionalnih testiranja svih komponenti sustava (OQ test)</t>
  </si>
  <si>
    <t>-statička i dinamička simulacija cjelogodišnjeg rada sustava</t>
  </si>
  <si>
    <t>-izrada potrebnih ispitnih listova</t>
  </si>
  <si>
    <t>-integracija VRF sustava na DDC</t>
  </si>
  <si>
    <t>Specijalistički radovi programiranja na nivou grafičke vizualizacije unutar WEB sučelja u DDC kontroleru. Vizualizacija i upravljenje sustavom predviđeno je i putem Internet pretraživača s bilo kojeg računala na mreži, a pristup sustavu je moguć samo uz odgovarajuća korisnička pristupna prava.</t>
  </si>
  <si>
    <t>-spajanje DDC podstanice na korisničku ethernet mrežu</t>
  </si>
  <si>
    <t>-izrada i programiranje grafičkih prikaza</t>
  </si>
  <si>
    <t>-programiranje grafičkih prikaza</t>
  </si>
  <si>
    <t>-programiranje alarmnih prikaza</t>
  </si>
  <si>
    <t>-programiranje history prikaza</t>
  </si>
  <si>
    <t>-programiranje e-mail alarmiranja</t>
  </si>
  <si>
    <t>Specijalistički radovi daljinskog praćenja rada sustava putem Internet konekcije s ciljem optimizacije rada, podešavanja parametara, otkrivanja skrivenih grešaka i pomoć službi održavanja za rukovanje sustavom u trajanju jedne godine od finalnog puštanja u rad i primopredaje.</t>
  </si>
  <si>
    <t>Pripremno - završni radovi, troškovi prijevoza i uskladištenja specificirane opreme i materijala, od mjesta nabavke do radilišta, troškovi dovoza i odvoza alata potrebnog za montažu instalacije, svi prenosi po građevini te odvoz preostalog materijala.</t>
  </si>
  <si>
    <t>Čišćenje gradilišta tijekom radova kao i završno detaljno čišćenje nakon završetka radova, odvoženje viška materijala i smeća na deponij te plaćanje usluga deponija.</t>
  </si>
  <si>
    <t>Primopredaja izvedenih radova, signalno obilježavanje vodova i opreme, te potrebni natpisi upozorenja i obavještenja.</t>
  </si>
  <si>
    <t>Izrada crteža izvedenog stanja strojarskih instalacija.</t>
  </si>
  <si>
    <t>UKUPNO BEZ PDV-a</t>
  </si>
  <si>
    <t>A.1</t>
  </si>
  <si>
    <t>A.2</t>
  </si>
  <si>
    <t>A.3</t>
  </si>
  <si>
    <t>A.4</t>
  </si>
  <si>
    <t>A.5</t>
  </si>
  <si>
    <t>A.6</t>
  </si>
  <si>
    <t>A.7</t>
  </si>
  <si>
    <t>A.8</t>
  </si>
  <si>
    <t>A.9</t>
  </si>
  <si>
    <t>A.10</t>
  </si>
  <si>
    <t>B.1</t>
  </si>
  <si>
    <t>B.2</t>
  </si>
  <si>
    <t>B.3</t>
  </si>
  <si>
    <t>B.4</t>
  </si>
  <si>
    <t>B.5</t>
  </si>
  <si>
    <t>B.6</t>
  </si>
  <si>
    <t>B.7</t>
  </si>
  <si>
    <t>B.8</t>
  </si>
  <si>
    <t>B.9</t>
  </si>
  <si>
    <t>B.10</t>
  </si>
  <si>
    <t>PRIPREMNI RADOVI I DEMONTAŽE</t>
  </si>
  <si>
    <t>UNUTARNJI VODOVOD</t>
  </si>
  <si>
    <t>UNUTARNJA KANALIZACIJA</t>
  </si>
  <si>
    <t>UTVRĐIVANJE POSTOJEĆIH UNUTARNJIH INSTALACIJA</t>
  </si>
  <si>
    <t xml:space="preserve">Pregled postojećeg stanja, lociranje trase instalacije u temeljnoj ploči, kao i vertikala vodovoda i odvodnje,  kako bi se pristupilo postojećoj instalaciji koju treba zamijeniti. Obračun po metru dužnom snimljene instalacije i to prema specifikaciji: </t>
  </si>
  <si>
    <t>- vertikalne i horizontalne instalacije</t>
  </si>
  <si>
    <t>PRIPREMNI RADOVI I DEMONTAŽE UKUPNO:</t>
  </si>
  <si>
    <t>OBJEKT VODOVOD:</t>
  </si>
  <si>
    <t>B1</t>
  </si>
  <si>
    <t>MONTAŽNI RADOVI - VODOVOD</t>
  </si>
  <si>
    <t>ČELIČNE POCINČANE CIJEVI ZA PP VODU</t>
  </si>
  <si>
    <t>Dobava, donos i ugradnja čeličnih pocinčanih navojnih cijevi za izvedbu kompletne unutarnje hidrantske mreže. Vodovodne cijevi ugraditi kao sloslobodno ovješene o strop.
Sve fitinge i fasonske komade potrebne za kvalitetnu ugradnju cijevi izvoditelj će ubrojiti u cijenu cijevi. Prilikom ugradnje pridržavati se uputa proizvođača.</t>
  </si>
  <si>
    <t>U stavku ulazi dobava, donos i ugradnja vodovodnih cijevi, sve potrebne spojnice, redukcije, koljena, T-komade, sav potrebni pričvrsni i zaštitno-izolacijski materijal te rad.
Obračun se vrši po m'.</t>
  </si>
  <si>
    <t>Nominalne veličine (sve mjere označuju unutarnji promjer):</t>
  </si>
  <si>
    <t>a) protupožarna voda</t>
  </si>
  <si>
    <t>p.c. Ø 80 mm</t>
  </si>
  <si>
    <t>p.c. Ø 65 mm</t>
  </si>
  <si>
    <t>p.c. Ø 50 mm</t>
  </si>
  <si>
    <t>PPR CIJEVI ZA SANITARNU VODU</t>
  </si>
  <si>
    <t>Nabava, doprema i montaža PP-RP fazer kompozitnih polipropilenskih PN 16,PN 20,PN 25, PP-RP cijevi za etažni i vertikalni razvod sanitarne tople i hladne vode.
Opis i karakteristike cijevi:
- Struktura cijevi: MF = Fazer kompozitna cijev (višeslojna, ojačana vlaknima)
- Posebno svojstvo cijevi: RP - povećana otpornost na pritisak
- Materijal: fusiolen PP-RP
- Tip cijevi: SDR 7,4 i SDR 9
- koeficijent istezanja: 0,035 mm/mK
- Minimalni pritisak i radna temperatura za zaštitu od legionele: 70°C (10 bar)
- Max. radna temperatura medija: 90°C (7 bara)
Cijevi predviđene za suhozidnu/predzidnu montažu na obujmicama ili za mokru ugradnju u zidne i podne usjeke sa toplinskom izolacijom cijevi prema preporuci proizvođača cijevi.</t>
  </si>
  <si>
    <t>Toplinska izolacija vodovodnih cijevi u instalacijskim kanalima i spuštenim stropovima izvest će se izolacijom sa strukturom zatvorenih ćelija. 
U spuštenim stropovima požarnih puteva ugraditi toplinsku izolaciju vatrootpornosti do 120 min proizvod.
Debljina izolacije za vertikalne i ovješene cijevi vođene u sp. stropovima, inst. šahtovima i vidljivo iznosi 13mm. Debljina izolacije za etažni razvod cijevi vođenih u zidovima iznosi 4mm.</t>
  </si>
  <si>
    <t>Nominalne veličine:</t>
  </si>
  <si>
    <t xml:space="preserve">PP-R cijev MF RP SDR 7,4 - 20 x 2,8 mm </t>
  </si>
  <si>
    <t xml:space="preserve">PP-R cijev MF RP SDR 7,4 - 25 x 3,5 mm </t>
  </si>
  <si>
    <t xml:space="preserve">PP-R cijev MF RP SDR 9 - 32 x 3,6 mm </t>
  </si>
  <si>
    <t xml:space="preserve">PP-R cijev MF RP SDR 9 - 40 x 4,5 mm </t>
  </si>
  <si>
    <t>HIDRANTSKI ZIDNI ORMARIĆ 50x50x14 cm</t>
  </si>
  <si>
    <t>Dobava, donos i montaža požarnih hidranata sa zidnim ormarićem ugrađenim u/na zid, vel. ormarića 50x50x14cm. 
U stavku ulazi ormarić s tlačnom cijevi Ø 52 x 20m sa spojnicom, ventil kutni Ms 2" sa stabilnom spojnicom (Al) Ø 52, okretni nastavak Ms 2", mlaznica Ø 52 Al sa zasunom, te sav potreban materijal i rad. Obračun po komadu.</t>
  </si>
  <si>
    <t>zidni hidrant 50x50x14 cm / crijevo 20 m</t>
  </si>
  <si>
    <t>Protupožarno brtvljenje vodovodnih cijevi</t>
  </si>
  <si>
    <t>OBJEKT VODOVOD UKUPNO:</t>
  </si>
  <si>
    <t>OBJEKT ODVODNJA</t>
  </si>
  <si>
    <t>C1</t>
  </si>
  <si>
    <t>MONTAŽNI RADOVI - ODVODNJA</t>
  </si>
  <si>
    <t xml:space="preserve">DEBELOSTIJENE NISKOŠUMNE KANALIZACIJSKE CIJEVI </t>
  </si>
  <si>
    <t>Fazonski komadi se ne obračunavaju posebno nego se računaju u m' cijevi.</t>
  </si>
  <si>
    <t>cijevi:</t>
  </si>
  <si>
    <t>Ø 110 mm</t>
  </si>
  <si>
    <t xml:space="preserve">NISKOŠUMNE KANALIZACIJSKE CIJEVI </t>
  </si>
  <si>
    <t>Cijevi će se koristiti za etažni razvod sanitarne odvodnje i zamaščene odvodnje iz kuhinje. 
Nabava i montaža PP-CO/PP-MV/PP-CO niskošumnih troslojnih cijevi za kućnu kanalizaciju, najmanje čvrstoće 4 KN/M2 s integriranim utičnim  kolčakom i gumenom brtvom. Polaganje instalacije izvršiti prema tvorničkim uputama za postavljanje.
Fasonski komadi se ne obračunavaju posebno nego se uključuju u metražu instalacije. Cijevi se učvršćuju na zid obujmicama. 
U stavku ulazi dobava, donos i ugradnja kanalizacijskih cijevi, fazonskih komada, sav potreban materijal i rad.
Obračun se vrši po m'.</t>
  </si>
  <si>
    <t>Ø 50 mm</t>
  </si>
  <si>
    <t>IZOLACIJA INSTALACIJA ODVODNJE</t>
  </si>
  <si>
    <t>Dobava, donos i ugradnja izolacije vertikalnih i ovješenih cijevi radi sprečavanja kondenzacije. Izolacija se izvodi pripadajućim izolacijskim materijalima, u debljini od min 15mm. Obračun po metru ugrađene izolacije uključujući sav spojni i brtveni materijal.</t>
  </si>
  <si>
    <t>dimenzija do DN110</t>
  </si>
  <si>
    <t>REVIZIJSKI FAZONSKI KOMAD</t>
  </si>
  <si>
    <t xml:space="preserve">Dobava, donos i montaža revizijskih komada na najnižim etažama, kod etažiranja i na najvišoj etaži kanalskih i oborinskih vertikala (vidi shemu kanalizacijskih vertikala). Obračun sve kompletno po komadu montiranih PP revizijskih komada u funkcionalnom stanju zajedno sa svim potrebnim spojnim i brtvećim materijalom i radom. </t>
  </si>
  <si>
    <t>REVIZIJSKA VRATAŠCA</t>
  </si>
  <si>
    <t>Dobava, donos i montaža revizijska vratašca na pozicijama revizijskih fazonskih komada na kanalizacijskim vertikalama. Sva vratašca su montirana na usidrenim okvirima vel. 30x30cm, sa unutarnjim pantnama. Ispuna vratašca veličine keramičkim pločica je pločica, a ista vratašca učvrstiti u okvir sa magnetima. U stavku ulazi dobava, donos i ugradnja  vratašca sa ugradbenim okvirom, sav potreban materijal i rad. Obračun po komadu.</t>
  </si>
  <si>
    <t>vratašca</t>
  </si>
  <si>
    <t>Napomena: točnu veličinu vratašca uskladiti sa projektantom interijera nakon odabira pločica</t>
  </si>
  <si>
    <t>ODZRAČNA VERTIKALA</t>
  </si>
  <si>
    <t>odzračna vertikala Ø 110 mm</t>
  </si>
  <si>
    <t>protukišna ventilacijska kapa za cijev Ø110 mm</t>
  </si>
  <si>
    <t>NEGORIVA IZOLACIJA</t>
  </si>
  <si>
    <t>Dobava, donos i ugradnja izolacije za cijevi na evakuacijskim putevima. 
Izvesti u negorivoj izolaciji klase A1, filc s ojačanom aluminijskom folijom, debljine 30mm ili odgovarajući</t>
  </si>
  <si>
    <t>OBJEKT ODVODNJA UKUPNO:</t>
  </si>
  <si>
    <t>OSTALI RADOVI:</t>
  </si>
  <si>
    <t>ISPITIVANJE VODOVODNE MREŽE NA PROTOČNOST I VODONEPROPUSNOST</t>
  </si>
  <si>
    <t>DEZINFEKCIJA VODOVODNE MREŽE</t>
  </si>
  <si>
    <t>Dezinfekcija kompletne vodovodne mreže otopinom klora (30 mg/lit) u vremenu od 6 sati. Dezinfekcija mora biti napravljena od strane ovlaštene tvrtke.</t>
  </si>
  <si>
    <t>Obračun po komplet ispitane mreže.</t>
  </si>
  <si>
    <t>BAKTERIOLOŠKA ANALIZA VODE</t>
  </si>
  <si>
    <t>Bakteriološka analiza uzoraka vode iz cjevovoda nakon dezinfekcije od strane nadležne ustanove (Zavod za zaštitu zdravlja) ili neke druge ovlaštene ustanove. Analizi vode se pristupa nakon provedene dezinfekcije kompletne vodovodne mreže i ispiranja iste.</t>
  </si>
  <si>
    <t>ISPITIVANJE INSTALACIJE KANALIZACIJE NA VODONEPROPUSNOST I PROTOČNOST SPOJEVA</t>
  </si>
  <si>
    <t>OSTALI RADOVI UKUPNO:</t>
  </si>
  <si>
    <t>MAPA 1.1-2-3_MAPA 2.1.</t>
  </si>
  <si>
    <r>
      <t xml:space="preserve">Ukupno apsorbirana el. snaga stroja: </t>
    </r>
    <r>
      <rPr>
        <sz val="11"/>
        <color theme="1"/>
        <rFont val="Arial Narrow"/>
        <family val="2"/>
      </rPr>
      <t>≤</t>
    </r>
    <r>
      <rPr>
        <sz val="9.35"/>
        <color theme="1"/>
        <rFont val="Arial Narrow"/>
        <family val="2"/>
      </rPr>
      <t xml:space="preserve"> </t>
    </r>
    <r>
      <rPr>
        <sz val="11"/>
        <color theme="1"/>
        <rFont val="Arial Narrow"/>
        <family val="2"/>
      </rPr>
      <t>66,33 [kW]</t>
    </r>
  </si>
  <si>
    <r>
      <t>izrada prodora 0,02 m</t>
    </r>
    <r>
      <rPr>
        <vertAlign val="superscript"/>
        <sz val="10"/>
        <color theme="1"/>
        <rFont val="Arial Narrow"/>
        <family val="2"/>
      </rPr>
      <t>2</t>
    </r>
    <r>
      <rPr>
        <sz val="10"/>
        <color theme="1"/>
        <rFont val="Arial Narrow"/>
        <family val="2"/>
      </rPr>
      <t xml:space="preserve"> u zidu debljina 30cm</t>
    </r>
  </si>
  <si>
    <r>
      <rPr>
        <i/>
        <u/>
        <sz val="10"/>
        <rFont val="Arial Narrow"/>
        <family val="2"/>
      </rPr>
      <t xml:space="preserve">NAPOMENA: </t>
    </r>
    <r>
      <rPr>
        <i/>
        <sz val="10"/>
        <rFont val="Arial Narrow"/>
        <family val="2"/>
      </rPr>
      <t>DOLJE NAVEDENE STAVKE ODNOSE SE NA CIJELI TROŠKOVNIK</t>
    </r>
  </si>
  <si>
    <t>NAPUTAK</t>
  </si>
  <si>
    <t>-</t>
  </si>
  <si>
    <t>Cijena za svaku točku ovog troškovnika mora obuhvatiti dobavu, montažu, spajanje, po potrebi uzemljenje, te dovođenje u stanje potpune funkcionalnosti.</t>
  </si>
  <si>
    <t>U cijenu također ukalkulirati sav potreban spojni, montažni, pridržni i ostali materijal potreban za potpuno funkcioniranje.</t>
  </si>
  <si>
    <t>Radeći ponudu obavezno pročitati tehnički opis i pregledati nacrte, te tražiti pojašnjenje prije zaključivanja ponude.</t>
  </si>
  <si>
    <t>Izvođač je dužan uskladiti projektnu dokumentaciju sa stvarno izvedenim stanjem, te istu s izmjenama isporučiti investitoru u 1 primjerku.</t>
  </si>
  <si>
    <t>Sječenje kabela izvesti na licu mjesta nakon izmjerene stvarne dužine trase (posebno se to odnosi na kabele većih presjeka).</t>
  </si>
  <si>
    <t>Tekstove natpisnih pločica treba usaglasiti s tehnologom i projektantom.</t>
  </si>
  <si>
    <t>Oznake razdjelnika izvesti na plastičnoj graviranoj pločici, kao i sve natpise na vratima.</t>
  </si>
  <si>
    <t>Sve kabele označiti metalnim pločicama na oba kraja.</t>
  </si>
  <si>
    <t>Prije izvođenja elektroinstalacije obvezno izvršiti usklađenje s projektom unutarnjeg uređenja.</t>
  </si>
  <si>
    <t>RAZDJELNICI</t>
  </si>
  <si>
    <t>Dobava, postava i spajanje opreme unutar novog polja 1, te uređivanje postojećeg razvodnog ormara GRO nazvanog sad polje 2, prema sljedecim uvjetima:</t>
  </si>
  <si>
    <t>iz postojećeg GRO-M odspojiti glavni prekidač i rastavne sklopke do GRO1 i postojećih vanjskih klima jedinica</t>
  </si>
  <si>
    <t>Ispitati postojecu instalaciju</t>
  </si>
  <si>
    <t>presložiti opremu unutar polja 2 nakon demontaže prethodno navedene opreme (postojeći razvodni ormar GRO)</t>
  </si>
  <si>
    <t>ugradnja novog ormara polja 1 pored postojećeg ormara GRO i povezivanje postojećeg ormara na novi</t>
  </si>
  <si>
    <t>Izrada jednopolne sheme izvedenog stanja razvodnog ormara za smjestaj u razvodni ormar I primjerak investitoru na koristenje</t>
  </si>
  <si>
    <t>U postojeći ormar koji postaje GRO POLJE 2 ugrađuje se slijedeća oprema:</t>
  </si>
  <si>
    <t>U novi ormar GRO POLJE 1 ugrađuje se sljedeca oprema:</t>
  </si>
  <si>
    <t>Stavka ukljkučuje ispitni list te sav potreban montažni materijal i pribor za potpunu funkcionalnost</t>
  </si>
  <si>
    <t>Dobava, postava i spajanje opreme unutar postojeceg razvodnog ormara RO1-2, RO2-2, RO3-1, RO3-3:</t>
  </si>
  <si>
    <t>Dobava, postava i spajanje opreme unutar postojeceg razvodnog ormara GR1:</t>
  </si>
  <si>
    <t>Dobava, postava i spajanje opreme unutar postojeceg razvodnog ormara RO1-1:</t>
  </si>
  <si>
    <t>5</t>
  </si>
  <si>
    <t>Dobava, postava i spajanje vremenskog releja na strujni krug rasvjete sanitarija unutar postojecih razvodnih ormara RO1-2,  RO2-2, RO3-2:</t>
  </si>
  <si>
    <t>6</t>
  </si>
  <si>
    <t>GLAVNI ENERGETSKI RAZVOD</t>
  </si>
  <si>
    <t>Dobava i montaža kabelske police E90-A 60/50/2000</t>
  </si>
  <si>
    <t>Dobava i montaža e90-a fiksnog spojnog elementa</t>
  </si>
  <si>
    <t>Dobava i montaža E90-a zidnog nosača nosača  za policu 50mm</t>
  </si>
  <si>
    <t>Dobava i montaža stropnog nosača E90-A 500mm dužine</t>
  </si>
  <si>
    <t>Dobava i montaža distance nosača sa vijcima za pričvršćivanje E90-A zidnog nosača</t>
  </si>
  <si>
    <t>Dobava i montaža sidrenog vijka E90-A za pričvršćivanje stropnog nosača 500mm</t>
  </si>
  <si>
    <t>Dobava i montaža spojnog viijka m6x12</t>
  </si>
  <si>
    <t>Dobava i montaža matice za spojni vijak m6</t>
  </si>
  <si>
    <t>8</t>
  </si>
  <si>
    <t>prodor 150x150mm</t>
  </si>
  <si>
    <t>10</t>
  </si>
  <si>
    <t xml:space="preserve">Dobava i montaža sitnog montažnog materijala </t>
  </si>
  <si>
    <t>11</t>
  </si>
  <si>
    <t xml:space="preserve">Iskop rova u zemlji III kategorije širine 0,4 m i dubine 0,8 m u dužini 90 m za polaganje kabela i uzemljivačke trake. </t>
  </si>
  <si>
    <t>12</t>
  </si>
  <si>
    <t>Čišćenje i planiranje dna rova u zemlji III kategorije.</t>
  </si>
  <si>
    <t>13</t>
  </si>
  <si>
    <t>Isporuka na gradilište i ugradnja pijeska granulacije 0-4 mm ili sipke zemlje u kabelski rov debljine 2 x 10cm za posteljicu i zaštitu kabela.</t>
  </si>
  <si>
    <t>14</t>
  </si>
  <si>
    <t>Zatrpavanje rova nakon polaganja cijevi, kabela i trake 40% zamjenskim materijalom te 60% sitnim materijalom iz iskopa u slojevima vibro pločom, uključujući i dobave.</t>
  </si>
  <si>
    <t>15</t>
  </si>
  <si>
    <t>Isporuka, transport i ugradnja crvene, PVC trake upozorenja s kontinuiranim natpisom “POZOR - KABEL 0,4 kV“.</t>
  </si>
  <si>
    <t>16</t>
  </si>
  <si>
    <t>Isporuka, transport i ugradnja plastičnog štitnika debljine 2mm, širine 140mm u duljinama elemenata 1m. Na spojevima elementi prekloplkjeni u duljini 2cm.</t>
  </si>
  <si>
    <t>17</t>
  </si>
  <si>
    <t>18</t>
  </si>
  <si>
    <t xml:space="preserve">Kabeli:
1 x (4x NAYY 1x150mm2) 
3 x (FG16OR16 5x95mm2)                                                                                                                                                                                                                        				</t>
  </si>
  <si>
    <t>19</t>
  </si>
  <si>
    <t xml:space="preserve">Kabeli za upravljanje vanjskim instalacijama strojarstva                                                                                                                                                                                                          				</t>
  </si>
  <si>
    <t>20</t>
  </si>
  <si>
    <t>Dobava i polaganje cijevi u prethodno iskopane rovove:</t>
  </si>
  <si>
    <t>PEHD 110mm</t>
  </si>
  <si>
    <t>PEHD 50mm</t>
  </si>
  <si>
    <t>21</t>
  </si>
  <si>
    <t>Ispitivanje kabela nakon polaganja.</t>
  </si>
  <si>
    <t>UKUPNO</t>
  </si>
  <si>
    <t>kn</t>
  </si>
  <si>
    <t>OPĆA I SIGURNOSNA RASVJETA</t>
  </si>
  <si>
    <t>Dobava,postava i spajanje svjetiljke, oznake u nacrtu A1:</t>
  </si>
  <si>
    <t>Dobava,postava i spajanje svjetiljke, oznake u nacrtu A2:</t>
  </si>
  <si>
    <t>Dobava,postava i spajanje svjetiljke, oznake u nacrtu A3:</t>
  </si>
  <si>
    <t>Dobava,postava i spajanje svjetiljke, oznake u nacrtu A4:</t>
  </si>
  <si>
    <t>Dobava,postava i spajanje svjetiljke, oznake u nacrtu A5:</t>
  </si>
  <si>
    <t>Dobava,postava i spajanje svjetiljke, oznake u nacrtu A6:</t>
  </si>
  <si>
    <t>7</t>
  </si>
  <si>
    <t>Dobava,postava i spajanje svjetiljke, oznake u nacrtu A7:</t>
  </si>
  <si>
    <t>Dobava,postava i spajanje svjetiljke, oznake u nacrtu A8:</t>
  </si>
  <si>
    <t>Dobava,postava i spajanje svjetiljke, oznake u nacrtu A9:</t>
  </si>
  <si>
    <t>Dobava,postava i spajanje sigurnosne svjetiljke, oznake u nacrtu P1:</t>
  </si>
  <si>
    <t>Dobava,postava i spajanje sigurnosne svjetiljke, oznake u nacrtu P2:</t>
  </si>
  <si>
    <t>Dobava,postava i spajanje sigurnosne svjetiljke, oznake u nacrtu P3:</t>
  </si>
  <si>
    <t>Dobava,postava i spajanje sigurnosne svjetiljke, oznake u nacrtu P4:</t>
  </si>
  <si>
    <t>Dobava,postava i spajanje sigurnosne svjetiljke, oznake u nacrtu P5:</t>
  </si>
  <si>
    <t>14A</t>
  </si>
  <si>
    <t>Dobava,postava i spajanje piktograma smjera kretanja ravno za potrebe svjetiljke oznake u nacrtu P5</t>
  </si>
  <si>
    <t>Dobava,postava i spajanje sigurnosne svjetiljke, oznake u nacrtu P6:</t>
  </si>
  <si>
    <t>15A</t>
  </si>
  <si>
    <t>Dobava,postava i spajanje piktograma smjera kretanja ravno za potrebe svjetiljke oznake u nacrtu P6</t>
  </si>
  <si>
    <t>Dobava,postava i spajanje sigurnosne svjetiljke, oznake u nacrtu P7:</t>
  </si>
  <si>
    <t>16A</t>
  </si>
  <si>
    <t>Dobava,postava i spajanje piktograma smjera kretanja lijevo za potrebe svjetiljke oznake u nacrtu P7</t>
  </si>
  <si>
    <t>16B</t>
  </si>
  <si>
    <t>Dobava,postava i spajanje piktograma smjera kretanja desno za potrebe svjetiljke oznake u nacrtu P7</t>
  </si>
  <si>
    <t>Dobava,postava i spajanje svjetiljke, oznake u nacrtu P8:</t>
  </si>
  <si>
    <t>Parametriranja sustava rasvjete, izrada korisničke i tehničke dokumentacije, tehnička podrška subjektu koji izvodi ožičenje i montažu elemenata, izobrazba tehničkog osoblja službe održavanja</t>
  </si>
  <si>
    <t xml:space="preserve">OPĆA I SIGURNOSNA RASVJETA </t>
  </si>
  <si>
    <t>INSTALACIJA OPĆE I SIGURNOSNE RASVJETE - UNUTARNJA I VANJSKA</t>
  </si>
  <si>
    <t>CS 25 (zid)</t>
  </si>
  <si>
    <t>Dobava, izrada otvora u zidu te ugradnja u zid i spajanje p/žb mjesta sastavljenog od sljedećih elemenata :</t>
  </si>
  <si>
    <t>Dobava i doprema senzora pokreta oznake S1 na nacrtu:</t>
  </si>
  <si>
    <t>Dobava i doprema senzora pokreta oznake S2 na nacrtu:</t>
  </si>
  <si>
    <t>Ostali nespecificirani sitni spojni i montažni materijal i pribor.</t>
  </si>
  <si>
    <t>H.5.</t>
  </si>
  <si>
    <t>INSTALACIJA UTIČNICA I PRIKLJUČAKA</t>
  </si>
  <si>
    <t xml:space="preserve">U/FTP Cat6 </t>
  </si>
  <si>
    <t>CS 32</t>
  </si>
  <si>
    <t>CS 25</t>
  </si>
  <si>
    <t>Demontaža postojećih utičnica jake i slabe struje sa zida koji se probija u vrata, oznake na nacrtu DEM1</t>
  </si>
  <si>
    <t>Dobava, izvedba, ugradnja i spajanje elemenata u postojećem parapetnom kanalu, položaj pojedinih elemenata vidljiv je na nacrtima jake i slabe struje:</t>
  </si>
  <si>
    <t xml:space="preserve">priključnica jednostruka bijela 16A/250V~ </t>
  </si>
  <si>
    <t xml:space="preserve">priključnica trostruka bijela 16A/250V~ </t>
  </si>
  <si>
    <t xml:space="preserve">priključnica dvostruka crvena 16A/250V~ </t>
  </si>
  <si>
    <t>prihvat kosi modul 45x45 za 2xRJ45</t>
  </si>
  <si>
    <t xml:space="preserve">modul cat.6a FTP </t>
  </si>
  <si>
    <t>Demontaža parapetne kanalice i utičnica u njoj s oznakom segmenta na nacrtu SPK1. (Segmenti parapetnih kanale se demontiraju zbog statičkog ojačavanja ovojnice).  Stavka uključuje slijedeće radove i opremu :</t>
  </si>
  <si>
    <t>Demontaža trostruke bijele utičnice 16A/250V</t>
  </si>
  <si>
    <t>Demontaža parapetne kanalice i utičnica u njoj s oznakom segmenta na nacrtu SPK2. (Segmenti parapetnih kanale se demontiraju zbog statičkog ojačavanja ovojnice).  Stavka uključuje slijedeće radove i opremu :</t>
  </si>
  <si>
    <t>Demontaža parapetne kanalice i utičnica u njoj s oznakom segmenta na nacrtu SPK3. (Segmenti parapetnih kanale se demontiraju zbog statičkog ojačavanja ovojnice).  Stavka uključuje slijedeće radove i opremu :</t>
  </si>
  <si>
    <t>Demontaža parapetne kanalice i utičnica u njoj s oznakom segmenta na nacrtu SPK4. (Segmenti parapetnih kanale se demontiraju zbog statičkog ojačavanja ovojnice).  Stavka uključuje slijedeće radove i opremu :</t>
  </si>
  <si>
    <t>Demontaža parapetne kanalice i utičnica u njoj s oznakom segmenta na nacrtu SPK5. (Segmenti parapetnih kanale se demontiraju zbog statičkog ojačavanja ovojnice).  Stavka uključuje slijedeće radove i opremu :</t>
  </si>
  <si>
    <t>Demontaža parapetne kanalice i utičnica u njoj s oznakom segmenta na nacrtu SPK6. (Segmenti parapetnih kanale se demontiraju zbog statičkog ojačavanja ovojnice).  Stavka uključuje slijedeće radove i opremu :</t>
  </si>
  <si>
    <t>Demontaža parapetne kanalice i utičnica u njoj s oznakom segmenta na nacrtu SPK7. (Segmenti parapetnih kanale se demontiraju zbog statičkog ojačavanja ovojnice).  Stavka uključuje slijedeće radove i opremu :</t>
  </si>
  <si>
    <t>Montaža i spajanje prethodno demontirane parapetne kanalice i utičnica u njoj s oznakom segmenta na nacrtu SPK2..  Stavka uključuje slijedeće radove i opremu :</t>
  </si>
  <si>
    <t>Montaža i spajanje prethodno demontirane parapetne kanalice i utičnica u njoj s oznakom segmenta na nacrtu SPK3..  Stavka uključuje slijedeće radove i opremu :</t>
  </si>
  <si>
    <t>Montaža i spajanje prethodno demontirane parapetne kanalice i utičnica u njoj s oznakom segmenta na nacrtu SPK4..  Stavka uključuje slijedeće radove i opremu :</t>
  </si>
  <si>
    <t>Montaža i spajanje prethodno demontirane parapetne kanalice i utičnica u njoj s oznakom segmenta na nacrtu SPK5..  Stavka uključuje slijedeće radove i opremu :</t>
  </si>
  <si>
    <t>Montaža i spajanje prethodno demontirane parapetne kanalice i utičnica u njoj s oznakom segmenta na nacrtu SPK6..  Stavka uključuje slijedeće radove i opremu :</t>
  </si>
  <si>
    <t>Montaža i spajanje prethodno demontirane parapetne kanalice i utičnica u njoj s oznakom segmenta na nacrtu SPK7..  Stavka uključuje slijedeće radove i opremu :</t>
  </si>
  <si>
    <t xml:space="preserve">  </t>
  </si>
  <si>
    <t>Ispitivanje kompletne instalacije jake struje, te izdavanje potrebnih atesta.</t>
  </si>
  <si>
    <t>INSTALACIJA EMP GRIJANJA, HLAĐENJA I VENTILACIJE</t>
  </si>
  <si>
    <t>TOPLINSKA STANICA</t>
  </si>
  <si>
    <t>LiYCY-TP 2x2x0,8</t>
  </si>
  <si>
    <t>U/FTP cat.6</t>
  </si>
  <si>
    <t>Dobava i postava pocinčanih obujmica raznih dimenzija s uzemljenjem cjevovoda</t>
  </si>
  <si>
    <t>Spajanje (dobava i postava u okviru strojarske opreme) uređaja sustava grijanja-hlađenja:</t>
  </si>
  <si>
    <t>cirkulaciiska crpka</t>
  </si>
  <si>
    <t>osjetnik temperature</t>
  </si>
  <si>
    <t>troputni  prekretni ventil</t>
  </si>
  <si>
    <t>osjetnik tlaka</t>
  </si>
  <si>
    <t>hydrobox</t>
  </si>
  <si>
    <t>el.grijač cijevi kod dizalica topline</t>
  </si>
  <si>
    <t>upravljanje dizalice topline</t>
  </si>
  <si>
    <t>Dobava i postava plastificiranih pocinčanih cijevi raznih dimenzija za zaštitu kabela</t>
  </si>
  <si>
    <t>Sitni potrošni materijal i pribor, pločice za označaavnje kabela, razne obujmice te sitni ovjesi</t>
  </si>
  <si>
    <t>Označavanje kabela u razdjelniku i završnom elementu</t>
  </si>
  <si>
    <t>Prijevoz potrebnog materijala i alata na gradilište te povrat alata i eventualno preostalog materijala na skladište izvođača. Uključivo stalno ćišćenje gradilišta</t>
  </si>
  <si>
    <t xml:space="preserve">Ispitivanje instalacije EMP toplinske stanice te izdavanje atesta potrebnih za tehnički pregled </t>
  </si>
  <si>
    <t>KN</t>
  </si>
  <si>
    <t>INSTALACIJA EMP GRIJANJA-HLAĐENJA i VENTILACIJE</t>
  </si>
  <si>
    <t>NYM-J 2×1,5mm2</t>
  </si>
  <si>
    <t xml:space="preserve">NHXH FE180/E90 3 x 1,5 mm² </t>
  </si>
  <si>
    <t>Dobava i postava trake Fe/Zn 25x3mm te povezivanje vanjskih jedinica prosječne dužine 45m</t>
  </si>
  <si>
    <t>Sitni potrošni materijal i pribor, pločice za označavanje kabela, razne obujmice te sitni ovjesi</t>
  </si>
  <si>
    <t>Prijevoz potrebnog materijala i alata na gradilište te povrat alata i eventualno preostalog materijala na skladište izvođača. Uključivo stalno čišćenje gradilišta</t>
  </si>
  <si>
    <t>Ispitivanje instalacije EMP obrade uzduha te izdavanje atesta potrebnih za tehnički pregled</t>
  </si>
  <si>
    <t>INSTALACIJA EMP GRIJANJA-HLAĐENJA I VENTILACIJE</t>
  </si>
  <si>
    <t>INSTALACIJA EMP VENTILATORSKIH KONVEKTORA</t>
  </si>
  <si>
    <t>UTP Cat 6</t>
  </si>
  <si>
    <t>CSS16</t>
  </si>
  <si>
    <t>CSS25</t>
  </si>
  <si>
    <t>Postava i spajanje regulatora (isporuka strojara), oznaka na nacrt "R"</t>
  </si>
  <si>
    <t>Postava i spajanje prostornog termostata (isporuka strojara), oznaka na nacrt "T"</t>
  </si>
  <si>
    <t>NAPOMENA: 
Energetski kabeli za priključak FC aparata su postojeći i vrši se samo zamjena uređaja. Svi FC-ovi se spajaju na postojeće strujne krugove koji dolaze s etažnih ormara</t>
  </si>
  <si>
    <t>podni</t>
  </si>
  <si>
    <t>Spajanje energetskog kabela elektro ovlaživača zraka</t>
  </si>
  <si>
    <t>Ispitivanje instalacije EMP FC aparata te izdavanje atesta potrebnih za tehnički pregled</t>
  </si>
  <si>
    <t>Ostali sitni materijal i pribor</t>
  </si>
  <si>
    <t>H.6</t>
  </si>
  <si>
    <t>INSTALACIJA EMP, GRIJANJA, HLAĐENJA I VENTILACIJE</t>
  </si>
  <si>
    <t>H.7</t>
  </si>
  <si>
    <t>ODIMLJAVANJE STUBIŠTA</t>
  </si>
  <si>
    <t>Dobava i isporuka ručnog javljača / tipkala za ručnu aktivaciju sustava odimljavanja, 24V DC, narančasto
- LED prikaz stanja sustava
- mogučnost resetiranja sustava unutar javljača
- isporuka u metalnom kučištu sa ključem</t>
  </si>
  <si>
    <t>Dobava i isporuka lančanog elektromotora tip 24V, max 1.1 A, 50W, izbačaj lančanika 300 mm, tlačna/vlačna sila 300/200 N. Završna obrada EV1 natur aluminij. Na prozoru potrebno osigurati mjesto za ugradnju motora.</t>
  </si>
  <si>
    <t>Dobava, isporuka i polaganje kabela u instalacijske cijevi:</t>
  </si>
  <si>
    <t>- NYM-J 3x2.5 mm2</t>
  </si>
  <si>
    <t>- NHXH FE180/E30 3x2.5 mm2</t>
  </si>
  <si>
    <t>- JEB-H(St)H FE180/E30 4x2x0,8mm</t>
  </si>
  <si>
    <t>RADOVI:</t>
  </si>
  <si>
    <t>Montaža i spajanje ručnog javljača FT4</t>
  </si>
  <si>
    <t>Montaža i spajanje prekidača za provjetravanje LTA</t>
  </si>
  <si>
    <t>Montaža, spajanje, programiranje i puštanje u rad modularne centrale centrale za odimljavanje</t>
  </si>
  <si>
    <t>Montaža i spajanje elektromotora krovnog prozora</t>
  </si>
  <si>
    <t>Funkcionalno ispitivanje</t>
  </si>
  <si>
    <t>H.8</t>
  </si>
  <si>
    <t>SUSTAV DVOSMJERNE KOMUNIKACIJE</t>
  </si>
  <si>
    <t>Dobava i isporuka baterija rezervnog napajanja  12V / 7.2 Ah</t>
  </si>
  <si>
    <t xml:space="preserve">Dobava i isporuka licence za integraciju sustava SOS komunikacija osoba s invalididetom u centralnoj aplikaciji za nadzor nad sustavom tehničke zaštite </t>
  </si>
  <si>
    <t>Dobava i isporuka licence za jedan element sustava SOS signalizacije unutar aplikacije za integraciju sustava tehničke zaštite i sustava dojave požara</t>
  </si>
  <si>
    <t>MONTAŽA CENTRALNE JEDINICE</t>
  </si>
  <si>
    <t>MONTAŽA POZIVNE JEDINICE</t>
  </si>
  <si>
    <t>8.10</t>
  </si>
  <si>
    <t>MONTAŽA STOLNE KONTROLNE JEDINICE</t>
  </si>
  <si>
    <t>8.11</t>
  </si>
  <si>
    <t>SPAJANJE CENTRALNE JEDINICE</t>
  </si>
  <si>
    <t>8.12</t>
  </si>
  <si>
    <t>SPAJANJE POZIVNE JEDINICE</t>
  </si>
  <si>
    <t>8.13</t>
  </si>
  <si>
    <t>SPAJANJE STOLNE KONTROLNE JEDINICE</t>
  </si>
  <si>
    <t>8.14</t>
  </si>
  <si>
    <t>PROGRAMIRANJE CENTRALNE JEDINICE</t>
  </si>
  <si>
    <t>8.15</t>
  </si>
  <si>
    <t>PROGRAMIRANJE STOLNE KONTROLNE JEDINICE</t>
  </si>
  <si>
    <t>8.16</t>
  </si>
  <si>
    <t>IZRADA PISANIH UPUTSTAVA</t>
  </si>
  <si>
    <t>8.17</t>
  </si>
  <si>
    <t>IZRADA DOKUMENTACIJE IZVEDENOG STANJA</t>
  </si>
  <si>
    <t>8.18</t>
  </si>
  <si>
    <t>IZDAVANJE ATESTA FUNKCIONALNOSTI SUSTAVA</t>
  </si>
  <si>
    <t>8.19</t>
  </si>
  <si>
    <t>OBUKA KORISNIKA ZA RAD NA SUSTAVU</t>
  </si>
  <si>
    <t>8.20</t>
  </si>
  <si>
    <t>Dobava, isporuka, polaganje i uvlačenje mrežnog kabela FTP Cat.6</t>
  </si>
  <si>
    <t>8.21</t>
  </si>
  <si>
    <t>Dobava, isporuka, polaganje i uvlačenje kabela NHXH-0Z E90 2 x 1.5 mm2</t>
  </si>
  <si>
    <t>220</t>
  </si>
  <si>
    <t>8.22</t>
  </si>
  <si>
    <t>Dobava i ugradnja instalacijske CS cijevi za zaštitu kabela fi 25mm</t>
  </si>
  <si>
    <t>8.23</t>
  </si>
  <si>
    <t>Isptivanje instalacije nakon polaganja</t>
  </si>
  <si>
    <t>INSTALACIJA SUSTAVA ZA DOJAVU POŽARA</t>
  </si>
  <si>
    <t>Dobava i isporuka adresabilnog optičkog detektora požara istog proizvođača čiji je sustav postojeći u građevini</t>
  </si>
  <si>
    <t>Dobava i isporuka paralelnog indikatora prorade automatskih javljača požara  istog proizvođača čiji je sustav postojeći u građevini</t>
  </si>
  <si>
    <t>Dobava i isporuka adresabilnog ulazno-izlaznog modula sa  jednim ulazom i jednim izlazom istog proizvođača čiji je sustav postojeći u građevini</t>
  </si>
  <si>
    <t>Dobava i isporuka CS cijevi fi 20mm uključujući sav potreban dodatni materijal i pribor</t>
  </si>
  <si>
    <t>Ugradnja CS cijevi fi 20mm uključujući sav potreban dodatni materijal i pribor. U stavku uračunati žlijebljenje trase</t>
  </si>
  <si>
    <t>Montaža i spajanje s adresiranjem automatskih javljača požara zajedno s podnožjima, ručnih javljača požara, vatrodojavnih sirena, ulazno-izlaznih modula, paralelnih indikatora</t>
  </si>
  <si>
    <t xml:space="preserve">Dobava i isporuka naljepnica za označavenje elemenata sustava za dojavu požara </t>
  </si>
  <si>
    <t>9.10</t>
  </si>
  <si>
    <t>Izrada proboja fi 25mm u betonskom zidu debljine do 40 cm</t>
  </si>
  <si>
    <t>9.11</t>
  </si>
  <si>
    <t>Protupožarno brtvljenje između požarnih sektora provrta fi 25mm</t>
  </si>
  <si>
    <t>Ispitivanje instalacije sustava za dojavu požara prije puštanja sustava u rad sa otklanjanjem grešaka, kratkih spojeva i ostalih poteškoća za rad vatrodojavnih petlji</t>
  </si>
  <si>
    <t>Programiranje i parametriranje vatrodojavne centrale i unošenje podataka sa usklađivanjem izvršnih funkcija sustava.</t>
  </si>
  <si>
    <t xml:space="preserve">Izrada projekta izvedenog stanja sustava s ovjerom ovlaštenog inženjera </t>
  </si>
  <si>
    <t>Primopredaja sustava za dojavu požara investitoru (predaja tehničke dokumentacije, certifikata ugrađene opreme, programske dokumentacije te projekta izvedenog stanja)</t>
  </si>
  <si>
    <t>H.10</t>
  </si>
  <si>
    <t>Kontakti sa HEP-om i isključenje zgrade sa NN-mreže u TS.</t>
  </si>
  <si>
    <t>Izrada gradilišnog priključka, komplet sa dobavom i spajanjem gradilišnog razdjelnika.</t>
  </si>
  <si>
    <t xml:space="preserve">Odspajanje i demontaža svjetiljaka uz obavezno vođenje zapisničke evidencije. Obračun prema norma-satu. </t>
  </si>
  <si>
    <t>ns</t>
  </si>
  <si>
    <t>NAPUTAK:</t>
  </si>
  <si>
    <t>Nakon demontaže opreme pod stavkom 3 dogovoriti sa investitorom: predaju opreme investitoru uz zapisnik ili odvoz i zbrinjavanje opreme ili kombinaciju oba rješenja. S obzirom na postignuti dogovor uslugu nuditi kao VTR.</t>
  </si>
  <si>
    <t>Izrada nacrta i shema izvedenog stanja sa unošenjem svih izmjena nastalih tijekom izvođenja. Obavezno unošenje podataka o tijeku gradnje.</t>
  </si>
  <si>
    <t>Izrada projekta izvedenog stanja u skladu sa stavkom 1 sa ucrtanim svim izmjenama nastalim tijekom izvođenja. Predano investitoru u 3 primjerka (u kvaliteti za tehnički pregled i za arhivu investitora).</t>
  </si>
  <si>
    <t>Isporuka jednopolnih shema - izvedeno stanje u PVC foliji i umetnuto u vrata razdjelnika.</t>
  </si>
  <si>
    <t>Montažni pribor i materijal. Pod ovom stavkom podrazumjeva se sve što nije specificirano, a potrebno je za kompletnu montažu električnih instalacija i opreme, uključivo period probnog pogona, tj.:</t>
  </si>
  <si>
    <t>označne pločice</t>
  </si>
  <si>
    <t>plastični i čelični tipli s vijcima</t>
  </si>
  <si>
    <t>vijci s maticama i podložnim pločicama</t>
  </si>
  <si>
    <t>plastični kit i uvodnice</t>
  </si>
  <si>
    <t>boje, lakovi, krpe, benzin, gips i sl.</t>
  </si>
  <si>
    <t>ploče i naljepnice upozorenja standardne (prema tehničkim propisima i Zakonu o zaštiti na radu)</t>
  </si>
  <si>
    <t>Ispitivanje izvedenih gore specificiranih protupožarnih brtvljenja i izdavanje atesta od strane ovlaštenog ispitivača.</t>
  </si>
  <si>
    <t>GLAVNI EL.ENERGETSKI RAZVOD</t>
  </si>
  <si>
    <t>OPĆA RASVJETA - DOBAVA SVJETILJKI I SUSTAVA UPRAVLJANJA</t>
  </si>
  <si>
    <t>INSTALACIJA RASVJETE - UNUTARNJA I VANJSKA</t>
  </si>
  <si>
    <t>INSTALACIJA EMP, GRIJANJA HLAĐENJA I VENTILACIJE</t>
  </si>
  <si>
    <t>Kn</t>
  </si>
  <si>
    <r>
      <rPr>
        <u/>
        <sz val="10"/>
        <rFont val="Arial Narrow"/>
        <family val="2"/>
      </rPr>
      <t>Napomena</t>
    </r>
    <r>
      <rPr>
        <sz val="10"/>
        <rFont val="Arial Narrow"/>
        <family val="2"/>
      </rPr>
      <t xml:space="preserve">: Gore navedena oprema je detektirana na temelju vizualnog snimke razvodnog ormara. </t>
    </r>
  </si>
  <si>
    <r>
      <t>4xNAYY-J 1x150mm</t>
    </r>
    <r>
      <rPr>
        <vertAlign val="superscript"/>
        <sz val="10"/>
        <rFont val="Arial Narrow"/>
        <family val="2"/>
      </rPr>
      <t>2</t>
    </r>
    <r>
      <rPr>
        <sz val="10"/>
        <rFont val="Arial Narrow"/>
        <family val="2"/>
      </rPr>
      <t xml:space="preserve">
+NAYY-J 1x150mm</t>
    </r>
    <r>
      <rPr>
        <vertAlign val="superscript"/>
        <sz val="10"/>
        <rFont val="Arial Narrow"/>
        <family val="2"/>
      </rPr>
      <t>2</t>
    </r>
  </si>
  <si>
    <r>
      <t>NYM-J 3x1,5mm</t>
    </r>
    <r>
      <rPr>
        <vertAlign val="superscript"/>
        <sz val="10"/>
        <rFont val="Arial Narrow"/>
        <family val="2"/>
      </rPr>
      <t>2</t>
    </r>
  </si>
  <si>
    <r>
      <t>NYM-J 3×2,5mm</t>
    </r>
    <r>
      <rPr>
        <vertAlign val="superscript"/>
        <sz val="10"/>
        <rFont val="Arial Narrow"/>
        <family val="2"/>
      </rPr>
      <t>2</t>
    </r>
  </si>
  <si>
    <r>
      <t>NAPUTAK:</t>
    </r>
    <r>
      <rPr>
        <sz val="10"/>
        <rFont val="Arial Narrow"/>
        <family val="2"/>
      </rPr>
      <t xml:space="preserve">
Prije dobave instalacijskog materijala obvezno konzultirati glavnog projektanta (u vezi tipova i boja opreme, detaljima montaže i sl., vezano na projekt unutrašnjeg uređenja).</t>
    </r>
  </si>
  <si>
    <r>
      <t>FG16OR16 5x10mm</t>
    </r>
    <r>
      <rPr>
        <vertAlign val="superscript"/>
        <sz val="10"/>
        <rFont val="Arial Narrow"/>
        <family val="2"/>
      </rPr>
      <t>2</t>
    </r>
  </si>
  <si>
    <r>
      <t>FG16OR16 3x2,5mm</t>
    </r>
    <r>
      <rPr>
        <vertAlign val="superscript"/>
        <sz val="10"/>
        <rFont val="Arial Narrow"/>
        <family val="2"/>
      </rPr>
      <t>2</t>
    </r>
  </si>
  <si>
    <r>
      <t>FG16OR16 3x1,5mm</t>
    </r>
    <r>
      <rPr>
        <vertAlign val="superscript"/>
        <sz val="10"/>
        <rFont val="Arial Narrow"/>
        <family val="2"/>
      </rPr>
      <t>2</t>
    </r>
  </si>
  <si>
    <r>
      <t>LiYCY 7x0,75mm</t>
    </r>
    <r>
      <rPr>
        <vertAlign val="superscript"/>
        <sz val="10"/>
        <rFont val="Arial Narrow"/>
        <family val="2"/>
      </rPr>
      <t>2</t>
    </r>
  </si>
  <si>
    <r>
      <t>LiYCY 4x0,75mm</t>
    </r>
    <r>
      <rPr>
        <vertAlign val="superscript"/>
        <sz val="10"/>
        <rFont val="Arial Narrow"/>
        <family val="2"/>
      </rPr>
      <t>2</t>
    </r>
  </si>
  <si>
    <r>
      <t>LiYCY 2x0,75mm</t>
    </r>
    <r>
      <rPr>
        <vertAlign val="superscript"/>
        <sz val="10"/>
        <rFont val="Arial Narrow"/>
        <family val="2"/>
      </rPr>
      <t>2</t>
    </r>
  </si>
  <si>
    <r>
      <t>FG16OR16 5x95mm</t>
    </r>
    <r>
      <rPr>
        <vertAlign val="superscript"/>
        <sz val="10"/>
        <rFont val="Arial Narrow"/>
        <family val="2"/>
      </rPr>
      <t>2</t>
    </r>
  </si>
  <si>
    <r>
      <t>LiYCY 7x0,75mm</t>
    </r>
    <r>
      <rPr>
        <vertAlign val="superscript"/>
        <sz val="10"/>
        <rFont val="Arial Narrow"/>
        <family val="2"/>
      </rPr>
      <t xml:space="preserve">2 </t>
    </r>
  </si>
  <si>
    <r>
      <t>LiYCY-TP 2x2x0,75mm</t>
    </r>
    <r>
      <rPr>
        <vertAlign val="superscript"/>
        <sz val="10"/>
        <rFont val="Arial Narrow"/>
        <family val="2"/>
      </rPr>
      <t>2</t>
    </r>
  </si>
  <si>
    <r>
      <t>Spajanje energetskog kabela 3x1,5mm</t>
    </r>
    <r>
      <rPr>
        <vertAlign val="superscript"/>
        <sz val="10"/>
        <rFont val="Arial Narrow"/>
        <family val="2"/>
      </rPr>
      <t xml:space="preserve">2 </t>
    </r>
    <r>
      <rPr>
        <sz val="10"/>
        <rFont val="Arial Narrow"/>
        <family val="2"/>
      </rPr>
      <t>FC aparata:</t>
    </r>
  </si>
  <si>
    <t>Dizalo D1</t>
  </si>
  <si>
    <t>1. Izrada i dobava opreme postrojenja dizala prema tehničkom opisu postrojenja dizala.</t>
  </si>
  <si>
    <t>Osnovni podaci</t>
  </si>
  <si>
    <t>Vrsta</t>
  </si>
  <si>
    <t>osobno dizalo</t>
  </si>
  <si>
    <t>Nazivna brzina vožnje</t>
  </si>
  <si>
    <t>1 m/s (min 0,9 m/s / max 1,1 m/s)</t>
  </si>
  <si>
    <t xml:space="preserve">Broj stanica/ulaza </t>
  </si>
  <si>
    <t>Broj ulaza u kabinu</t>
  </si>
  <si>
    <t>Instalacija:</t>
  </si>
  <si>
    <t>za suhi zatvoreni prostor temperature od +5°C do +40°C; vlaga ne smije kondenzirati</t>
  </si>
  <si>
    <t>Visina dizanja</t>
  </si>
  <si>
    <t>8,00 m</t>
  </si>
  <si>
    <t>Vrsta upravljanja</t>
  </si>
  <si>
    <t>simpleks, sabirno u oba smjera</t>
  </si>
  <si>
    <t>Glavno napajanje</t>
  </si>
  <si>
    <t>3×400 V, 50 Hz / 3P + PE + N (TN-S)</t>
  </si>
  <si>
    <t>Napajanje rasvjete i utičnice</t>
  </si>
  <si>
    <t>1×230 V, 50 Hz / P + PE + N (TN-S)</t>
  </si>
  <si>
    <t xml:space="preserve">Pogon </t>
  </si>
  <si>
    <t>električni / trakcijski – bezreduktorski frekvencijski regulirani pogon</t>
  </si>
  <si>
    <t>Smještaj pogona</t>
  </si>
  <si>
    <t>dizalo nema posebnu strojarnicu (MRL); pogonsko postrojenje smješteno je unutar voznog okna dizala</t>
  </si>
  <si>
    <t>Vođenje</t>
  </si>
  <si>
    <t>kabina i protuuteg: klizno vođenje</t>
  </si>
  <si>
    <t>Vozno okno</t>
  </si>
  <si>
    <t>Izvedba:</t>
  </si>
  <si>
    <t>metalna konstrukcija (obložena i ostakljena)</t>
  </si>
  <si>
    <t>Dimenzije:</t>
  </si>
  <si>
    <t>širina BS=1640 mm, dubina TS=2200 mm</t>
  </si>
  <si>
    <t>dubina jame HSG=1100 mm, nadvišenje HSK=3000 mm</t>
  </si>
  <si>
    <t>Vrata voznog okna</t>
  </si>
  <si>
    <t>Tip i dimenzije</t>
  </si>
  <si>
    <t xml:space="preserve">automatska, horizontalno posmična, teleskopska, 2 krila / T2; širina BT=900 mm, visina HT=2100 mm </t>
  </si>
  <si>
    <t>(min HT=2000 mm)</t>
  </si>
  <si>
    <t xml:space="preserve">Izvedba </t>
  </si>
  <si>
    <t>dovratnici: brušeni nehrđajući čelik; krila: laminirano sigurnosno staklo u okviru od brušenog nehrđajućeg čelika; bez posebne vatrootpornosti</t>
  </si>
  <si>
    <t>Kabina</t>
  </si>
  <si>
    <t>Dimenzije</t>
  </si>
  <si>
    <t>širina BK=1200 mm</t>
  </si>
  <si>
    <t>dubina TK=1750 mm</t>
  </si>
  <si>
    <t>svijetla visina HKC=2100 mm (min 2000 mm)</t>
  </si>
  <si>
    <t>Izvedba</t>
  </si>
  <si>
    <t>Stranice bočne stranice brušeni nehrđajući čelik, stražnja stranica ostakljena sigurnosnim laminiranim staklom u metalnom okviru</t>
  </si>
  <si>
    <t>Pod umjetni granit, protuklizni</t>
  </si>
  <si>
    <t>Strop obojani čelični lim</t>
  </si>
  <si>
    <t>Rasvjeta LED rasvjeta u stropu, nužna rasvjeta</t>
  </si>
  <si>
    <t xml:space="preserve">Upravljačka lamela </t>
  </si>
  <si>
    <t>• pokazivač položaja kabine i smjera vožnje;</t>
  </si>
  <si>
    <t>• tipke za kabinski (unutarnji) poziv za sve stanice s reljefnim oznakama</t>
  </si>
  <si>
    <t>• tipkalo za otvaranje vrata</t>
  </si>
  <si>
    <t>• tipkalo za alarm (zvono)</t>
  </si>
  <si>
    <t>Ostala oprema</t>
  </si>
  <si>
    <t>• rukohvat</t>
  </si>
  <si>
    <t>• alarm (zvono)</t>
  </si>
  <si>
    <t>• dvosmjerni komunikacijski uređaj iz kabine prema van</t>
  </si>
  <si>
    <t>• tablica s podacima o nosivosti, broju osoba i tvorničkim brojem dizala</t>
  </si>
  <si>
    <t>Zahvatna naprava kabine</t>
  </si>
  <si>
    <t>s progresivnim (postupnim) djelovanjem, za brzinu od 1 m/s</t>
  </si>
  <si>
    <t>Automatska evakuacija</t>
  </si>
  <si>
    <t>u najbližu stanicu (kod nestanka napajanja električnom energijom)</t>
  </si>
  <si>
    <t>Vrata kabine</t>
  </si>
  <si>
    <t>(identično kao i vrata voznog okna / vidi vrata voznog okna)</t>
  </si>
  <si>
    <t>blende/fronte:  brušeni nehrđajući čelik</t>
  </si>
  <si>
    <t>krila:  laminirano sigurnosno staklo u okviru od brušenog nehrđajućeg čelika</t>
  </si>
  <si>
    <t>Zaštita putnika: svjetlosna zavjesa</t>
  </si>
  <si>
    <t>Količina kabinskih vrata: 1 vrata na kabini</t>
  </si>
  <si>
    <t>Ostalo</t>
  </si>
  <si>
    <t xml:space="preserve">Protuuteg dizala: </t>
  </si>
  <si>
    <t>čelični okvir ispunjen blokovima (od betona, čelika i sl.)</t>
  </si>
  <si>
    <t xml:space="preserve">Vodilice dizala: </t>
  </si>
  <si>
    <t>po dvije vodilice za kabinu i za protuuteg</t>
  </si>
  <si>
    <t>vodilice se izvode kao stojeće, pridržavane po visini koznolama pričvršćenima na bočne stranice voznog okna</t>
  </si>
  <si>
    <t>Ovjes:</t>
  </si>
  <si>
    <t>faktor ovjesa KZU=2  (ovjes 2:1)</t>
  </si>
  <si>
    <t>Signalizacija u kabini</t>
  </si>
  <si>
    <t>digitalni pokazivač položaja kabine</t>
  </si>
  <si>
    <t>digitalni pokazivač smjera daljnje vožnje</t>
  </si>
  <si>
    <t>zvučni i optički signal prepoterećenja kabine</t>
  </si>
  <si>
    <t>zvučni signal «Alarm»</t>
  </si>
  <si>
    <t>potvrda zadanog kabinskog poziva</t>
  </si>
  <si>
    <t>Signalizacija po stanicama</t>
  </si>
  <si>
    <t>digitalni pokazivač položaja kabine  (sve stanice)</t>
  </si>
  <si>
    <t>digitalni pokazivač smjera daljnje vožnje (sve stanice)</t>
  </si>
  <si>
    <t>potvrda zadanog vanjskog poziva (sve stanice)</t>
  </si>
  <si>
    <t>zvučni signal dolaska kabine u stanicu(sve stanice)</t>
  </si>
  <si>
    <t>Vanjski pozivi po stanicama</t>
  </si>
  <si>
    <t>pozivna tipka "vožnja gore"  (najniža stanica)</t>
  </si>
  <si>
    <t>pozivna tipka "vožnja dolje"  (najviša stanica)</t>
  </si>
  <si>
    <t xml:space="preserve">pozivna tipka "vožnja dolje", </t>
  </si>
  <si>
    <t>pozivna tipka "vožnja gore" (ostale stanice)</t>
  </si>
  <si>
    <t>Grupa upravljanja</t>
  </si>
  <si>
    <t xml:space="preserve">(upravljački uređaj) i funkcije upravljanja </t>
  </si>
  <si>
    <t>svi električni i elektronički sklopovi i uređaji potrebni za automatsko upravljanje dizalom,  rasvjeta voznog okna dizala, sve utičnice u postrojenju dizala</t>
  </si>
  <si>
    <t>• upravljanje: simpleks, sabirno u oba smjera (kabinski pozivi putem upravljačke lamele za svaku stanicu, vanjski poziv u svakoj stanici)</t>
  </si>
  <si>
    <t>• kontrola otvaranja vrata u stanici (putem tipkala na upravljačkoj lameli)</t>
  </si>
  <si>
    <t>• požarni program</t>
  </si>
  <si>
    <t>• povratno upravljanje</t>
  </si>
  <si>
    <t>• servisno upravljanje</t>
  </si>
  <si>
    <t>• alarmni uređaj</t>
  </si>
  <si>
    <t>• signalizacija u kabini i u stanicama</t>
  </si>
  <si>
    <t>• kontrola točnosti pristajanja, poravnavanja i nekontroliranog gibanja</t>
  </si>
  <si>
    <t>• kontrola svjetlosne zavjese (kabinska vrata)</t>
  </si>
  <si>
    <t>• kontrola preopterećenja kabine sa zvučnim i svjetlosnim signalom o preopterećenju u kabini</t>
  </si>
  <si>
    <t>• automatska evakuacija u slučaju nestanka napajanja električnom energijom</t>
  </si>
  <si>
    <t>• privremeni sigurnosni uređaj za slučaj smanjenog nadvišenja</t>
  </si>
  <si>
    <t>Položaj upravljačkog ormara dizala</t>
  </si>
  <si>
    <t>dio vrata voznog okna u najvišoj stanici dizala</t>
  </si>
  <si>
    <t>2. Montaža postrojenja dizala. Priprema za tehnički pregled, tehnički pregled dizala.  Izvedbeni projekt dizala, puštanje dizala u pogon i primopredaja.</t>
  </si>
  <si>
    <t>3. Odvoz i zbrinjavanje otpada (ambalaža materijala dizala, nastali otpad prilikom montaže dizala).</t>
  </si>
  <si>
    <t>oznake stanica: 0, 1, 2 (stanica 0 = glavna stanica)</t>
  </si>
  <si>
    <t>B.08.A.1.</t>
  </si>
  <si>
    <t>B.08.A.1.1</t>
  </si>
  <si>
    <t>B.08.A.1.2</t>
  </si>
  <si>
    <t>B.08.A.1.3</t>
  </si>
  <si>
    <t>B.08.A.1.4</t>
  </si>
  <si>
    <t>B.08.A.2</t>
  </si>
  <si>
    <t>B.08.A.2.1</t>
  </si>
  <si>
    <t>B.08.A.2.2</t>
  </si>
  <si>
    <t>B.08.A.2.3</t>
  </si>
  <si>
    <t>B.08.A.2.</t>
  </si>
  <si>
    <t>B.08.A.2.4</t>
  </si>
  <si>
    <t>B.08.A.2.5</t>
  </si>
  <si>
    <t>B.08.A.2.6</t>
  </si>
  <si>
    <t>B.08.A.2.8</t>
  </si>
  <si>
    <t>B.08.A.2.7</t>
  </si>
  <si>
    <t>B.08.A.2.9</t>
  </si>
  <si>
    <t>B.08.A.2.10</t>
  </si>
  <si>
    <t>B.08.A.</t>
  </si>
  <si>
    <t>B.08.A.3</t>
  </si>
  <si>
    <t>B.08.A.3.1</t>
  </si>
  <si>
    <t>B.08.A.3.2</t>
  </si>
  <si>
    <t>B.08.A.3.3</t>
  </si>
  <si>
    <t>B.08.A.3.4</t>
  </si>
  <si>
    <t>B.08.A.4.1</t>
  </si>
  <si>
    <t>B.08.A.4.2</t>
  </si>
  <si>
    <t>B.08.A.4.3</t>
  </si>
  <si>
    <t>B.08.A.4</t>
  </si>
  <si>
    <t>B.08.A.5</t>
  </si>
  <si>
    <t>B.08.A.5.1</t>
  </si>
  <si>
    <t>B.08.A.5.2</t>
  </si>
  <si>
    <t>B.08.A.5.3</t>
  </si>
  <si>
    <t>B.08.A.5.4</t>
  </si>
  <si>
    <t>B.08.A.6</t>
  </si>
  <si>
    <t>B.08.A.6.1</t>
  </si>
  <si>
    <t>B.08.A.7</t>
  </si>
  <si>
    <t>B.08.A.7.1</t>
  </si>
  <si>
    <t>B.08.A.7.2</t>
  </si>
  <si>
    <t>B.08.A.7.3</t>
  </si>
  <si>
    <t>B.08.A.7.4</t>
  </si>
  <si>
    <t>B.08.A.7.5</t>
  </si>
  <si>
    <t>B.08.A.7.6</t>
  </si>
  <si>
    <t>B.08.B.</t>
  </si>
  <si>
    <t>B.08.A.1</t>
  </si>
  <si>
    <t>RADOVI PROČELJA</t>
  </si>
  <si>
    <t>B.08.B.1</t>
  </si>
  <si>
    <t>B.08.B.1.1</t>
  </si>
  <si>
    <t>B.08.B.2</t>
  </si>
  <si>
    <t>B.08.B.2.1</t>
  </si>
  <si>
    <t>B.08.B.2.2</t>
  </si>
  <si>
    <t>GRAĐEVINSKO - OBRTNIČKI RADOVI UKUPNO</t>
  </si>
  <si>
    <t>KONZERVATORSKO RESTAURATORSKI RADOVI UKUPNO</t>
  </si>
  <si>
    <t xml:space="preserve">GRAĐEVINSKO OBRTNIČKI RADOV SANACIJE PROČELJA </t>
  </si>
  <si>
    <t>GRAĐEVINSKO OBRTNIČKI RADOV SANACIJE PROČELJA UKUPNO</t>
  </si>
  <si>
    <t>KONZERVATORSKO - RESTAURATORSKI RADOVI</t>
  </si>
  <si>
    <t>REKAPITULACIJA PROČELJA</t>
  </si>
  <si>
    <t>.</t>
  </si>
  <si>
    <t xml:space="preserve">Dobava i postava PVC folije za zaštitu otvora na pročelju. Folija se pričvršćuje na doprozornike pomoću drvenih letvica ili samoljepljive trake. Cijenom je obuhvaćen i sav pomoćni i pričvrsni materijal za postavu na drvene fasadne elemente.
</t>
  </si>
  <si>
    <t xml:space="preserve">KONZERVATORSKO - RESTAURATORSKI RADOVI UKUPNO               </t>
  </si>
  <si>
    <t>Stacionarni podni uređaj za demineralizaciju, punjenje i pripremu vode u sustavima grijanja i hlađenja. S integriranim mjernim računalom. Ne zahtijeva napajanje. Prikladno za povezivanje s automatskim sustavom nadopune. Glavna primjena: punjenje i nadopuna vode za sustave grijanja i hlađenja. Isporuka uređaja ne sadrži punjenje ionskom smolom.
Kapacitet 4 000 lit pri 20 °dH
Protok 20 lit/min
Max. temperatura 60 °C
Max. tlak 4,5 bar
Dužina instalacije: 80 cm
Visina: 142 cm
Navojni priključak 3/4"
Težina bez punjenja 18 kg</t>
  </si>
  <si>
    <t>Punjenje smole za  stacionarni podni uređaj, količina 2 x 12,5 kg. Kapacitet 4 000 litara pri 20°dH.</t>
  </si>
  <si>
    <t>-uređaj za precizno održavanje tlaka (Preciznost održavanja tlaka ±0,2 bar. 1 crpka. 1 prestrujni ventil za otplinjavanje i održavanje tlaka, 1 solenoidni ventil i 1 vodomjer za pripremu vode.)</t>
  </si>
  <si>
    <t>-uređaj za precizno održavanje tlaka  (Preciznost održavanja tlaka ±0,2 bar. 1 crpka. 1 prestrujni ventil za otplinjavanje i održavanje tlaka, 1 solenoidni ventil i 1 vodomjer za pripremu vode.)</t>
  </si>
  <si>
    <t>Izolacijske ploče, debljine 19 mm</t>
  </si>
  <si>
    <t xml:space="preserve">Dobava, donos i ugradnja zidnog ventilatora za ugradnju na zid, uključivo vremenski relej, izrada proboja i materijal za pričvršćenje zajedno sa nepovratnom klapnom, uključivanje preko vlastitog prekidača. Stavka uključuje potpunu obradu zidnog priključka, uključivo brtvljenje prostora između zida i ventilatora. </t>
  </si>
  <si>
    <t>Dobava, donos i ugradnja vanjska protukišna  rešetka za ugradnju u na krov izrađena od aluminija :</t>
  </si>
  <si>
    <t>Dobava i isporuka prekidača za provjetravanje, panela s komandama za ručno upravljanje pogonom za odimljavanje, 24 Vdc.</t>
  </si>
  <si>
    <r>
      <t xml:space="preserve">Demontaža postojećih opšava od smeđeg bakrenog lima na elementima uličnih i dvorišnih pročelja (razdjelni vijenci, krovni vijenac, prozorske klupčice, i sl.). Demontažu obavezno izvodi limar koji je dužan pažljivo demontirati postojeću limariju te po potrebi uzeti mjere i uzorke, te snimiti detalje izvedbe, što je uključeno u cijenu stavke, isto kao i demontaža svih pričvrsnih elemenata, konzolica i slično. Takodjer u cijenu stavke uključiti i sav vertikalni i horizontalni prijenos svih elemenata i materijala do gradilišne deponije. Rad se mora izvesti pažljivo u svemu prema dogovoru s GZZZSKP-om jer se demontirani lim ponovno ugrađuje nakon sanacije pročelja. </t>
    </r>
    <r>
      <rPr>
        <b/>
        <sz val="10"/>
        <rFont val="Arial Narrow"/>
        <family val="2"/>
      </rPr>
      <t>Stavku 2.2 izvesti ako je nužno potrebno i ako se pregledom utvrdi da će prilikom sanacije postojeći opšav smetati kod izvođenja zidarskih radova.</t>
    </r>
  </si>
  <si>
    <r>
      <t xml:space="preserve">Demontaža postojećeg opšava, pokrova od smeđeg bakrenog lima na trijemu nadstrešnice ulaznog prostora južnog glavnog dvorišnog ulaznog pročelja. Demontažu obavezno izvodi limar koji je dužan pažljivo demontirati postojeću limariju te po potrebi uzeti mjere i uzorke, te snimiti detalje izvedbe, što je uključeno u cijenu stavke, isto kao i demontaža svih pričvrsnih elemenata, konzolica i slično. Takodjer u cijenu stavke uključiti i sav vertikalni i horizontalni prijenos svih elemenata i materijala do gradilišne deponije. Rad se mora izvesti pažljivo u svemu prema dogovoru s GZZZSKP-om jer se demontirani lim ponovno ugrađuje nakon sanacije pročelja. </t>
    </r>
    <r>
      <rPr>
        <b/>
        <sz val="10"/>
        <rFont val="Arial Narrow"/>
        <family val="2"/>
      </rPr>
      <t>Stavku 2.3 izvesti ako je nužno potrebno i ako se pregledom utvrdi da će prilikom sanacije postojeći opšav smetati kod izvođenja zidarskih radova.</t>
    </r>
  </si>
  <si>
    <r>
      <t>m</t>
    </r>
    <r>
      <rPr>
        <vertAlign val="superscript"/>
        <sz val="10"/>
        <rFont val="Arial Narrow"/>
        <family val="2"/>
      </rPr>
      <t>1</t>
    </r>
  </si>
  <si>
    <r>
      <t xml:space="preserve">Ručno obijanje stare trošne fine žbuke sa uličnih i dvorišnih pročelja debljine 3-5 cm </t>
    </r>
    <r>
      <rPr>
        <b/>
        <sz val="10"/>
        <rFont val="Arial Narrow"/>
        <family val="2"/>
      </rPr>
      <t>na ravnim plohama pročelja</t>
    </r>
    <r>
      <rPr>
        <sz val="10"/>
        <rFont val="Arial Narrow"/>
        <family val="2"/>
      </rPr>
      <t xml:space="preserve"> u zoni visokog prizemlja, 1. i 2. kata nakon konzervatorskih istraživanja. Prije obijanja žbuke potrebno je detaljno snimiti vučene profilacije u žbuci i izraditi šablone. Po izradi šablona treba ih pregledati predstavnik GZZZSKP-a, te potvrditi njihovu ispravnost. Rad izvoditi pažljivo naročito u blizini profilacija kako se ne bi oštetili dekorativni elementi od žbuke. Ziđe pročelja je od opeke. Nakon obijanja žbuke zid očistiti čeličnim četkama, a reške skobama do dubine od 1 cm. </t>
    </r>
    <r>
      <rPr>
        <b/>
        <sz val="10"/>
        <rFont val="Arial Narrow"/>
        <family val="2"/>
      </rPr>
      <t>Potom na cijelu površinu predvidjeti korake ojačanja zidova CRM sustavom</t>
    </r>
    <r>
      <rPr>
        <sz val="10"/>
        <rFont val="Arial Narrow"/>
        <family val="2"/>
      </rPr>
      <t xml:space="preserve">. </t>
    </r>
    <r>
      <rPr>
        <b/>
        <sz val="10"/>
        <rFont val="Arial Narrow"/>
        <family val="2"/>
      </rPr>
      <t xml:space="preserve">Žbuka se obija u zoni prozorskih parapeta i nadvoja u visini od cca 40 do 80 cm. </t>
    </r>
    <r>
      <rPr>
        <sz val="10"/>
        <rFont val="Arial Narrow"/>
        <family val="2"/>
      </rPr>
      <t>Uključivo prijenos i odlaganje šute na gradilišnu deponiju. Obračun po m2 ortogonalne projekcije pročelja ne računajući površine prozorskih otvora i profilacija.</t>
    </r>
  </si>
  <si>
    <r>
      <t xml:space="preserve">fina žbuka na ravnim dijelovima pročelja između prozorskih osi. </t>
    </r>
    <r>
      <rPr>
        <b/>
        <sz val="10"/>
        <rFont val="Arial Narrow"/>
        <family val="2"/>
      </rPr>
      <t>(Uzeta je pretpostavka da je 1/3 ukupne površine zida oštećena nakon potresa. Stavka 2.6.d) se izvodi po potrebi nakon detaljnog pregleda pročelja.</t>
    </r>
  </si>
  <si>
    <r>
      <t xml:space="preserve">Ručno obijanje stare trošne fine i špricane žbuke sa uličnih i dvorišnih pročelja debljine 3-5 cm na </t>
    </r>
    <r>
      <rPr>
        <b/>
        <sz val="10"/>
        <rFont val="Arial Narrow"/>
        <family val="2"/>
      </rPr>
      <t>istaknutim plohama pročelja u zoni kazetiranog vertikalnog ugaonog dijela</t>
    </r>
    <r>
      <rPr>
        <sz val="10"/>
        <rFont val="Arial Narrow"/>
        <family val="2"/>
      </rPr>
      <t xml:space="preserve"> </t>
    </r>
    <r>
      <rPr>
        <b/>
        <sz val="10"/>
        <rFont val="Arial Narrow"/>
        <family val="2"/>
      </rPr>
      <t>građevine</t>
    </r>
    <r>
      <rPr>
        <sz val="10"/>
        <rFont val="Arial Narrow"/>
        <family val="2"/>
      </rPr>
      <t xml:space="preserve"> na kojima je predviđeno ojačanje zidova sidrenjem u zoni visokog prizemlja, 1. i 2. kata nakon konzervatorskih istraživanja. Prije obijanja žbuke potrebno je detaljno snimiti vučene profilacije u žbuci i izraditi šablone. Po izradi šablona treba ih pregledati predstavnik GZZZSKP-a, te potvrditi njihovu ispravnost. Rad izvoditi pažljivo naročito u blizini profilacija kako se ne bi oštetili dekorativni elementi od žbuke. Ziđe pročelja je od opeke. Nakon obijanja žbuke zid očistiti čeličnim četkama, a reške skobama do dubine od 1 cm. </t>
    </r>
    <r>
      <rPr>
        <b/>
        <sz val="10"/>
        <rFont val="Arial Narrow"/>
        <family val="2"/>
      </rPr>
      <t xml:space="preserve">Potom na cijelu površinu predvidjeti korake ojačanja sidrenja zidova. </t>
    </r>
    <r>
      <rPr>
        <sz val="10"/>
        <rFont val="Arial Narrow"/>
        <family val="2"/>
      </rPr>
      <t xml:space="preserve">Žbuka se obija u zoni kazetiranog vertikalnog ugaonog dijela građevine. Uključivo prijenos i odlaganje šute na gradilišnu deponiju. Obračun po m2 ortogonalne projekcije pročelja ne računajući površine prozorskih otvora i profilacija.                                                                                                                                                              </t>
    </r>
  </si>
  <si>
    <r>
      <t xml:space="preserve">Ručno djelomično obijanje stare trošne fine žbuke sa </t>
    </r>
    <r>
      <rPr>
        <b/>
        <sz val="10"/>
        <rFont val="Arial Narrow"/>
        <family val="2"/>
      </rPr>
      <t>horizontalno izvučenih profilacija klupčica</t>
    </r>
    <r>
      <rPr>
        <sz val="10"/>
        <rFont val="Arial Narrow"/>
        <family val="2"/>
      </rPr>
      <t xml:space="preserve">, </t>
    </r>
    <r>
      <rPr>
        <b/>
        <sz val="10"/>
        <rFont val="Arial Narrow"/>
        <family val="2"/>
      </rPr>
      <t>razdijelnih vijenaca</t>
    </r>
    <r>
      <rPr>
        <sz val="10"/>
        <rFont val="Arial Narrow"/>
        <family val="2"/>
      </rPr>
      <t xml:space="preserve">, </t>
    </r>
    <r>
      <rPr>
        <b/>
        <sz val="10"/>
        <rFont val="Arial Narrow"/>
        <family val="2"/>
      </rPr>
      <t>prozorskih šembrana i sl.</t>
    </r>
    <r>
      <rPr>
        <sz val="10"/>
        <rFont val="Arial Narrow"/>
        <family val="2"/>
      </rPr>
      <t xml:space="preserve"> na uličnim i dvorišnim pročeljima debljine do 4 cm nakon konzervatorskih istraživanja. Prije obijanja žbuke potrebno je detaljno snimiti vučene profilacije u žbuci i izraditi šablone prema snimku postojećih profilacija i to nakon čišćenja izvornih profilacija od naknadnih slojeva boje i žbuke. Po izradi šablona treba ih pregledati predstavnik GZZZSKP-a, te potvrditi njihovu ispravnost. Po potrebi uzeti gipsane odljeve, sukladno odluci GZZZSKP-a. Obračun prema m1 razvijene širine vijenaca, odnosno profilacija te po komadu odljeva. </t>
    </r>
    <r>
      <rPr>
        <b/>
        <sz val="10"/>
        <rFont val="Arial Narrow"/>
        <family val="2"/>
      </rPr>
      <t>Stavka 2.8. izvodi se prema potrebi, djelomično na mjestima gdje je došlo do manjih oštećenja profilacija i odljeva. (Uzeta je pretpostvka da je 1/3 ukupne površine profilacija oštećena nakon potresa).</t>
    </r>
  </si>
  <si>
    <r>
      <t>Žbukanje  uličnih i dvorišnih pročelja</t>
    </r>
    <r>
      <rPr>
        <b/>
        <sz val="10"/>
        <rFont val="Arial Narrow"/>
        <family val="2"/>
      </rPr>
      <t xml:space="preserve"> na ravnim plohama uličnih i dvorišnih pročelja </t>
    </r>
    <r>
      <rPr>
        <sz val="10"/>
        <rFont val="Arial Narrow"/>
        <family val="2"/>
      </rPr>
      <t xml:space="preserve">u zoni visokog prizemlja, 1. i 2. kata u svemu kao izvorna  žbuka,  u sloju debljine cca 3-5  cm. Obrada pročelja izvodi se produžnom grubom i finom žbukom M-5, omjera 1:3:9 završne obrade u </t>
    </r>
    <r>
      <rPr>
        <b/>
        <sz val="10"/>
        <rFont val="Arial Narrow"/>
        <family val="2"/>
      </rPr>
      <t>finoj žbuci</t>
    </r>
    <r>
      <rPr>
        <sz val="10"/>
        <rFont val="Arial Narrow"/>
        <family val="2"/>
      </rPr>
      <t xml:space="preserve"> u svemu identično izvornoj  žbuci na pročelju. Žbuka se nanosi na ravne površine pročelja gdje je postojeća žbuka otučena, reške očišćene, a površina otprašena i oprana. Žbuku izvesti prema slijedećim fazama: površinu zida oprati vodom pod pritiskom na navlaženu površinu zida nanijeti rijetki cementni mort-špric omjera 1:2. Na tako pripremljenu podlogu nanijeti osnovni sloj grube produžne žbuke. Kada se osnovni sloj potpuno osuši i potom obilno navlaži nanosi se završni sloj fine produžne žbuke debljine 1-1,5 cm, veličine agregata  i obrade u svemu prema izvornoj žbuci na pročelju. Za kvalitetu žbuke izvoditelj je dužan pribaviti stručni nalaz i mišljenje ovlaštene ustanove za ispitivanje kvalitete žbuke, što je obuhvaćeno jediničnom cijenom ove stavke. </t>
    </r>
    <r>
      <rPr>
        <b/>
        <sz val="11"/>
        <rFont val="Arial Narrow"/>
        <family val="2"/>
      </rPr>
      <t/>
    </r>
  </si>
  <si>
    <r>
      <rPr>
        <b/>
        <sz val="10"/>
        <rFont val="Arial Narrow"/>
        <family val="2"/>
      </rPr>
      <t xml:space="preserve">Površinu nove žbuke u potpunosti prilagoditi izvornoj, veličine agregata  i obrade u svemu prema izvornoj žbuci na pročelju. U svemu prema odobrenju GZZZSKP-a. </t>
    </r>
    <r>
      <rPr>
        <sz val="10"/>
        <rFont val="Arial Narrow"/>
        <family val="2"/>
      </rPr>
      <t xml:space="preserve">Obračun se vrši po m2 ortogonalne projekcije pročelja ne računajući površine otvora, profilacija i ukrasa. </t>
    </r>
  </si>
  <si>
    <r>
      <t xml:space="preserve">fina žbuka na ravnim dijelovima pročelja između prozorskih osi. </t>
    </r>
    <r>
      <rPr>
        <b/>
        <sz val="10"/>
        <rFont val="Arial Narrow"/>
        <family val="2"/>
      </rPr>
      <t>(Uzeta</t>
    </r>
    <r>
      <rPr>
        <sz val="10"/>
        <rFont val="Arial Narrow"/>
        <family val="2"/>
      </rPr>
      <t xml:space="preserve"> </t>
    </r>
    <r>
      <rPr>
        <b/>
        <sz val="10"/>
        <rFont val="Arial Narrow"/>
        <family val="2"/>
      </rPr>
      <t>je pretpostavka da je 1/3 ukupne površine zida oštećena nakon potresa).</t>
    </r>
  </si>
  <si>
    <r>
      <t xml:space="preserve">Žbukanje fine i špricane žbuke na uličnim i dvorišnim pročeljima debljine 3-5 cm na </t>
    </r>
    <r>
      <rPr>
        <b/>
        <sz val="10"/>
        <rFont val="Arial Narrow"/>
        <family val="2"/>
      </rPr>
      <t xml:space="preserve">istaknutim plohama pročelja u zoni kazetiranog vertikalno ugaonog dijela građevine </t>
    </r>
    <r>
      <rPr>
        <sz val="10"/>
        <rFont val="Arial Narrow"/>
        <family val="2"/>
      </rPr>
      <t xml:space="preserve">u zoni visokog prizemlja, 1. i 2. kata na dijelu gdje je predviđeno </t>
    </r>
    <r>
      <rPr>
        <b/>
        <sz val="10"/>
        <rFont val="Arial Narrow"/>
        <family val="2"/>
      </rPr>
      <t xml:space="preserve">ojačanje zidova sidrenjem. </t>
    </r>
    <r>
      <rPr>
        <sz val="10"/>
        <rFont val="Arial Narrow"/>
        <family val="2"/>
      </rPr>
      <t xml:space="preserve">Žbukanje produžnom žbukom debljine cca 2 do 3,5 cm uz prethodni nanos produžnog naštrca, te finom žbukom 0,5 do 1,5 cm uz izradu i upotrebu potrebnih vodilica i šablona. Na dijelove gdje je završna špricana žbuka umjesto fine žbuke dolazi završni sloj špricane žbuke granulacije 2-4 mm. Žbuka se nanosi na  površine pročelja gdje je postojeća žbuka otučena, reške očišćene, a površina otprašena i oprana. Žbuku izvesti prema slijedećim fazama: površinu zida oprati vodom pod pritiskom na navlaženu površinu zida nanijeti rijetki cementni mort-špric omjera 1:2. Na tako pripremljenu podlogu nanijeti osnovni sloj grube produžne žbuke. Kada se osnovni sloj potpuno osuši i potom obilno navlaži nanosi se završni sloj fine produžne žbuke debljine 1-1,5 cm, veličine agregata  i obrade u svemu prema izvornoj žbuci na pročelju. </t>
    </r>
  </si>
  <si>
    <r>
      <t xml:space="preserve">Žbukanje </t>
    </r>
    <r>
      <rPr>
        <b/>
        <sz val="10"/>
        <rFont val="Arial Narrow"/>
        <family val="2"/>
      </rPr>
      <t>profiliranih dijelova pročelja horizontalnih vučenih profilacija klupčica, razdijelnih vijenaca, prozorskih šembrana i sl.</t>
    </r>
    <r>
      <rPr>
        <sz val="10"/>
        <rFont val="Arial Narrow"/>
        <family val="2"/>
      </rPr>
      <t xml:space="preserve"> na uličnim i dvorišnim pročeljima produžnom žbukom debljine cca 2 do 4 cm uz prethodni nanos produžnog naštrca, te završnom finom žbukom 0,5 do 1,5 cm uz izradu i upotrebu potrebnih vodilica i šablona. Žbuka se nanosi na  površine pročelja gdje je postojeća žbuka otučena, reške očišćene, a površina otprašena i oprana. Površina fine žbuke mora biti posve ravna, a uglovi i bridovi izvedeni prema snimku uzetom prije početka radova, a nakon postavljanja skele. Za kvalitetu žbuke izvoditelj je dužan pribaviti stručni nalaz i mišljenje ovlaštene ustanove za ispitivanje kvalitete žbuke, što je obuhvaćeno jediničnom cijenom ove stavke. Površinu nove žbuke u potpunosti prilagoditi izvornoj, veličine agregata i obrade u svemu prema izvornoj žbuci. Sve profilacije izvoditi sa šablonama koje je prethodno pregledao i odobrio predstavnik GZZZSKP. </t>
    </r>
  </si>
  <si>
    <r>
      <t xml:space="preserve">Šablone upotrebljavati uz obaveznu upotrebu vodilica. Obračun vučenih profilacija po  m1 srednje linije profilacije  bez ikakovih  drugih dodataka na rubove unutar profilacija, promjene smjera (lomove) i završetke. Šablone izraditi za sve vučene profilacije uzimanjem otisaka na retuširanim izvornim dijelovima. Obračunava se 1 komplet šablona za jednu vrstu profilacije (podrazumjeva i grubu i finu žbuku)  bez obzira na broj pomoćnih šablona zbog duljine profilacije. </t>
    </r>
    <r>
      <rPr>
        <b/>
        <sz val="10"/>
        <rFont val="Arial Narrow"/>
        <family val="2"/>
      </rPr>
      <t>Stavka 3.3. izvodi se kao i stavka 2.8. po potrebi, djelomično na mjestima gdje je došlo do manjih oštećenja profilacija i odljeva. (Uzeta je pretpostavka da je 1/3 ukupne površine profilacija oštećena nakon potresa).</t>
    </r>
  </si>
  <si>
    <r>
      <t xml:space="preserve">Eventualna djelomična zamjena manje oštećenih donjih dijelova doprozornika i dovratnika dužine do 120 cm, presjeka 40/50 mm. Oštećene dijelove izrezati i ugraditi nove, izradjene od smrekove građe I. klase vlažnosti do maks. 18%, u svemu prema postojećim dijelovima doprozornika, pazeći da se ponove izvorne profilacije i dimenzije. Rešku na spoju novog i postojećeg dijela zapuniti dvokomponentnim punilom na bazi epoksidne smole što je u cijeni stavke. Određivanje elemenata na kojima će se izvršiti sanacija kao i svi detalji izvedbe radova moraju se usaglasiti s predstavnikom GZZZZSKP-a i nadzorom. Obračun po m1. </t>
    </r>
    <r>
      <rPr>
        <b/>
        <sz val="10"/>
        <rFont val="Arial Narrow"/>
        <family val="2"/>
      </rPr>
      <t>Uzeta je pretpostavka da je potrebno sanirati 1/3 od ukupnog broja prozora i vrata s obzirom da je stolarija nedavno sanirana i u dobrom je stanju.</t>
    </r>
    <r>
      <rPr>
        <sz val="10"/>
        <rFont val="Arial Narrow"/>
        <family val="2"/>
      </rPr>
      <t xml:space="preserve"> </t>
    </r>
    <r>
      <rPr>
        <b/>
        <sz val="10"/>
        <rFont val="Arial Narrow"/>
        <family val="2"/>
      </rPr>
      <t>Stavka 5.2. se izvodi po potrebi nakon detaljnog pregleda.</t>
    </r>
  </si>
  <si>
    <r>
      <t xml:space="preserve">Saniranje površinskih oštećenja na doprozornicima, dovrtanicima i krilima nastalih kao posljedica mehaničkih oštećenja, dvokomponentnim punilom na bazi epoksidne smole. Površine nakon sušenja završno obraditi brušenjem ili profiliranjem prema postojećem detalju. Obračun po m1. </t>
    </r>
    <r>
      <rPr>
        <b/>
        <sz val="10"/>
        <rFont val="Arial Narrow"/>
        <family val="2"/>
      </rPr>
      <t>Uzeta je pretpostavka da je potrebno sanirati 1/3 od ukupnog broja prozora i vrata s obzirom da je stolarija nedavno sanirana i u dobrom je stanju. Stavka 5.3. se izvodi po potrebi nakon detaljnog pregleda.</t>
    </r>
  </si>
  <si>
    <r>
      <t>Pregled, popravak, razrađivanje ili zamjena po potrebi postojećeg okova na vanjskim krilima stolarskih elemenata prozora i vratiju u prizemlju. Novi okov u svemu prilagoditi postojećem, zamjenu izvršiti uz suglasnost nadzornog inžinjera i predstavnika GZZZSKP-a. Obračun po komadu okova.</t>
    </r>
    <r>
      <rPr>
        <b/>
        <sz val="10"/>
        <rFont val="Arial Narrow"/>
        <family val="2"/>
      </rPr>
      <t xml:space="preserve"> Uzeta je pretpostavka da je potrebno sanirati 1/3 od ukupnog broja prozora i vrata s obzirom da je stolarija nedavno sanirana i u dobrom je stanju. Stavka 5.4. se izvodi po potrebi nakon detaljnog pregleda.</t>
    </r>
  </si>
  <si>
    <r>
      <t xml:space="preserve">Ličenje kompletnih uličnih i dvorišnih pročelja na </t>
    </r>
    <r>
      <rPr>
        <b/>
        <sz val="10"/>
        <rFont val="Arial Narrow"/>
        <family val="2"/>
      </rPr>
      <t>ravnim plohama</t>
    </r>
    <r>
      <rPr>
        <sz val="10"/>
        <rFont val="Arial Narrow"/>
        <family val="2"/>
      </rPr>
      <t xml:space="preserve"> pročelja u zoni visokog prizemlja, 1. i 2. kata silikatnom bojom  u dva sloja i dva tona. Žbuka mora biti stara najmanje 21 dan.  Boju nanositi zidarskom četkom, krznenim valjkom ili uređajem za prskanje,  a drugi nalič nanijeti na potpuno osušeni prvi. Bojanje izvesti u skladu sa zahtjevima proizvodjača.  Cijenom je obuhvaćena završna obrada pročelja ravnih površina, sa svim potrebnim predradnjama tj. impregnacija suhih površina i kitanje  fasadnim kitom radi izravnanja i zagladjivanja neravnina, te dvostruki premaz silikatnom bojom. Predviđa se bojenje pročelja u dva tona. Boju za obradu pojedinih površina, način nanošenja i detalje primjene odredit će predstavnik GZZZSKP-a.  </t>
    </r>
    <r>
      <rPr>
        <b/>
        <sz val="10"/>
        <rFont val="Arial Narrow"/>
        <family val="2"/>
      </rPr>
      <t>Obračun vrši po m2 ortogonalne projekcije pročelja bez ikakve primjene dodatnih faktora složenosti, te je potrebno  u ponudbenu  cijenu obavezno uračunati adekvatan faktor složenosti.</t>
    </r>
  </si>
  <si>
    <r>
      <t xml:space="preserve">Ličenje kompletnih uličnih i dvorišnih pročelja </t>
    </r>
    <r>
      <rPr>
        <b/>
        <sz val="10"/>
        <rFont val="Arial Narrow"/>
        <family val="2"/>
      </rPr>
      <t>fine i špricane žbuke na istaknutim plohama pročelja u zoni kazetiranog vertikalno ugaonog dijela</t>
    </r>
    <r>
      <rPr>
        <sz val="10"/>
        <rFont val="Arial Narrow"/>
        <family val="2"/>
      </rPr>
      <t xml:space="preserve"> građevine u zoni visokog prizemlja, 1. i 2. kata silikatnom bojom  u dva sloja i dva tona. Žbuka mora biti stara najmanje 21 dan.  Boju nanositi zidarskom četkom, krznenim valjkom ili uređajem za prskanje,  a drugi nalič nanijeti na potpuno osušeni prvi. Bojanje izvesti u skladu sa zahtjevima proizvodjača.  Cijenom je obuhvaćena završna obrada pročelja ravnih površina, sa svim potrebnim predradnjama tj. impregnacija suhih površina i kitanje  fasadnim kitom radi izravnanja i zagladjivanja neravnina, te dvostruki premaz silikatnom bojom. Predviđa se bojenje pročelja u dva tona. Boju za obradu pojedinih površina, način nanošenja i detalje primjene odredit će predstavnik GZZZSKP-a.  </t>
    </r>
    <r>
      <rPr>
        <b/>
        <sz val="10"/>
        <rFont val="Arial Narrow"/>
        <family val="2"/>
      </rPr>
      <t>Obračun vrši po m2 ortogonalne projekcije pročelja bez ikakve primjene dodatnih faktora složenosti, te je potrebno  u ponudbenu  cijenu obavezno uračunati adekvatan faktor složenosti.</t>
    </r>
  </si>
  <si>
    <r>
      <t xml:space="preserve">Ličenje kompletnih uličnih i dvorišnih pročelja svih </t>
    </r>
    <r>
      <rPr>
        <b/>
        <sz val="10"/>
        <rFont val="Arial Narrow"/>
        <family val="2"/>
      </rPr>
      <t>profiliranih dijelova pročelja horizontalnih vučenih profilacija klupčica, razdijelnih vijenaca, prozorskih šembrana i sl</t>
    </r>
    <r>
      <rPr>
        <sz val="10"/>
        <rFont val="Arial Narrow"/>
        <family val="2"/>
      </rPr>
      <t xml:space="preserve">. silikatnom bojom  u dva sloja i dva tona. Žbuka mora biti stara najmanje 21 dan.  Boju nanositi zidarskom četkom, krznenim valjkom ili uređajem za prskanje,  a drugi nalič nanijeti na potpuno osušeni prvi. Bojanje izvesti u skladu sa zahtjevima proizvodjača.  Cijenom je obuhvaćena završna obrada pročelja ravnih površina, sa svim potrebnim predradnjama tj. impregnacija suhih površina i kitanje  fasadnim kitom radi izravnanja i zagladjivanja neravnina, te dvostruki premaz silikatnom bojom. Predviđa se bojenje pročelja u dva tona. Boju za obradu pojedinih površina, način nanošenja i detalje primjene odredit će predstavnik GZZZSKP-a.  </t>
    </r>
    <r>
      <rPr>
        <b/>
        <sz val="10"/>
        <rFont val="Arial Narrow"/>
        <family val="2"/>
      </rPr>
      <t>Obračun vrši po m1 srednje dužine profilacija i po m2 površine bez ikakve primjene dodatnih faktora složenosti, te je potrebno  u ponudbenu  cijenu obavezno uračunati adekvatan faktor složenosti.</t>
    </r>
  </si>
  <si>
    <r>
      <t xml:space="preserve">Ličenje postojećih drvenih prozora i vrata nakon eventualnih manjih popravaka, uljenom lak bojom za vanjske radove.  Stavkom obuhvaćeno obostrano ličenje vanjskih krila  te doprozornika do prvog "falca". Ton i boje odredjuje predstavnik GZZZSKP-a. Jediničnom cijenom obuhvatiti: skidanje prozorskih krila, skidanje postojećeg naličja paljenjem ili kemijskim otapalom, brušenje, natapanje firnisom, kitanje, brušenje, dvostruki nalič uljenom bojom, lakiranje i antikorozivnu zaštitu okova i svih željeznih dijelova i ponovnu montažu. </t>
    </r>
    <r>
      <rPr>
        <b/>
        <sz val="10"/>
        <rFont val="Arial Narrow"/>
        <family val="2"/>
      </rPr>
      <t>Obračun po m2 ortogonalne projekcije otvora. Uzeta je pretpostavka da je potrebno ličiti 1/3 od ukupnog broja prozora i vrata s obzirom da je stolarija nedavno sanirana i u dobrom je stanju. Stavka 7.2. se izvodi po potrebi nakon detaljnog pregleda.</t>
    </r>
  </si>
  <si>
    <r>
      <t>Ličenje  postojećih metalnih rešetki prozora u prizemlju na glavnom uličnom pročelju dimenzija cca 120/240 cm uljenom lak bojom</t>
    </r>
    <r>
      <rPr>
        <b/>
        <sz val="10"/>
        <rFont val="Arial Narrow"/>
        <family val="2"/>
      </rPr>
      <t>.</t>
    </r>
    <r>
      <rPr>
        <sz val="10"/>
        <rFont val="Arial Narrow"/>
        <family val="2"/>
      </rPr>
      <t xml:space="preserve"> Jediničnom cijenom obuhvatiti: nanošenje temeljnog sloja, antikorozivnu zaštitu svih metalnih dijelova uključujući i okov, završni dvostruki nalič uljenom lak bojom za metal te montažu. </t>
    </r>
    <r>
      <rPr>
        <b/>
        <sz val="10"/>
        <rFont val="Arial Narrow"/>
        <family val="2"/>
      </rPr>
      <t>Obračun po m2 ortogonalne projekcije otvora</t>
    </r>
    <r>
      <rPr>
        <sz val="10"/>
        <rFont val="Arial Narrow"/>
        <family val="2"/>
      </rPr>
      <t>. Ton i boje odredjuje predstavnik GZZZSKP-a</t>
    </r>
  </si>
  <si>
    <r>
      <t xml:space="preserve">Čišćenje,  sanacija i restauriranje na licu mjesta </t>
    </r>
    <r>
      <rPr>
        <b/>
        <sz val="10"/>
        <rFont val="Arial Narrow"/>
        <family val="2"/>
      </rPr>
      <t>sokla u prizemlju izvedenog u kamenu Bizeku</t>
    </r>
    <r>
      <rPr>
        <sz val="10"/>
        <rFont val="Arial Narrow"/>
        <family val="2"/>
      </rPr>
      <t>. Kameni sokl visine cca 10-15 cm. na vrhu ima profilirani zaobljeni dio. Odstranjivanje sveg rastresitog materijala, čišćenje lica kamenog sokla od naslaga boja i tvrdokornih nečistoća, uz upotrebu kemijskih i abrazivnih sredstava, dobava materijala te nanošenje dubinskog sredstva za učvršćenje strukture kamena, dobava materijala (kamena žbuka - Bizek) te zapunjavanje oštećenih dijelova kamenog sokla. Na mjestima većih oštećenja potrebno je ugraditi inox ankere. Izoštravanje forme kamenog sokla te tonsko i strukturalno izjednačavanje starog i obnovljenog dijela sokla. Završno nanošenje paropropusnog, agocidnog, fungicidnog, vodoodbojnog impregnacijskog sredstva na obnovljeno lice kamenog sokla. Obračun po m2.</t>
    </r>
  </si>
  <si>
    <t>Kitanje akrilnim kitom i popravak soboslikarskih radova oko pokrivnih letvica dovratnika, spoja zida i rubne parket lajsne  i sl.
Cijenom treba obuhvatiti kompletan rad i materijal.</t>
  </si>
  <si>
    <t>B.9.5.</t>
  </si>
  <si>
    <t xml:space="preserve">Ilica 207 (Trg pravde), 10000 Zagreb,
k.č. 3149/1, k.o. Črnomerec </t>
  </si>
  <si>
    <t>Građevina:</t>
  </si>
  <si>
    <t>Lokacija:</t>
  </si>
  <si>
    <t>Investitor:</t>
  </si>
  <si>
    <t>SOBOSLIKARSKI I RADOVI</t>
  </si>
  <si>
    <t>SOBOSLIKARSKO-LIČILAČKI UKUPNO:</t>
  </si>
  <si>
    <t>Demontaža, zbrinjavanje i nakon konstruktivne obnove vraćanje postojećih ventilokonvektora uključivo priključna crijeva, kuglaste ventile, regulacijske ventile, nosače, ventilokonvektore pažljivo demontirati. Ventilacijske rešetke dobavnog i povratnog zraka ventilokonvektora bez maske zadržati.</t>
  </si>
  <si>
    <t>I faza</t>
  </si>
  <si>
    <t>II faza</t>
  </si>
  <si>
    <t>Investitor je dužan prije početka radova provesti sve pripremne radove da se izvođenje može nesmetano odvijati. Prostorije, odnosno etaže i prostori u kojima će se vršiti određeni radovi moraju biti prazni i čisti, odnosno izvođač će u dogovoru sa investitorom:
-očistiti prostor potpuno ili djelomično (odlaganje na unaprijed dogovoreno mjesto ili odvoz na gradsku deponiju.
-zaštiti ono što nije moguće iznijeti/demontirati
-isključiti napajanje i dovode/odvode.</t>
  </si>
  <si>
    <r>
      <rPr>
        <b/>
        <sz val="10"/>
        <rFont val="Arial Narrow"/>
        <family val="2"/>
      </rPr>
      <t>Zaštita funkcionalnih prostorija</t>
    </r>
    <r>
      <rPr>
        <sz val="10"/>
        <rFont val="Arial Narrow"/>
        <family val="2"/>
      </rPr>
      <t>, podova prije izvedbe radova. Zaštita podova daskama, stiroporom i starim "krpama" ili folijama. U stavku uključiti sve potrebne materijale, rad i opremu za izvedbu do potpune gotovosti. Odnosi se na sve radove.</t>
    </r>
  </si>
  <si>
    <r>
      <t xml:space="preserve">Dobava materijala i </t>
    </r>
    <r>
      <rPr>
        <b/>
        <sz val="10"/>
        <rFont val="Arial Narrow"/>
        <family val="2"/>
      </rPr>
      <t>zaštita svih dijelova građevine, kontaktnih građevina i neposrednog okoliša</t>
    </r>
    <r>
      <rPr>
        <sz val="10"/>
        <rFont val="Arial Narrow"/>
        <family val="2"/>
      </rPr>
      <t xml:space="preserve"> od oštećenja, prljanja tijekom izvođenja radova. Zaštitu izvesti PE folijom koja se samoljepivom trakom pričvršćuje na podlogu, po potrebi pod foliju postaviti sloj polistirena EPS d=1cm, uz primjenu također i dodatnom materijala kao što su drvene letve,ploče, ljepljive trake, užad, trake, geotekstili, zaštitni mortovi i sl.
Zaštita ne smije biti fiksna radi mogućnosti izvođenja radova na elementima koje štiti.</t>
    </r>
  </si>
  <si>
    <t>Uklanjanje svih elemenata u prostorijama (ormari, kreveti, drvene pregrade i slično) što spriječava izvedbu.  Deponirati na suhom mjestu i zaštiti od prašine folijom. Potrebno je napisati zapisnik i predočiti nadzornom inženjeru svih elemenata izmještenih za potrebu izvedbe radova. Nakon završetka potrebno je sve vratiti na svom mjestu. Obračun po paušalu. U stavku uključiti sve potrebne materijale, rad i opremu za izvedbu do potpune gotovosti. Odnosi se na sve radove sanacije.</t>
  </si>
  <si>
    <r>
      <rPr>
        <b/>
        <sz val="10"/>
        <rFont val="Arial Narrow"/>
        <family val="2"/>
        <charset val="238"/>
      </rPr>
      <t>Pažljivo ručno obijanje trošne žbuke</t>
    </r>
    <r>
      <rPr>
        <sz val="10"/>
        <rFont val="Arial Narrow"/>
        <family val="2"/>
        <charset val="238"/>
      </rPr>
      <t xml:space="preserve"> debljine 2,5-4 cm s definiranih ravnih ploha</t>
    </r>
    <r>
      <rPr>
        <u/>
        <sz val="10"/>
        <rFont val="Arial Narrow"/>
        <family val="2"/>
        <charset val="238"/>
      </rPr>
      <t xml:space="preserve"> fasadnih zidova </t>
    </r>
    <r>
      <rPr>
        <sz val="10"/>
        <rFont val="Arial Narrow"/>
        <family val="2"/>
        <charset val="238"/>
      </rPr>
      <t xml:space="preserve">(za potrebe ojačanja zidova FRPom) te </t>
    </r>
    <r>
      <rPr>
        <u/>
        <sz val="10"/>
        <rFont val="Arial Narrow"/>
        <family val="2"/>
        <charset val="238"/>
      </rPr>
      <t xml:space="preserve">unutarnjih zidova stubišta </t>
    </r>
    <r>
      <rPr>
        <sz val="10"/>
        <rFont val="Arial Narrow"/>
        <family val="2"/>
        <charset val="238"/>
      </rPr>
      <t>(za potrebe torkretiranja) do čiste, ravne, čvrste i suhe podloge. Stvka uključuje i otucanje trošne žbuke na podgledima stubišnim krakovima. Potrebno je ukloniti žbuku sa nosivih zidova gdje su pukotine jačeg intenziteta, sa strane pukotina. Napomena: procjena - stvarnu količinu odrediti na licu mjesta pregledom ovlaštenog statičara i upisom u građevinski dnevnik. Ziđe se sastoji od pune blok opeke. Nakon obijanja žbuke zid očistiti čeličnim četkama, a rešetke skobama do dubine od 2 cm. Potom cijelu površinu otprašiti i isprati vodom pod tlakom. 
Utovar, odvoz i istovar na lokaciju  udaljenu do 10 km. Obračun po m2.</t>
    </r>
  </si>
  <si>
    <t>Višekratno čiščenje  za vrijeme izvođenja radova.</t>
  </si>
  <si>
    <r>
      <t xml:space="preserve">TROŠKOVNIK </t>
    </r>
    <r>
      <rPr>
        <b/>
        <sz val="13"/>
        <rFont val="Arial Narrow"/>
        <family val="2"/>
      </rPr>
      <t>OBNOVE</t>
    </r>
  </si>
  <si>
    <t>OPĆI UVJETI RADOVA</t>
  </si>
  <si>
    <t>PRIPREMNI RADOVI, RUŠENJA I DEMONTAŽE</t>
  </si>
  <si>
    <t xml:space="preserve">Radovima na rušenju i demontažama mora se prići  sa svim potrebnim osiguranjima i mjerama zaštite okoliša i štetnog utjecaja na okolne građevine. </t>
  </si>
  <si>
    <t>Za tu vrstu radova potrebno je imati odgovarajuću strukturu radne snage  za osiguranje  podupiranja, izradu zaštitnih ograda, te stalnu kontrolu na mjestima gdje se rušenje i demontaža obavlja.</t>
  </si>
  <si>
    <t>Pri izvedbi radova moraju se u potpunosti primjenjivati postojeći propisi - Pravilnik o zaštiti na radu u građevinarstvu, Građevinske norme i HTZ propisi.</t>
  </si>
  <si>
    <t>Sve se ruši i reciklira na gradilištu za daljnju ugradnju, a nepotrebno se odvozi na gradsku deponiju udaljenu do 20km..</t>
  </si>
  <si>
    <t xml:space="preserve">Uklanjanje dijelova građevine će se izvesti ručnim i strojnim sredstvima na način da se posljedice rada štetno ne odraze na okruženje. Prije početka rušenja konstruktivnih elemenata izvršiti demontažu svih instalacija, opreme i bravarije. Porušeni materijal treba sukcesivno odvoziti ili reciklirati. Prije početka radova mora se ugrožena zona ograditi ogradom visine min. 2.0 m.
</t>
  </si>
  <si>
    <r>
      <rPr>
        <b/>
        <sz val="10"/>
        <rFont val="Arial Narrow"/>
        <family val="2"/>
        <charset val="238"/>
      </rPr>
      <t xml:space="preserve">Zbrinjavanje otpadnog materijala </t>
    </r>
    <r>
      <rPr>
        <sz val="10"/>
        <rFont val="Arial Narrow"/>
        <family val="2"/>
        <charset val="238"/>
      </rPr>
      <t xml:space="preserve">
Otpad je građevinski, bez opasnih supstancija i odvozi se na gradsku planirku koju odredi nadležna gradska služba. Ukoliko se kod rušenja ustanovi da je neki materijal štetan za okoliš (razne hidroizolacije, kemijske supsatnce i sl.) iste teba izdvojiti od ostalog otpada i na adekvatan način zbrinuti prema važećim propisima. Angažiranje I zbrinjavanje opasnog otpada je obuhvaćeno jediničnom cijenom.</t>
    </r>
  </si>
  <si>
    <t xml:space="preserve">Zbrinjavanje tog otpada provodi se putem komunalne organizacije ili nekog drugog ovlaštenog sakupljača.
Izvođač rušenja mora sve građevinske elemente usitniti na veličine i težine prikladne za utovar i odvoz kamionima. Porušeni materijal treba sukcesivno odvoziti kako bi se omogućio nesmetan tok rušenja. 
</t>
  </si>
  <si>
    <t>Izvođač radova rušenja treba prije početka radova istražiti mogućnosti pristupa potrebne mehanizacije za rušenje i za odvoz otpadnog materijala . 
Izvođač radova mora izraditi detaljno prometno rješenje i ishoditi sve potrebne dozvole kretanja za obavljanje kretanja strojeva i vozila za odvoz otpadnog materijala do glavne prometnice i kroz grad.</t>
  </si>
  <si>
    <r>
      <rPr>
        <b/>
        <sz val="10"/>
        <rFont val="Arial Narrow"/>
        <family val="2"/>
        <charset val="238"/>
      </rPr>
      <t>Osiguranje prometnica</t>
    </r>
    <r>
      <rPr>
        <sz val="10"/>
        <rFont val="Arial Narrow"/>
        <family val="2"/>
        <charset val="238"/>
      </rPr>
      <t xml:space="preserve">
Izvoditelj mora osigurati nesmetani prolaz ljudi i vozila na prometnicama oko gradilišta, mora stalno čistiti prometnice od eventualno pale šute, nanosa blata s vozila koje odlaze s gradilišta. Radove treba izvoditi tako da se zadovolje odredbe nadležnih organizacija u pogledu buke, prašine, nečistoće, otpreme materijala i održavanje čistoće gradskih prometnica. </t>
    </r>
  </si>
  <si>
    <r>
      <rPr>
        <b/>
        <sz val="10"/>
        <rFont val="Arial Narrow"/>
        <family val="2"/>
        <charset val="238"/>
      </rPr>
      <t>Tehnologija razgradnje i rušenja</t>
    </r>
    <r>
      <rPr>
        <sz val="10"/>
        <rFont val="Arial Narrow"/>
        <family val="2"/>
        <charset val="238"/>
      </rPr>
      <t xml:space="preserve">
Prije početka radova izvođač je dužan izraditi tehnološki plan uklanjanja dijelova građevine u kojem će predvidjeti odgovarajuće strojeve, radnike i materijal za rušenje, deponije. Plan rušenja i demontaža mora odobriti nadzorni inženjer.
Sve se ruši i reciklira na gradilištu za daljnju ugradnju, a nepotrebno se odvozi na otpad.</t>
    </r>
  </si>
  <si>
    <t>Za rušenje se predviđaju  strojne i ručne metode rušenja. Za rušenja i demontaže se može predvidjeti korištenje standardnih tehnoloških metoda. Za odvajanje betona tehnologiju će odabrati Izvođač radova.
U postupku rušenja konstrukcije potrebno je obuhvatiti podupiranje konstrukcije, rezanje betonske konstrukcije, odvajanje betona od armature i drobljenje betona na krupnoću pogodnu za izradu nasipa.</t>
  </si>
  <si>
    <t>Naručiti od nadležne vodoopskrbne službe  zatvaranje opskrbnog dovoda vode na dijelu građevine koji se ruši, odnosno svih ako ih je više, u priključnom šahtu, i ispustiti vodu iz svih cjevovoda. 
Naručiti od iste službe jednog priključnog, privremenog voda vode u priključnom šahtu, uz dodatak ventila, za potrebe radilišta, dimenzioniranog za potreba pranja osoblja i mehanizacije.</t>
  </si>
  <si>
    <t xml:space="preserve">Potrebno je pod jakim mlazom vode isprati sve fekalne vodove i instalaciju i odmah zabrtviti odvodne priključke.
</t>
  </si>
  <si>
    <t>Isključenje instalacija evidentira se građevinskim dnevnikom.</t>
  </si>
  <si>
    <t>Jedinična cijena sadrži:</t>
  </si>
  <si>
    <t>* sav potreban rad, energiju i materijal za izvršenje stavke a sve do pune funkcije</t>
  </si>
  <si>
    <t>* sva poduhvatanja, podupiranja i osiguranja konstruktivnih dijelova građevine</t>
  </si>
  <si>
    <t>* sve potrebne skele bez obzira na visinu, s propisnom ogradom i zaštitom od prašine</t>
  </si>
  <si>
    <t>* sve nabave, dobave, prijenosi i prijevozi materijala na gradilištu ili direktni utovar u prijevozno sredstvo, naznačiti od/do mjesta ugradnje</t>
  </si>
  <si>
    <t>* naknada za čišćenje javnih prometnih površina i održavanje čistoće prilikom izvođenja radova</t>
  </si>
  <si>
    <t>* priključak, razvod i amortizacija privremene instalacije za rasvjetu i priključak strojeva</t>
  </si>
  <si>
    <t>* izrada boksova i organizacija gradilišne deponije</t>
  </si>
  <si>
    <t>* troškovi osiguranja gradilišta</t>
  </si>
  <si>
    <t>Utovari i prijevoz na gradsku deponiju porušenog i iskopanog viška materijala su predmet zasebne stavke. Deponiranje se vrši na javnu registriranu deponiju. U stavku odvoza viška materijala na gradsku planirku (deponij) uključiti i plaćanje svih potrebnih taksi i namira za deponiranje otpada na planirku.</t>
  </si>
  <si>
    <t>Napomene:</t>
  </si>
  <si>
    <t>* Također je stavkom (jediničnom cijenom) obuhvaćeno sortiranje materijala tj. odvajanje šute i drugog otpada predviđenog za odvoz na konačnu deponiju od elemenata i opreme koji bi mogli nakon čišćenja i sortiranja, koje također ulazi u cijenu, biti korisni investitoru te mu se trebaju predočiti prije konačne dispozicije. 
Kod rušenja armiranobetonskih konstrukcija obuhvaćeno je i razdavajanje betona od armature te njihovo prevoženje na odvojene deponije za željezo i beton. Beton usitniti u drobilici na materijal pogodan za izradu nasipa. Čelik deponirati na za to predviđeno mjesto u dogovoru s Investitorom.</t>
  </si>
  <si>
    <t>* ako pojedinom stavkom nije drugačije određeno obračun količina vršiti će se prema trenutno važećim normama i propisima.</t>
  </si>
  <si>
    <t xml:space="preserve">* radove vezane na instalacije izvoditi  prema zasebnim projektima  </t>
  </si>
  <si>
    <t>Prije izvedbe,narudžbe ili bilo kojeg početka rada izvođač radova obavezno je dužan  na licu mjesta uzete sve potrebe mjere kote i  svu izmjeru potrebnu za izradu stavke. Naznačene dimenzije i kote u nacrtima treba obavezno provjeriti na licu mjesta, a za izmjene i dopune potrebno je  odobrenje Projektanta.</t>
  </si>
  <si>
    <t>Izvođač se prije predaje ponude mora temeljito informirati o postojećem stanju tla, ukoliko ne raspolaže potrebnim informacijama (ili uvidom u geotehnički elaborat ili obilaskom postojeće probne (pokusne) iskopine na gradilištu). Naknadna dodatna potraživanja zbog nepoznavanja kakvoće tla neće se priznati. Ovi radovi, kao i radovi oko razmjeravanja terena i obilježavanje  zgrade uračunati su u jediničnu cijenu.</t>
  </si>
  <si>
    <t>Iskop zemlje vrši se prema nacrtima ručno ili strojno na predviđenu dubinu sa poravnanjem dna i s vertikalnim stranama, s eventualnim podupiranjem i razupiranjem, kao i crpljenje vode gdje je to potrebno. Široki iskop izvesti sa stranicama u nagibu koji odgovara tom terenu i potrebnim proširenjem za izvedbu izolaterskih i drugih radova.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</si>
  <si>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Površinska voda (atmosferska i slivna) odvodi se na trošak Izvođača tako da se ne ugrožava tijek radova, niti radovi drugih na gradilištu angažiranih podizvođača, susjeda ili ostalih sudionika.</t>
  </si>
  <si>
    <t xml:space="preserve">Iskop na određenu dubinu definitivno izvršiti neposredno pred početak izvedbe temelja, da se ležajna ploha temelja ne bi eventualno raskvasila. Točnost iskopa: +/- 2cm. Završni iskop treba pregledati geomehaničar i odobriti upis u građevinski dnevnik. Svi radovi i faze na izgradnji objekata trebaju se obostrano snimiti i uvesti u građevinsku knjigu sa skicom i opisom iskopa. Iskopanu zdravu zemlju nakon izrade temelja i zidova treba upotrijebiti za nasipavanje unutar temeljnih zidova, uz obodne zidove oko objekta i za nasipavanje na gradilištu, te ju deponirati na gradilištu, a višak deponirati na gradsku deponiju. 
Sa nasipavanjem slijedećeg sloja može se započeti tek kada je nadzorni inženjer upisom u građevinski dnevnik preuzeo prethodni sloj. Za dobavu i ugradnju materijala potrebnog za zamjenski sloj/nasip kamena drobljenca potrebno dobiti suglasnost od geomehaničara i projektanta konstrukcije.  Radove nasipa treba provoditi uz stalni nadzor specijalista geomehaničara i ovlaštenog geodeta. Nadzorni inženjer temeljem rezultata ispitivanja odobrava nasipavanje svakog novog sloja upisom u građevinski dnevnik. </t>
  </si>
  <si>
    <t>Nasutu zemlju oko izvedenih temelja i šahtova, unutar temeljnih zidova i oko vanjskih obodnih zidova objekta treba u slojevima nabijati na troškovnikom propisani modul stišljivosti. Modul zbijenosti nasipa odnosno tampona kod cestovnih površina mora biti minimalno slijedeći:</t>
  </si>
  <si>
    <t>za kolnik    Min 70 MN/m2</t>
  </si>
  <si>
    <t xml:space="preserve">za parkirališta     Min 60 MN/m2 </t>
  </si>
  <si>
    <t xml:space="preserve">za nogostup     Min 50 MN/m2 </t>
  </si>
  <si>
    <t xml:space="preserve">za nasip kameni - šljunčani     Min 40 MN/m2    </t>
  </si>
  <si>
    <t xml:space="preserve">za zemljani nasip     Min 30 MN/m2 </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</si>
  <si>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t>
  </si>
  <si>
    <t>Za nasipavanje ispod betonskih podloga podova na zemlji imaju se upotrijebiti troškovnikom propisani materijali  u predviđenim debljinama slojeva.</t>
  </si>
  <si>
    <t>Jedinične cijene za pojedine stavke trebaju sadržavati:</t>
  </si>
  <si>
    <t>Sav rad za iskop (ručni ili mehanički)</t>
  </si>
  <si>
    <t>Potrebne razupore, podupore (osiguranje od urušavanja)</t>
  </si>
  <si>
    <t>Postava potrebne ograde i mostova za prebacivanje</t>
  </si>
  <si>
    <t>Sva potrebna planiranja i niveliranje</t>
  </si>
  <si>
    <t>Sva potrebna nabijanja površina</t>
  </si>
  <si>
    <t xml:space="preserve">Crpljenje površinske ili procjedne vode </t>
  </si>
  <si>
    <t xml:space="preserve">Izrada izvještaja o provedenom ispitivanju zbijenosti podloge izrađenog od strane ovlaštene institucije. Kontrola zbijenosti provodi se kružnom pločom Ø30 cm prema HRN U.B1.046/68 ili jednakovrijedno _____________. Izvještaj obuhvaća sva potrebna ispitivanja zbijenosti svih podloga (nasipi, posteljice, tampon) na cijeloj zoni obuhvata radova. </t>
  </si>
  <si>
    <t>OBRAČUN  RADOVA:</t>
  </si>
  <si>
    <t>Obračun radova kod čišćenja terena obračunava se po m2, odnosno komadima kada je riječ o stablima, dok se odstranjivanje ostalih prepreka obično uzima paušalno.</t>
  </si>
  <si>
    <t>Obračun iskopanog materijala kod iskopa ili otkopa uzima se po m3 u sraslom stanju, tj. prema volumenu u kojem se nalazilo prije kopanja i prema dimenzijama iz projekta.</t>
  </si>
  <si>
    <t>Obračun materijala u nasipu uzima se prema volumenu izrađenog nasipa.</t>
  </si>
  <si>
    <t>Obračun materijala koji se transportira uzima se u rastresitom stanju, tj. prema volumenu koji se dobije kada se materijal u iskopu pomnoži sa koeficijentom rastresitosti. Transportne dužine obračunavaju se od težišta mase iskopa do težišta mase nasipa.</t>
  </si>
  <si>
    <t>Ovi uvjeti se mijenjaju ili nadopunjuju pojedinim stavkama troškovnika.</t>
  </si>
  <si>
    <t>BETONSKI RADOVI</t>
  </si>
  <si>
    <t>Nabava i dobava betona, ugradba u konstrukciju sa svim vibriranjima i njegovanjima. Sva potrebna oplata (predviđena je glatka s bandažiranim spojevima), postava i skidanje sa svim potrebnim podupiranjima. Svi potrebni popravci betoniranih elemenata nakon skidanja oplate kao i zapunjavanje otvora nastalih od elemenata oplate (vezači razupore, distanceri itd.) te uređenje betona na spojevima oplate. 
Radovi vezani za izvedbu priključaka instalacija: kanalizacije, vodovoda, elektrike, telefona, plina i svih ostalih priključaka nisu predmet obrade ovog troškovnika. Osim ako to nije eksplicite drugačije navedeno. 
Prije početka betoniranja svih zidova potrebno je u oplati postaviti šablone za otvore vrata prozora i slično, ugradbe dovoda i odvoda V+K, te raznih instalacija i ventilacija-mjesto ugradbe prema planu oplate i detalju projektanta. 
Prije početka betoniranja svih ploča potrebno je u oplati postaviti šablone za otvore raznih veličina radi kasnijeg postavljanja dovoda i odvoda V + K, ventilacije  i drugo - mjesto ugradbe prema planu oplate i detalju projektanta.</t>
  </si>
  <si>
    <r>
      <t xml:space="preserve">Prije izvedbe proučiti planove oplate i detalje </t>
    </r>
    <r>
      <rPr>
        <sz val="10"/>
        <rFont val="Arial Narrow"/>
        <family val="2"/>
        <charset val="238"/>
      </rPr>
      <t>radi ostavljanja potrebnih čeličnih trnova i pločica koje se vare za rubnu armaturu veličine15 x 15cm (obuhvaćeno u raznim zidarskim radovima)  na svim mjestima gdje je to potrebno, osobito na rubovima ploča, te zidovima.</t>
    </r>
  </si>
  <si>
    <r>
      <rPr>
        <b/>
        <sz val="10"/>
        <rFont val="Arial Narrow"/>
        <family val="2"/>
        <charset val="238"/>
      </rPr>
      <t>Sve troškove oko izrade projekta betona i svih njegovih sastavnih dijelova snosi izvoditelj radova. Sve troškove oko redovitog ili izvanrednog ispitivanja kvalitete betona snosi izvoditelj radova.</t>
    </r>
    <r>
      <rPr>
        <sz val="10"/>
        <rFont val="Arial Narrow"/>
        <family val="2"/>
        <charset val="238"/>
      </rPr>
      <t xml:space="preserve"> Tehnologiju izvedbe, te eventualno prekida, izvesti isključivo po uputama konstruktera. Obrada gornjih površina treba biti ravno zaribana, osim gdje se u stavci traži drugačija obrada. Sve visine pri izradi oplate određivati, a nakon betoniranja kontrolirati instrumentom. Armirano-betonski elementi moraju imati potpuno ravne i glatke površine i izvode se u pravilu u glatkoj drvenoj ili limenoj oplati. Prilikom betoniranja naročito treba paziti da armatura ostane u položaju predviđenom statičkim proračunom i nacrtom.U jediničnim cijenama betonskih i arm.-betonskih konstrukcija sadržani su svi pripremni radovi, skele, zaštita betona od niskih i visokih temperatura, te ispitivanje uzoraka. Obračun radova za betonske i arm.-betonske konstrukcije izvoditi prema važećim propisima i prosječnim normama u građevinarstvu. </t>
    </r>
  </si>
  <si>
    <t>Opći uvjeti - beton</t>
  </si>
  <si>
    <t xml:space="preserve">Kod izvedbe betonskih i armirano betonskih radova treba se u svemu pridržavati postojećih propisa, standarda (Tehnički propis za građevinske konstrukcije »Narodne novine« br. 17/17,75/20, 7/22.) sa pripadnim normama, te statičkog računa odnosno projekta konstrukcije. Prije početka izvedbe betonskih radova treba pregledati i zapisnički konstatirati podatke o agregatu, cementu i vodi, odnosno o faktorima koji će utjecati na kvalitetu radova i ugrađenog betona. </t>
  </si>
  <si>
    <t>Prije početka radova uzvoditelj je dužan izraditi projekt betona, te redovito pratiti kvalitetu betonskih konstrukcija u skladu sa elementima iz projekta betona.</t>
  </si>
  <si>
    <t>VRSTE BETONA, MATERIJALI I OZNAKE</t>
  </si>
  <si>
    <t>VRSTE BETONA - koristit će se projektirani beton razreda tlačne čvrstoće prema statičkom proračunu.</t>
  </si>
  <si>
    <t>Razredi tlačne čvrstoće betona prema normi HRN EN 206-1 ili jednakovrijedno ______________:</t>
  </si>
  <si>
    <t>C12/15, C16/20, C30/37, C30/37, C 35/45, C40/50</t>
  </si>
  <si>
    <t>Čvrstoća betona određuje se razredom tlačne čvrstoće i  izvoditelj je se mora strogo pridržavati određene za pojedine konstrukcije, a označene u statičkom računu.</t>
  </si>
  <si>
    <t>Beton spravljati isključivo strojnim putem.</t>
  </si>
  <si>
    <t>Za izradu betona upotrijebiti istu vrstu cementa i granulirani agregat.</t>
  </si>
  <si>
    <t>CEMENT</t>
  </si>
  <si>
    <t>Tehnička svojstva i drugi zahtjevi, te potvrđivanje sukladnosti cementa, određuje se odnosno provodi, ovisno o vrsti cementa, prema odredbama posebnog propisa.
Tehnička svojstva cementa specificiraju se u projektu betonske konstrukcije.</t>
  </si>
  <si>
    <t>AGREGAT</t>
  </si>
  <si>
    <t>Za izradu betona predviđa se prirodno granulirani šljunak ili drobljeni agregat. Kameni agregat mora biti dovoljno čvrst i postojan, ne smije sadržavati zemljanih i organskih sastojaka, niti drugih primjesa štetnih za beton i armaturu.</t>
  </si>
  <si>
    <t>VODA iz vodovoda</t>
  </si>
  <si>
    <t>Isparave o sukladnosti osnovnih materijala - za sve rabljene materijale izvoditelj je dužan priložiti izjave o sukladnosti ili certifikate sukladnosti.</t>
  </si>
  <si>
    <t xml:space="preserve">Kontrolni postupci kod ugradnje betona </t>
  </si>
  <si>
    <t>Svježi beton</t>
  </si>
  <si>
    <t>Očvrsnuli beton</t>
  </si>
  <si>
    <t>Kod izvođenja betonskih radova treba voditi računa o tome kakve su atmosferske prilike, tj. ako je temperatura visoka prije betoniranja politi podlogu, odnosno tlo i eventualno oplatu kako nebi došlo do upijanja vode iz betona. S ugradnjom betona može se započeti tek kada je oplata i armatura definitivno postavljena i učvršćena.</t>
  </si>
  <si>
    <t>Beton treba spravljati  isključivo mašinskim putem. 
Transport projektiranog betona će se vršiti automješalicama. Transportna sredstva ne smiju izazivati segregaciju betonske smjese tijekom vožnje od mjesta proizvodnje do mjesta ugradnje.
Vrijeme transprta i drugih manipulacija svježim betonom mora biti u neposrednoj vezi s vremenom početka vezivanja cementa.</t>
  </si>
  <si>
    <t>Ugrađivanje betona se može početi samo na osnovu pismene potvrde o preuzimanju podloge, armature i odobrenju betoniranja od strane nadzornog inženjera.</t>
  </si>
  <si>
    <t>Beton se moara ugrađivati prema određenom planu.</t>
  </si>
  <si>
    <t>Zabranjeno je korigiranje vode u svježem betonu bez prisustva tehnologa betona.</t>
  </si>
  <si>
    <t>Prije betoniranja treba oplatu polijevati kod čega se treba paziti da voda ne uđe u svježi beton.</t>
  </si>
  <si>
    <t>Beton treba ubacivati što bliže njegovom konačnom položaju u konstrukciji. Svaki započeti konstruktivni dio ili element mora biti izbetoniran neprekinuto u započetom opsegu.</t>
  </si>
  <si>
    <t>Ugrađivanje betona u posebnim uvjetima</t>
  </si>
  <si>
    <t xml:space="preserve">Ugrađivanje betona u kalupima ili u oplatu pri vanjskim temperaturama ispod +5 ili iznad +30o smatra se betoniranjem u posebnim uvjetima. Za betoniranje u posebnim uvjetima moraju se osigurati posebne mjere zaštite betona. Betonu treba dodati dodatke protiv smrzavanja betona. Prije prvog smrzavanja beton mora imati najmanje 50 % zahtijevane čvrstoće. Kad se u vrlo hladnim danima skida oplata, ne smije doći do naglog hlađenja betona te se vanjske površine betona moraju zaštititi. </t>
  </si>
  <si>
    <r>
      <t>U slučaju dužeg transporta ili spore ugradnje betona  treba rabiti dodatke - usporivače vezanja.
Cement i sastav betona koji se ugrađuju u masivne elemente moraju biti takvi da ni u kom slučaju temperatura betona ugrađenog u  masu elemenata ne bude iznad 65</t>
    </r>
    <r>
      <rPr>
        <vertAlign val="superscript"/>
        <sz val="10"/>
        <rFont val="Arial Narrow"/>
        <family val="2"/>
        <charset val="238"/>
      </rPr>
      <t>o</t>
    </r>
    <r>
      <rPr>
        <sz val="10"/>
        <rFont val="Arial Narrow"/>
        <family val="2"/>
        <charset val="238"/>
      </rPr>
      <t>. U protivnom se poduzimaju mjere za hlađenje komponenata betona ili hlađenje betona u smom elementu.
Ukoliko se betonira u posbnim uvjetima mjere zaštite moraju biti ukalkulirane u jediničnu cijenu.</t>
    </r>
  </si>
  <si>
    <t>Njegovanje ugrađenog betona</t>
  </si>
  <si>
    <t>Neposredno nakon betoniranja beton će se zaštićivati od:
'- oborina i tekuće vode - prekrivanjem najlonima i ceradama
'- vibracija koje mogu utjecati na promjenu unutrašnje strukture i prionljivosti betona i armature, kao i drugih mehaničkih oštećenja u vrijeme vezivanja i početnog očvršćivanja.
Zaštitu od prebrzog isušivanja treba provoditi mokrim postupokom (polijevanjem, prekrivanjem filcom ili jutom) a u trajanju od najmanje 7 dana ili postizanje 70 % tražene čvrstoće.
Zaštita betona mora biti ukalkulitrana u jedinične cijene.</t>
  </si>
  <si>
    <t>OPLATE</t>
  </si>
  <si>
    <t>Oplate, kao i razna razupiranja, moraju imati takvu sigurnost i krutost da bez slijegavanja i štetnih deformacija mogu primiti opterećenja i utjecaje koji nastaju za vrijeme izvedbe radova.</t>
  </si>
  <si>
    <t>Oplate moraju biti stabilne, otporne i dovoljno poduprte da se ne bi izvile ili popustile u bilo kojem pravcu. Moraju biti izrađene točno po mjerama označenim u crtežima plana oplate za pojedine dijelove konstrukcije koji će se betonirati sa svim potrebnim podupiračima.</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</si>
  <si>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sprečavaju deformacije.</t>
  </si>
  <si>
    <t>Za oplatu se ne smiju koristiti takvi premazi koji se ne bi mogli oprati s gotovog betona ili bi nakon pranja ostale mrlje na tim površinama.</t>
  </si>
  <si>
    <t>Oplatu za betonske konstrukcije čije će površine ostati vidljive, potrebno je izvesti u glatkoj “bažuj”, blanjanoj ili profiliranoj oplati, a prema nacrtu. Ako se u projektu traži blanjana oplata, onda treba koristiti daske istih širina, osim ako nije drugačije predviđeno, s vidljivom strukturom drveta, a slaganje dasaka prema projektu ili uputama projektanata.</t>
  </si>
  <si>
    <t>Kad su u betonskim zidovima i drugim konstrukcijama predviđeni otvori i udubine za prolaz vodovodne i kanalizacione cijevi, cijevi centralnog grijanja i slično, kao i dimovodne i ventilacione kanale i otvore, treba još prije betoniranja izvesti i postaviti cijevi većeg profila od prolazeće cijevi da se iste mogu provući kroz zid ili konstrukciju i propisno zabrtviti.</t>
  </si>
  <si>
    <t>Kod nastavljanja betoniranja po visini, prilikom postavljanja oplate za tu konstrukciju treba izvesti zaštitu površina betona već gotovih konstrukcija od procjeđivanja cementnog mlijeka.</t>
  </si>
  <si>
    <t>Neposredno prije početka ugrađivanja betona oplata se mora očistiti.</t>
  </si>
  <si>
    <t>Oplate moraju biti tako izvedene da se mogu skidati lako i bez potreba i oštećenja konstrukcija, sa svim njenim elementima, kao i slaganje i sortiranje građe na određenim mjestima. Također je uključeno i čišćenje dasaka, gredica, potpora i drugog, vađenje</t>
  </si>
  <si>
    <t>Rezultati ispitivanja nivelete oplate, kao i zapisnik o prijemu tih konstrukcija, čuvaju se u evidenciji koja se prilikom primopredaje izgrađene građevine ustupa korisniku te građevine.</t>
  </si>
  <si>
    <t>Premjere i obračun izvršenih radova vršiti će se prema  trenutno važećim propisima i standardima.</t>
  </si>
  <si>
    <t>Kod izvedbe armiračkih radova treba se u svemu pridržavati postojećh propisa i standarda.</t>
  </si>
  <si>
    <t>Betonski čelik u pogledu kvalitete mora odgovarati važećim standardima.</t>
  </si>
  <si>
    <t>Sve vrste čelika moraju imati kompaktnu homogenu strukturu. Ne smiju imati nikakvih nedostataka, mjehura, pukotina ili vanjskih oštećenja. Prilikom isporuke betonskog čelika isporučitelj je dužan dostaviti ateste koji garantiraju vlačnu čvrstoću i varivost čelika.</t>
  </si>
  <si>
    <t>Na gradilištu odgovorna osoba mora obratiti naročitu pažnju na eventualne pukotine, jača vanjska oštećenja, slojeve rđe, prljavštine i čvrstoću, te dati nalog da se takav betonski čelik odstrani ili očisti.</t>
  </si>
  <si>
    <t>Savijeni glatki i rebrasti čelik te mreže moraju biti označeni točno prema armaturnim nacrtima i u svemu mora zadovoljavati odgovarajuće propise.</t>
  </si>
  <si>
    <t>Armatura mora biti na gradilištu pregledno deponirana. Prije polaganja, armatura mora biti oćišćena od rđe i nećistoće. žica, plastični ili drugi ulošci koji se polažu radi održavanja razmaka kao i sav drugi pomoćni materijal uključeni su u jediničnu cijenu.</t>
  </si>
  <si>
    <t>Prilikom polaganja armature, naročitu pažnju posvetiti visini armature kod horiz. serklaža i armaturi u negativnoj zoni ploče kod ležaja (zidovi) kako nebi došlo do povećanja debljine ploče kod betoniranja zbog previsoko položene spomenute armature.</t>
  </si>
  <si>
    <t>Obračun ugrađene armature vrši se po kg neovisno o profilu.</t>
  </si>
  <si>
    <t>Ukoliko se izvrši preračunavanje, na objektu se može uz suglasnost statičara izvršiti i zamjena vrsta čelika i profila ovisno o mogućnostima dobave, što treba pismeno utvrditi upisom u građevinski dnevnik.</t>
  </si>
  <si>
    <t>Jedinična cijena mora sadržavati:</t>
  </si>
  <si>
    <t>*- dostava na gradilište</t>
  </si>
  <si>
    <t xml:space="preserve">*- ugradba u konstrukciju sa svim potrebnim horizontalnim i vertikalnim transportima </t>
  </si>
  <si>
    <t>* -uzimanje potrebnih uzoraka</t>
  </si>
  <si>
    <t>* -ispitivanje materijala sa predočenjem atesta</t>
  </si>
  <si>
    <t>* -pregled armature prije savijanja sa čišćenjem i sortiranjem</t>
  </si>
  <si>
    <t>*- sječenje, ravnanje i savijanje armature na gradilištu sa transportom do mjesta ugradnje ili savijanje u centralnom savijalištu, transport do radilišta, te horizontalni i vertikalni transport već gotovog savijenog čelika do mjesta ugradnje.</t>
  </si>
  <si>
    <t>*- postavljanje i vezanje armature točno prema armaturnim nacrtima, sa podmetanjem podložaka, kako bi se osigurala potrebna udaljenost između armature i oplate.</t>
  </si>
  <si>
    <t>* -pregled armature od strane izvođača, statičara i nadzornog inženjera prije početka betoniranja.</t>
  </si>
  <si>
    <t>*- čišćenje nakon završetka svih radova</t>
  </si>
  <si>
    <t>*- svu štetu kao i troškove popravka kao posljedica nepažnje u toku izvedbe</t>
  </si>
  <si>
    <t>*- troškove zaštite na radu</t>
  </si>
  <si>
    <t xml:space="preserve">ZIDOVI </t>
  </si>
  <si>
    <t>Zidati treba u potpuno horizontalnim redovima, a reške moraju biti u oba smjera širine 1 cm. Pri zidanju treba ih dobro zapuniti mortom, a na plohama koje će se kasnije žbukati, reške moraju biti prazne na dubini od 2 cm zbog bolje veze žbuke sa zidom.</t>
  </si>
  <si>
    <t>Pijesak mora biti čist bez organskih primjesa, a ako ih ima, treba ih pranjem otkloniti. Cement za produžni i cementni mort mora odgovarati kvaliteti cementa po važećim propisima i standardima.</t>
  </si>
  <si>
    <t>Vapno treba biti hidratizirano. Kvaliteta vapna mora odgovarati važećim standardima.</t>
  </si>
  <si>
    <t xml:space="preserve">Prilikom zidanja novih konstrukcija voditi računa o uzidavanju pojedinih građevinskih elemenata. </t>
  </si>
  <si>
    <t>Pri zidanju ostaviti sve otvore za kanale, instalacije i slično, što se ne obračunava posebno a prema projektu. Pri obračunu količina svi otvori se odbijaju po zidarskim mjerama. Zidovi se naknadno žbukaju, a prema opisu stavaka troškovnika.</t>
  </si>
  <si>
    <t>Svježe zidove treba zaštititi od utjecaja visoke i niske temperature i atmosferskih nepogoda.</t>
  </si>
  <si>
    <t>Laka pokretna skela bez obizra na visinu ulazi u jedinične cijene stavaka i ne naplaćuje se posebno.</t>
  </si>
  <si>
    <t>ŽBUKANJE</t>
  </si>
  <si>
    <t>Prije žbukanja treba plohe dobro očistiti, a naročito reške koje moraju biti udubljene cca 2 cm od plohe zida. Prije početka žbukanja plohe dobro navlažiti, a naročito kad se žbuka sa cementnim mortom. Isto vrijedi i za fasadne plohe koje se žbukaju.</t>
  </si>
  <si>
    <t>Kod žbukanja fini sloj se nabacuje tek  nakon što je prvi sloj odnosno drugi sloj, posve suh.</t>
  </si>
  <si>
    <t>Finu žbuku izraditi tako, da površina bude posve ravna i  glatka, a uglove i bridove, te spojeve zida i stropa izvesti oštro, ukoliko u troškovniku nije drugačije označeno. Na svim ravnim bridovima zidova koji se žbukaju ugrađuju se kutni metalni štitnici.</t>
  </si>
  <si>
    <t xml:space="preserve">Za rabiciranje upotrijebiti rabic pletivo od pocinčane žice 0,7 do 1 mm, a gustoća polja rabic pletiva  10 mm. Pletivo može biti kvadratično i višekutno. </t>
  </si>
  <si>
    <t>Ukoliko nije u stavci troškovnika drugacije oznaceno, obračun radova izvršiti po trenutno važećim propisima i standardima.</t>
  </si>
  <si>
    <t>Nepropisno ožbukani zidovi imaju se ispraviti bez prava naplate. Izvoditelj odgovara za kvalitetu svih žbuka, te u slučaju neispravnosti svi troškovi oko ispravka padaju na teret izvoditelja.</t>
  </si>
  <si>
    <t xml:space="preserve">Za vrijeme izvođenja radova potrebno je čistiti objekt od šute I ostalog otpadnog materijala što se odvozi na gradsku deponiju. </t>
  </si>
  <si>
    <t>U čišćenju osim čišćenja podova, podrazumijeva se I čišćenje vrata, prozora, stijena sa prenjem stakla bez obzira da li su izrađeni drva ili metala, kao I čišćenje I pranje zidnih pločica, sanitarnih predmeta I ostalo. Prilikom čišćenja paziti da se završna obrada ne ošteti.</t>
  </si>
  <si>
    <t>Radove oko raznih ugradbi treba izvršiti u dogovoru s izvođačima stolarskih, bravarskih i ostalih obrtničkih radova i instalacija.</t>
  </si>
  <si>
    <t>Sve ugradbe izvesti točno po propisima i na mjestu označenom po projektu. Kod stavaka gdje je uz ugradbu označena i dobava, istu treba uključiti, a također i eventualnu izradu pojedinih elemenata koji se izvode na gradilištu i ugrađuju montažno. Ugradbu teba vršiti tako, da se ne čini šteta na ostalom dijelu objekta. Izvoditi prema detaljnim izmjerama na licu mjesta!</t>
  </si>
  <si>
    <t>Jedinična cijena treba sadržavati:</t>
  </si>
  <si>
    <t>1.sve nabave, dobave, rad i transport</t>
  </si>
  <si>
    <t>2.sav materijal uključujući i vezni</t>
  </si>
  <si>
    <t>3.pomagala pri radu (skela)</t>
  </si>
  <si>
    <t>4.izrada eventualnih uzoraka, ukoliko je to za koji rad potrebno</t>
  </si>
  <si>
    <t>5.sva priručna pomagala potrebna prema propisima zaštite na radu</t>
  </si>
  <si>
    <t>6.čišćenje prostorija za vrijeme i nakon završetka rada</t>
  </si>
  <si>
    <t>7.zaštitu od nepovoljnih atmosferskih utjecaja.</t>
  </si>
  <si>
    <t>8.zaštitu već ugrađenih elemenata ili opreme pri izvođenju radova ( prozori, vrata i sl. )</t>
  </si>
  <si>
    <t>8.svu štetu kao i troškove popravka kao posljedica nepažnje u tijeku izvedbe</t>
  </si>
  <si>
    <t>9.troškove zaštite na radu</t>
  </si>
  <si>
    <t>10.troškove atesta odnosno dokazivanja propisane kvalitete</t>
  </si>
  <si>
    <t>11.odvoz viškova materijala na deponij</t>
  </si>
  <si>
    <t>ČELIČNE KONSTRUKCIJE</t>
  </si>
  <si>
    <t>IZRADA ČELIČNE KONSTRUKCIJE</t>
  </si>
  <si>
    <t>Prije početka radova na izradi čelične konstrukcije, izvođač treba nadzornom inženjeru dostaviti na uvid radioničke nacrte izrađene od ovlaštene osobe za projektiranje. Projektant Glavnog(Izvedbenog) projekta iste treba pregledati i potvrditi.</t>
  </si>
  <si>
    <t>Nadzorni inženjer treba ustanoviti da li je dokumetacija izrađena i ovjerena od strane ovlaštenog Projektanta. Nadzorni inženjer treba dostavu radioničkih nacrta evidentirati u radioničkom dnevniku, uz eventualne primjedbe.</t>
  </si>
  <si>
    <t>Sav materijal za izradu čelične konstrukcije mora biti u skladu s  trenutno važećim propisima i standardima.</t>
  </si>
  <si>
    <t>Izvođač radova treba materijale za čeličnu konstrukciju dobavljati od onih proizvođača koje vrše kontrolu proizvodnju i stalni nadzor nad kontrolom proizvodnje. Prije izrade čelične konstrukcije izvođač mora na skladištu imati složene i bojom obilježene čelike ovisno o kvaliteti i označene propisanom oznakom proizvođača iz koje se može osim naziva proizvođača ustanoviti stanje, isporuka i broj šarže. Čelici koji nemaju oznaku proizvođača i broj šarže, ne mogu se upotrijebiti za izradu čelične konstrukcije.</t>
  </si>
  <si>
    <t>Nadzorni inženjer upisom i potpisom u radionički dnevnik treba utvrditi vrstu proizvoda, dimenzije i broj šarže. Za proizvode koji su isporučeni s certifikatom proizvođača u kojima trebaju biti ubilježeni rezultati mjerenja interne kontrole po svakoj karakteristici kvaliteta, a za isporuku prema šarži, odobrit će se upotreba za izradu čelične konstrukcije nakon provedbe ispitivanja od ovlaštene ustanove.</t>
  </si>
  <si>
    <t>Svi ostali radnici koji vrše zavarivanje, moraju biti atestirani i posjedovati atest.</t>
  </si>
  <si>
    <t>Sve radnje vezane uz zavarivanje moraju odgovarati  trenutno važećim propisima i standardima i uvjetima iz projekta konstrukcije.</t>
  </si>
  <si>
    <t>Radovima na zavarivanju izvođač može pristupiti kada nadzorni inženjer odobri plan zavarivanja, kojega je dužan sastaviti izvođač radova. U planu zavarivanja treba navesti oblik žlijeba, broj slojeva varova, vrstu elektroda, odnosno žica za zavarivanje, s dimenzijama, način zavarivanja, redoslijed i položaj zavarivanja, te vrstu i način toplotne obrade. Kod automatskog zavarivanja potrebno je navesti i napon struje za zavarivanje kao i brzinu zavarivanja, vrstu zaštitnog praška i slično.</t>
  </si>
  <si>
    <t>Izvođač je dužan u dnevnik zavarivanja osim upisa na kojem dijelu konstrukcije je vršio zavarivanje, upisati vrstu i dimenzije elektroda ili žice za zavarivanje, naziv proizvođača i broj šarže, ime i znak varilaca, te toplotnu obradu (ukoliko se izvodila). Zavarivanje se može vršiti samo u zatvorenim prostorijama, a ako to nije moguće, treba poduzeti odgovarajuće mjere za zaštitu od vjetra i oborina te u pismenom obliku predložiti nadzornom organu mjere koje će se poduzeti kod temperatura od 00 C do -5 0 C. U tom slučaju treba u dnevnik zavarivanja upisivati temperaturu zraka i atmosferske prilike, te primijenjene zaštitne mjere (temperaturu predgrijavanja, termičku obradu i slično). Nadzorni organ treba upisom i potpisom u dnevnik zavarivanja ustanoviti da je izvođač predočio naprijed navedenu dokumentaciju i odobriti radove na zavarivanju.</t>
  </si>
  <si>
    <t>Izvođač radova treba pozvati nadzornog inženjera da izvrši kontrolu priprema zavarivanja, kao i kontrolu samog zavarivanja za svaku pojedinu fazu te da posebno ustanovi i odobri nastavak radova slijedeće faze. Izvođač radova je dužan izvršiti kontrolu šavova poslije zavarivanja, i to zavarivanjem i izmjerama, kao i radiografskom kontrolom, koja je predviđena za pojedinu kvalitetu vara. Rezultate kontrole treba staviti nadzornom organu na uvid, kako bi se ustanovilo da su varovi izvedeni prema propisanim dimenzijama te da zadovoljavaju u pogledu tolerancije mjera i oblika kao i kvalitete vara.</t>
  </si>
  <si>
    <t>Nadzorni inženjer treba upisom i potpisom u građevinski dnevnik izvršiti prijem varova, odnosno narediti proširenje radiografske kontrole, doradu i obradu varova, ukoliko rezultati kontrole pokažu nezadovoljavajuću kvalitetu.</t>
  </si>
  <si>
    <t>Nakon izrade čelične konstrukcije u radionici, treba izvršiti pregled i prijem konstrukcije, o čemu treba sastaviti zapisnik. Zapisnikom treba biti ustanovljeno da je izrađena konstrukcija, kao i pojedini dijelovi, dimenzija i oblika prema izvedbenom projektu, a odstupanja mjera i oblika su u granicama dopuštenih vrijednosti prema važećim propisima. Prijemu konstrukcije u radionici trebaju prisustvovati predstavnik organizacije koja je konstrukciju izradila, predstavnik organizacije koja će izvršiti montažu konstrukcije i nadzorni inženjer. Izvođač radova treba prilikom primopredaje konstrukcije predati i svu dokumentaciju koja je za takvu vrstu konstrukcije propisana, a što treba evidentirati u zapisniku.</t>
  </si>
  <si>
    <t>Prilikom probne montaže, izvođač radova i nadzorni inženjer trebaju izvršiti pregled i ustanoviti da je konstrukcija izrađena od čelika propisane kvalitete i dimenzija, te da se prilikom probne montaže ustanovilo da se montaža može izvršiti jednostavno (bez pritezanja silom), te da konstrukcija ima potrebna nadvišenja. O tom pregledu treba sastaviti zapisnik i izvršiti upis u građevinski dnevnik.</t>
  </si>
  <si>
    <t>MONTAŽA ČELIČNE KONSTRUKCIJE</t>
  </si>
  <si>
    <t>Nakon dovršenja radova na temeljima objekta, treba izvršiti geodetsku kontrolu.</t>
  </si>
  <si>
    <t xml:space="preserve">Kontrola treba obuhvatiti: </t>
  </si>
  <si>
    <t>-            položaj dijela konstrukcije u prostoru, a prema podacima u projektu,</t>
  </si>
  <si>
    <t>-            podatke o stalnim točkama,</t>
  </si>
  <si>
    <t>-            zapisnik o preuzimanju podataka i rezultata mjerenja, kojeg potpisuju predstavnici izvođača radova na izradi temelja, predstavnici izvođača na montaži čelične konstrukcije, te nadzorni organ.</t>
  </si>
  <si>
    <t>Prije početka radova na montaži, izvođač radova treba nadzornom organu dostaviti na uvid slijedeću dokumentaciju :</t>
  </si>
  <si>
    <t>-            plan organizacije i uređenja gradilišta,</t>
  </si>
  <si>
    <t>-            popis opreme za izvođenje radova na montaži,</t>
  </si>
  <si>
    <t>-            projekt montaže čelične konstrukcije, koji mora sadržavati dokaz stabilnosti konstrukcije u pojedinim fazama montaže, te dokaz nosivosti pri opterećenju i nepromjenjivosti oblika montiranog dijela konstrukcije u svim fazama montaže,</t>
  </si>
  <si>
    <t>-            plan kontrole u svim fazama montaže (geodetska kontrola),</t>
  </si>
  <si>
    <t>-            ime i stručnu spremu, te dokaz o položenom stručnom ispitu osobe odgovorne za montažu zavarivanjem,</t>
  </si>
  <si>
    <t>-            tehnologiju, plan zavarivanja s planom kontrole varova (isto kako je navedeno za radove pri izradi čelične konstrukcije zavarivanjem),</t>
  </si>
  <si>
    <t>-            projekt skele,</t>
  </si>
  <si>
    <t>-            vremenski plan izvođenja radova na montaži.</t>
  </si>
  <si>
    <t>Nakon što je dobio na uvid navedenu dokumentaciju, nadzorni inženjer će upisom i potpisom u građevinski dnevnik odobriti radove na montaži čelične konstrukcije.</t>
  </si>
  <si>
    <t>Prije početka radova na montaži, izvođač radova treba izvršiti pregled dopremljenog materijala na gradilištu, ustanoviti da li je prilikom transporta došlo do oštećenja, te dijelove koji su neznatno oštećeni popraviti, a u slučaju većih oštećenja oštećene dijelove ojačati ili zamijeniti. Predloženi popravak treba u pismenom obliku dostaviti na uvid nadzornom inženjeru, o čemu je isti dužan sastaviti zapisnik. Nakon sanacije dijelova konstrukcije ili sklopova čelične konstrukcije, treba izvršiti ponovni pregled, što treba upisati u građevinski dnevnik.</t>
  </si>
  <si>
    <t>Dijelove i sklopove čelične konstrukcije na gradilištu treba propisno uskladištiti, sortirati, obilježiti i zaštititi od eventualnog oštećenja. Kada ustanovi da su dijelovi ili sklopovi čelične konstrukcije sortirani i propisno uskladišteni, eventualna oštećenja sanirana, a teren za montažu propisno pripremljen, upisom i potpisom u građevinski dnevnik nadzorni organ će odobriti početak montaže.</t>
  </si>
  <si>
    <t>Izvođač radova na montaži treba u građevinskom dnevniku evidentirati koji su dijelovi ili sklopovi toga dana montirani, kakve su atmosferske i vremenske prilike, koji su radnici vršili radove na montaži, koji je dodatni materijal (vijci, zakovice) upotrijebljen, te ostale okolnosti bitne za stanje konstrukcije. Izvođač radova na zavarivanju treba na gradilištu imati uređaj za sušenje elektroda, te voditi evidenciju o sušenju u kontrolnim knjigama. Mogu se upotrijebiti samo elektrode čije je sušenje evidentirano.</t>
  </si>
  <si>
    <t>Nakon završene montaže, izvođač radova je dužan izvršiti izmjeru i geodetsku kontrolu montirane čelične konstrukcije, kao i kontrolu spojeva, pozvati nadzornog inženjera da izvrši pregled konstrukcije, te mu uručiti rezultate izmjera i geodetske kontrole konstrukcije i spojeva.</t>
  </si>
  <si>
    <t>Nadzorni inženjer treba ustanoviti da li je prilikom montaže došlo do odstupanja, da li za odstupanja postoji suglasnost projektanta, da li su svi spojevi izvedeni prema projektu, te da li je došlo do oštećenja konstrukcije. O izvršenom pregledu treba sastaviti zapisnik. Zapisniku treba priložiti propisanu dokumentaciju (radioničke nacrte, projekt montaže, ateste o osnovnim i spojnim materijalima kod izrade i montaže, ateste varilaca, dokumente o kontroli spojeva, zapisnike o kontroli i prijemu konstrukcije u radionicama i drugo).</t>
  </si>
  <si>
    <t>Svi vijčani montažni spojevi, kao i materijal za spajanje, moraju biti u skladu s uvjetima iz projekta konstrukcije i Tehničkog propisa za čelične konstrukcije.</t>
  </si>
  <si>
    <t>ZAŠTITA ČELIČNE KONSTRUKCIJE OD KOROZIJE</t>
  </si>
  <si>
    <t>Zaštita od korozije svih elemenata provest će se zaštitnim premazima. Naročitu pažnju treba obratiti dijelovima koji se štite naknadno, nakon zavarivanja dijelova glavne nosive konstrukcije. Nakon što je sistem zaštite u cjelini izveden, izvođač radova treba nadzornom inženjeru dostaviti na uvid dokumentaciju o upotrijebljenim materijalima (ateste, certifikate i rezultate kontrole uzoraka), rezultate mjerenja debljine pojedinačnih slojeva premaza, rezultate mjerenja stupnja prijanjanja premaza i drugo.</t>
  </si>
  <si>
    <t>Nadzorni inženjer treba izvršiti pregled i ustanoviti da li su provedena mjerenja i provjere zadovoljili uvjete specifikacije i propisa, da li je u cjelini završena zaštita konstrukcije, te da li su zaštićena sidra i vijci, kao i gornje površine betonskih dijelova i dodirne površine u spojevima čelika s drugim materijalima. O pregledu treba sastaviti zapisnik, u kojem treba ustanoviti i da li je konstrukcija u cjelini zaštićena od korozije na način propisan u specifikaciji radova i propisima.</t>
  </si>
  <si>
    <t>JEDINIČNA CIJENA TREBA SADRŽAVATI:</t>
  </si>
  <si>
    <t>- sav materijal, nabava, dobavu, izradu i dopremu alata, mehanizaciju i uskladištenje</t>
  </si>
  <si>
    <t>- uzimanje potrebnih izmjera na objektu,</t>
  </si>
  <si>
    <t xml:space="preserve">- izrada radioničkih nacrta i detalja </t>
  </si>
  <si>
    <t>- troškove radne snage za kompletan rad opisan u troškovniku,</t>
  </si>
  <si>
    <t xml:space="preserve">- dvokratni osnovni premaz prema uvjetima antikorozivne zaštite u radionici, popravak antikorozivne zaštite iza montaže te kompletnu zaštitu sa završnom obradom ličenjem, plastificiranjem ili eloksiranjem ako je to u stavci određeno, </t>
  </si>
  <si>
    <t>- sve horizontalne i vertikalne transporte do mjesta montaže,</t>
  </si>
  <si>
    <t xml:space="preserve">- potrebnu radnu skelu </t>
  </si>
  <si>
    <t>- čišćenje nakon završetka radova,</t>
  </si>
  <si>
    <t>- svu štetu kao i troškove popravka kao posljedica nepažnje u toku izvedbe,</t>
  </si>
  <si>
    <t>- troškove zaštite na radu,</t>
  </si>
  <si>
    <t>- troškove atesta,</t>
  </si>
  <si>
    <t>- odvoz viškova materijala,</t>
  </si>
  <si>
    <t>- predvidjeti spajanje čeličnih konstrukcija na sustav uzemljenja i izjednačenja potencijala</t>
  </si>
  <si>
    <t>a) Hidroizolacije
Sav materijal za izolaciju treba biti prvorazredne kvalitete, te odgovarati  trenutno važećim propisima i standardima.</t>
  </si>
  <si>
    <t>Jedinična cijena treba sadržavati:
- sav rad, uključivo prenose, prijevoze, grijanja itd.,
- sav potreban matreijal,
- transport, 
- poduzimanje mjera po HTZ i drugim postojećim propisima,
- uklanjanje svih otpada nakon izvedenih radova,                                                                        - pomoćni rad i materijali.</t>
  </si>
  <si>
    <t>Ovi opći uvjeti mijenjau se ili nadopunjuju opisom pojedine stavke troškovnika.
Prije montaže na gradilištu, izvođač je dužan izgraditi razradu detalja izrade (ugradbe) pridržavajući se pravila dobrog zanata i uvažavajući klimatske uvjete, te dati ih na ovjeru projektantu i nadzoru.
Za atestirane detalje proizvođača nije potrebna suglasnost projektanta. Ovo se ne odnosi na posebne detalje koji su projektom već definirani.</t>
  </si>
  <si>
    <t>b) Parna brana
Parna brana je visoko vrijedni izolacioni sloj koji se postavlja ispod toplinske izolacije. Prije polaganja parne brane moraju biti izvedena podnožja u uglovima (holkeri), tako da se izolacijske trake ne lome 
pod pravim kutem, nego se koso postavljaju na vertikalnu plohu. Podloga mora biti očišćena od prašine, mora biti ravna i potpuno suha. Max. vlažnost podloge je 3% mase. Parna brana se može polagati samo po suhu vremenu. Za parnu branu primjenjuju se metalne (aluminijske) folije unutar bitumenske trake za zavarivanje polagane na hladni bitumenski prednamaz, ili PE folije za parne brane debljine min. 0,4mm u sustavu odabranih hidroizolacijskih traka, polagane na zaglađenu podlogu.</t>
  </si>
  <si>
    <t xml:space="preserve">c) Termoizolacija
Termoizolacija se izvodi od materijala koji imaju osobine da slabo provode toplinu (proračunom je određena vrijednost toplinske izolacije). Izvode se prema opisu troškovnika, kvalitetno i prema  trenutno važećim propisima i standardima, te tehničkim propisima  za toplinsku i zvučnu izolaciju. 
Prije ugradnje izolacijskih materijala potrebno je ispitati ili dokazati atestom vrijednosti koeficijanata provodljivosti topline i difuznog otpora za sve materijale koji su korišteni u proračunima prolaza topline i otpora difuziji vodene pare, na osnovu podataka danih u normama. U slučaju potrebe zamjene bilo kojeg predviđenog materijala nekim drugim, treba tražiti uz potrebne ateste suglasnost projektanta.
</t>
  </si>
  <si>
    <r>
      <t>Obračun radova vrši se po m</t>
    </r>
    <r>
      <rPr>
        <vertAlign val="superscript"/>
        <sz val="10"/>
        <rFont val="Arial Narrow"/>
        <family val="2"/>
        <charset val="238"/>
      </rPr>
      <t>2</t>
    </r>
    <r>
      <rPr>
        <sz val="10"/>
        <rFont val="Arial Narrow"/>
        <family val="2"/>
        <charset val="238"/>
      </rPr>
      <t xml:space="preserve"> površine.
Jedinična cijena treba sadržavati:
- sav rad i transport,
- sav materijal uključivo pomoćni i vezni,
- kompletnu ugradbu,
- sve zaštite od temperaturnih i atmosferskih nepovoljnih utjecaja,
- zaštita na radu,
- poravak štete na svojim i tuđim radovima,
- uklanjanje svih ostataka i čišćenje nakon rada.
Ovi uvjeti mijenjaju se ili dopunjuju pojedinim stavkama troškovnika.</t>
    </r>
  </si>
  <si>
    <t>GIPSKARTONSKI RADOVI</t>
  </si>
  <si>
    <r>
      <t xml:space="preserve">Svi materijali za spuštene stropove ili pregradne stijene i obloge moraju biti </t>
    </r>
    <r>
      <rPr>
        <sz val="10"/>
        <rFont val="Arial Narrow"/>
        <family val="2"/>
        <charset val="238"/>
      </rPr>
      <t xml:space="preserve">u skladu s </t>
    </r>
    <r>
      <rPr>
        <b/>
        <sz val="10"/>
        <rFont val="Arial Narrow"/>
        <family val="2"/>
        <charset val="238"/>
      </rPr>
      <t>važećim standardima i moraju posjedovati ateste a svi radovi moraju se izvoditi prema uputama proizvođača elemenata od kojih se radovi izvode.</t>
    </r>
  </si>
  <si>
    <t>MONTAŽNI ZIDOVI I ZIDNE OBLOGE</t>
  </si>
  <si>
    <r>
      <t>Montažni zidovi</t>
    </r>
    <r>
      <rPr>
        <b/>
        <sz val="10"/>
        <rFont val="Arial Narrow"/>
        <family val="2"/>
        <charset val="238"/>
      </rPr>
      <t xml:space="preserve"> </t>
    </r>
    <r>
      <rPr>
        <sz val="10"/>
        <rFont val="Arial Narrow"/>
        <family val="2"/>
        <charset val="238"/>
      </rPr>
      <t>izvode se od nosivih CW  profila od pocinčanog lima debljine 0.6 mm, presjeka 75/100 mm na maksimalnom razmaku 41,7 – 62,5 cm određenom po proizvođaču, s domjom i gornjom vodilicom od UW profila. Između profila se umeće mineralna vuna debljine 6 cm ili prema opisu stavke, s osiguranjem od micanja. Na spoju sa zidom, stropom i podom na profile se nanosi brtvena masa, a isti se pričvršćuju odgovarajućim pričvrsnim elementima (kutni profili).</t>
    </r>
  </si>
  <si>
    <t xml:space="preserve">Na podkonstrukciju se obostrano pričvršćuju gipskartonske ploče, prema opisu u stavki, pomoću vijaka za brzu ugradnju. </t>
  </si>
  <si>
    <t>Zidne obloge od drugih materijala (drvo, heraklit) sa svojim podkonstrukcijama izvodi se prema opisima dotičnih stavki.</t>
  </si>
  <si>
    <t>Kod izvedbe zida i stropa potrebno se pridržavati svih uputa proizvođača , naročito kod uskladištenja ploča i uvjeta temperature i vlažnosti zraka prostora u kojima će se izvoditi spušteni strop  (temperatura se smije kretati od 11 do 35º i relativna vlažnost zraka do 70 %). Ploče treba zaštiti od kondenzne vlage. Ploče trebaju prije izvedbe biti na mjestu ugradnje najmanje 24 sata, da bi se prilagodile mikroklimatskim uvjetima prostora.
S polaganjem se može započeti tek nakon što su završeni svi radovi žbukanja , izrade estriha i sl., te su dovoljno suhi, nakon ugradnje prozora, montaže svih instalacija koje dolaze unutar stropa. Zimi se za montažu mora grijati prostor, a ljeti treba osigurati prozračivanje.
Montirane stropne ploče treba po montaži očistiti od eventualnih nečistoća suhim postupkom. Eventualna manja oštećenja može se otkloniti kitanjem, a kod većih je potrebno zamijeniti ploču.
Za učvršćenje tereta za GK konstrukciju treba primijeniti specijalna pričvrsna sredstva, te se pridržavati uputa o maximalnom opterećenju.</t>
  </si>
  <si>
    <t>Jedinična cijena treba sadržavati:
- nabava i dobava svog materijala: nosivih i montažnih profila, GK ploča i spojnih sredstava i materijala za zapunjavanje spojeva, bandažiranje i gletanje,
- potrebna skela, 
- sav rad opisan u stavci,
- čišćenje po završrnom  radu, s odvozom otpadaka na gradsku deponiju,
- popravci štete na vlastitim i drugim radovima nastali zbog nepažnje,
- troškovi zaštite na radu, 
- troškovi atesta.</t>
  </si>
  <si>
    <t>Ovi opći uvjeti mijenjaju se ili nadopunjuju opisom pojedine stavke troškovnika.</t>
  </si>
  <si>
    <t xml:space="preserve">- poduzimanje mjera po HTZ i drugim postojećim propisima, </t>
  </si>
  <si>
    <t>- odstranjivanje otpadaka i smeća od vlastitih radova sa krova, žljebova i odvodnih cijevi,</t>
  </si>
  <si>
    <t>- popravak štete učinjene nepažnjom pri radu na svojim ili tuđim radovima.</t>
  </si>
  <si>
    <t>Ovi opći uvjeti se mijenjaju ili dopunjuju opisom pojedine stavke troškovnika.</t>
  </si>
  <si>
    <t>Svi radovi moraju se izvoditi prema podacima iz projektne dokumentacije i u skladu sa važećim propisima. Kvaliteta materijala i Nabava i ugradnja temelji se na slijedećim važećim propisima:</t>
  </si>
  <si>
    <t>Konstrukcija</t>
  </si>
  <si>
    <t>Svi dijelovi su dimenzionirani tako da sigurno prihvaćaju sva opterećenja (vjetar, potres, vlastita težina) i da ispune zahtjeve arhitektonskog oblikovanja. Na osnovu toga uzeti su profili iz serija bez prekinutog termičkog mosta (unutarnji elementi) i sa prekinutim termičkim mostom (vanjske stijene). 
Dimenzije nosivih elemenata ovise o statičkom premošćavanju raspona. Za fasadne stijene i krovne panele dužan je izvoditelj prethodno izraditi statički proračun elemenata.
Sistem fasade i krovnih obloga mora posjedovati sve ateste koji zadovoljavaju traženu fiziku zgrade.</t>
  </si>
  <si>
    <t>Također konstrukcija mora zadovoljiti dilatiranje svake vertikale i horizontale, posredstvom specijalnih Alu umetaka sa dodatkom neoprenske brtve.</t>
  </si>
  <si>
    <t>Ugaoni spojevi moraju biti izvedeni besprijekorno. Mjesta koja su naročito osjetljiva na propuštanje, brtve se dodatno. Oticaj vode i kondenzata treba biti osiguran, kao i odvodnjavanje utora za staklo.</t>
  </si>
  <si>
    <t>Okov</t>
  </si>
  <si>
    <t>Svi dijelovi okova koji se ugrađuju u aluminijsku konstrukciju (vrata, prozori itd.) su izrađeni iz podesnih materijala, otpornih na koroziju. Rade se iz plemenitog čelika, plastike, tvrdog aluminija, pocinčanog čelika itd. 
Izvođač radova dužan je dobaviti i montirati te u cijenu ukalkulirati sav potreban okov za besprijekornu upotrebu pojedinog aluminijskog ili staklarskog elementa bez obzira da li je u pojedinim stavkama sve iskazano.
Prije naručivanja okova treba prethodno konzultirati investitora za sistem zaključavanja prostora.</t>
  </si>
  <si>
    <t xml:space="preserve">Eloksiranje ili plastificiranje
Za određivanje boje i nijansi eloksiranog ili plastificiranog aluminija ovlašten je isključivo projektant kome će izvođač radova prije početka radova dostaviti uzorke eloksaže ili boje radi odobrenja.
</t>
  </si>
  <si>
    <t>Ugradnja na objektu</t>
  </si>
  <si>
    <t xml:space="preserve">Izvođač radova je obavezan dati odgovornom projektantu na odobrenje kompletnu dokumentaciju s detaljima sidrenja u armiranobetonsku konstrukciju, detalje spajanja s međukatnom i krovnom konstrukcijom s detaljima spajanja elemenata s bočnim zidovima, kao i ostale karakteristične detalje. </t>
  </si>
  <si>
    <t>U cijeni pojedine stavke treba obuhvatiti nabavu, dobavu i ugradnju materijala - osnovnog i pomoćnog, sve pripremne i međufaze rada potrebne za korektno dovršenje stavke prema pravilima struke i važećim propisima bez obzira da li je sve to napomenuto u pojedinoj satvci.</t>
  </si>
  <si>
    <t>* nabavu i dobavu kompletnog materijala, uključivo dopremu na gradilište, uskladištenje,</t>
  </si>
  <si>
    <t xml:space="preserve">  te donos na mjesto ugradbe;</t>
  </si>
  <si>
    <t>* sav rad;</t>
  </si>
  <si>
    <t>*slijepi okviri i nosiva podkonstrukcija, sav potreban spojni i pričvrsni materijal, svi potrebni opšavi za spojeve s podom, stropom i zidovima, krovni završeci i donji opšavi, spojevi s drugom vrstom fasade, spojevi s unutarnjim zidovima,</t>
  </si>
  <si>
    <t>* ukupne troškove rada opisanog u troškovniku, uključujući rad u radionici i montažu na gradilištu</t>
  </si>
  <si>
    <t>* izmjere potrebne za izvedbu i obračun;</t>
  </si>
  <si>
    <t>* troškove ispitivanja sumnjivog materijala u svrhu dokaza da je upotrijebljen dogovoreni materijal;</t>
  </si>
  <si>
    <t>* brtvljenja oko ugrađenih limenih elemenata</t>
  </si>
  <si>
    <t>* sve horizontalne i vertikalne transporte do mjesta ugradnje</t>
  </si>
  <si>
    <t>* svu potrebnu radnu skelu uključujući fasadna skela ukoliko je potrebna</t>
  </si>
  <si>
    <t>* čišćenje okoliša nakon završetka radova</t>
  </si>
  <si>
    <t>* svu štetu kao i troškove popravaka koji su posljedica nepažnje u toku izvedbe</t>
  </si>
  <si>
    <t>* troškove zaštite na radu</t>
  </si>
  <si>
    <t>* troškove atesta.</t>
  </si>
  <si>
    <t>Sve limarske radove izvesti točno prema opisu u troškovniku, tamo gdje je to projektom predviđeno. Materijali moraju zadovoljavati odgovarajuće propise i standarde:</t>
  </si>
  <si>
    <t>Svi ostali materijali, koji nisu obuhvaćeni standardima, moraju imati ateste od za to ovlaštenih organizacija.</t>
  </si>
  <si>
    <t>Ako je opis koje stavke izvođaču nejasan, treba pravovremeno prije predaje ponude tražiti objašnjenje od projektanta. Eventualne izmjene materijala, te način izvedbe tokom gradnje moraju se izvršiti isključivo pismenim dogovorom s projektantom i nadzornim inženjerom. Sve više radnje koje neće biti na taj način utvrđene neće se priznati u obračun.</t>
  </si>
  <si>
    <t>Izvođač je prije izrade limarije dužan uzeti sve izmjere u naravi, a također je dužan prije početka montaže ispitati sve dijelove, gdje se imaju izvesti limarski radovi, te na eventualnu neispravnost istih upozoriti naručitelja pisanim putem (naročito u slučaju neodgovarajućeg izbora projektiranog materijala i loše riješenog načina vezivanja limarije za građevinske radove), jer će se u protivnom naknadni popravci izvršiti na račun limarskih radova. Način izvedbe i ugradbe, te obračun u svemu prema postojećim normama za izvođenje završnih radova u građevinarstvu.</t>
  </si>
  <si>
    <t>Izvođač je dužan prije početka radova:</t>
  </si>
  <si>
    <t>predočiti projektantu detalje izvedbe i savijanja limova</t>
  </si>
  <si>
    <t>tek po odobrenju i nakon ovjere istih od strane projektanta radovi može pristupitit izvedbi radova</t>
  </si>
  <si>
    <t xml:space="preserve">provjeriti sve građevinske elemente na koje se pričvršćuje limarija </t>
  </si>
  <si>
    <t>pismeno dostaviti naručitelju svoje primjedbe u vezi eventualnih nedostataka, naročito u slučaju: neodgovarajućeg izbora projektiranog materijala i loše riješenog načina vezivanja limarije za građevinske radova. Izrada rješenje neće se posebno platiti već predstavlja trošak i obvezu izvoditelja.</t>
  </si>
  <si>
    <t>Prilikom izvođenja limarije mora se izvoditelj striktno pridržavati usvojenih i od strane projektanta ovjerenih detalja.</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</si>
  <si>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</si>
  <si>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</si>
  <si>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Za povezivanje i učvršćenje aluminijskih obloga koristiti elemente od nehrđajučeg čelika.</t>
  </si>
  <si>
    <t>Dijelovi različitih materijala ne smiju se dodirivati jer bi uslijed toga moglo doći do korozije. Elementi od čelika za pričvršćivanje cinčanog ili pocinčanog lima moraju se pocinčati, ako u opisu radova nije predvišena neka druga zaštita.</t>
  </si>
  <si>
    <t>Sastav i učvršćenja moraju biti tako izvedeni da elementi pri toplotnim promjenama mogu nesmetano dilatirati, a da pri tom ostanu nepropusni. Moraju se osigurati od oštećenja koje može izazvati vjetar i sl. Spojeve izvoditi sa podložnim spojnim komadom (bez preklopa), prema detaljima.</t>
  </si>
  <si>
    <t>Ispod svih opšava, lima koji se postavlja na beton, drvo ili žbuku treba postaviti adekvatan razdjelni sloj, čija su dobava i postava uključene u jediničnu cijenu.</t>
  </si>
  <si>
    <t>Stojeći spojevi izvedeni po priklonici moraju biti dvostruki tj. s dva prijevoja visine minimalno 25 mm. Spojevi paralelni sa strehom moraju biti dvostruko savijeni i položeni.</t>
  </si>
  <si>
    <t>OBRAČUN</t>
  </si>
  <si>
    <t>- po m2 površine zidne obloge, obloge stropa i slično</t>
  </si>
  <si>
    <t>- po komadu gotovog finalno ugrađenog proizvoda</t>
  </si>
  <si>
    <t>Sve komplet sa završnom obradom, ostakljenjem, potkonstrukcijama, opšavima i okovom navedenim u pojedinoj stavci."</t>
  </si>
  <si>
    <t>- stropovi i zidovi (razni opšavi) po razvijenoj površini u m2</t>
  </si>
  <si>
    <t>JEDINIČNA CIJENA</t>
  </si>
  <si>
    <t>Dodatno, u jediničnu cijenu svake stavke treba biti ukalkulirano:</t>
  </si>
  <si>
    <t>. nabava i dobava svog potrebnog materijala i njegov transport do mjesta ugradnje</t>
  </si>
  <si>
    <t>. uzimanje / kontrola mjera na licu mjesta</t>
  </si>
  <si>
    <t>. izrada detalja izvedbe (ugradbe) i radioničke dokumentacije. Sve predviđene materijale, okov i razrađene radioničke nacrte i detalje predočiti na uvid projektantu!</t>
  </si>
  <si>
    <t>. izrada u radionici s dostavom na gradilište i svim potrebnim materijalom i prvoklasnom izvedbom na način kako je propisano projektom i troškovničkom stavkom</t>
  </si>
  <si>
    <t>. ostakljenje, vrsta stakla, naznačena u pojedinoj stavci ugrađeno na način propisan stavkom</t>
  </si>
  <si>
    <t>. završna obrada kako je u pojedinoj stavci označeno,</t>
  </si>
  <si>
    <t>. sav okov od satiniranog INOXA dimenzioniran prema veličini otvora, za besprijekornu upotrebu pojedinog stolarskog elementa, bez obzira da li je u pojedinim stavkama shema posebno sve iskazano,</t>
  </si>
  <si>
    <t>. besprijekorni spoj s okolnim konstrukcijama brtvama i sl., kao i eventualno potrebni slijepi okviri, potkonstrukcije i sl.</t>
  </si>
  <si>
    <t>. izrada uzoraka na zahtjev projektanta</t>
  </si>
  <si>
    <t>. uzimanje mjera na gradnji za izvedbu i obračun,</t>
  </si>
  <si>
    <t>. izrada radioničke dokumentacije u dva primjerka i dostava na ovjeru projektantu i nadzoru</t>
  </si>
  <si>
    <t>. izrada uzoraka završne obrade materijala i dostava projektantu na ovjeru</t>
  </si>
  <si>
    <t>. sva potrebna nosiva potkonstrukcija - obujmice, klameri, nosači i sl. od materijala kompatibilnog sa odabranom vrstom lima</t>
  </si>
  <si>
    <t>. dobava i polaganje razdjelnog sloja na spojevima nekompatibilnih materijala</t>
  </si>
  <si>
    <t>. dobava i ugradba pakni / ugradba limarije upucavanjem gdje je tako specificirano kroz stavku,</t>
  </si>
  <si>
    <t>. čišćenje i miniziranje čeličnih dijelova,</t>
  </si>
  <si>
    <t>. čišćenje i odvoz viškova materijala.</t>
  </si>
  <si>
    <t>FASADERSKI RADOVI</t>
  </si>
  <si>
    <t>Prilikom izvođenja fasaderskih radova treba se pridržavati svih uputa proizvođača, kako u pripremi podloge, tako i u načinu pripreme, omjerima, vremenskim uvjetima i vremenskim razmacima nanošenja  slojeva. Obveza je izvođača njega fasade i rad u granicama dozvoljenih atmosferskih prilika. Završna obloga mora biti UV otporna.</t>
  </si>
  <si>
    <t xml:space="preserve">U cijeni stavke su i ugradba materijala, rabiciranje svih spojeva na mjestu promjene materijala, svi prateći radovi koji bez posebnog navođenja pripadaju ugovorenim radovima, te zaštita svih elemenata fasadne stolarije i bravarije. </t>
  </si>
  <si>
    <t>Sve boje dogovoriti s projektantom, uz obavezno predočenje uzorka boje i obrade.</t>
  </si>
  <si>
    <t>Izvoditelj se obvezuje izraditi i ugraditi fasadnu oblogu do potpune gotovosti, u već provjerenom i certificiranim  sustavima, te se od njega očekuje visoka kvaliteta izvedbe. Prije početka radova, izvoditelj je dužan izvršiti pripremne radnje propisane Zakonom o gradnji i Zakonom zaštite na radu</t>
  </si>
  <si>
    <t>Prije početka izvedbe radova, izvoditelj je obvezan predočiti projektantu uzorke materijala koji će se ugraditi. Tek po izboru i odobrenju projektanta može otpočeti sa radovima. Ukoliko se ugrade materijali koje projektant nije odobrio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</si>
  <si>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</si>
  <si>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Prilikom izvođenja radova mora se izvoditelj striktno pridržavati usvojenih i od strane projektanta ovjerenih detalja.</t>
  </si>
  <si>
    <t>U cijeni sav pričvrsni i montažni materijal, te zaštitna folija-tkanina po cijeloj površini. Obveza izvođača je po završenoj ugradnji demontirati skelu i sav preostali pripadajući materijal, ambalažu i otpad sa zgrade, te investitoru predati završno očišćenu fazu predmetnog rada.</t>
  </si>
  <si>
    <t>Izvesti u skladu s važećim propisima i pravilima struke.</t>
  </si>
  <si>
    <t>Napomena: Obavezna je zaštita bravarije, stolarije, klupčica i okapa.</t>
  </si>
  <si>
    <t>Kod izvedbe podopolagačkih radova u svemu se treba pridržavati tehničkih uvjeta za ovu vrstu radova  i trenutno važećih propisa i standarda. Izvođač treba prije polaganja ispitati horizontalost podloge. Podloga za polaganje podova mora biti suha, očišćena i odmašćena. Priprema postojećeg poda za postavu nove PVC obloge je u obavezi izvođača PVC obloge. U slučaju pojave neispravnosti na položenom podu, treba se prvo ustanoviti razlog iste, tj. da li je zbog lošeg materijala, loše izrade ili lošeg rukovanja. Po ustanovljenju razloga, podove treba popraviti na račun krivca. Izvođač  je dužan dati uzorke na izbor projektantu i to za svaku vrstu poda po 3 komada. Sve radove izvesti prema detaljnim nacrtima, opisima troškovnika, tehničkim propisima, te uputama projektanta i nadzornog inženjera. Izradu podopolagačkih radova mogu izvoditi samo stručno osposobljene osobe, ovlaštene od proizvođača obloge.</t>
  </si>
  <si>
    <t xml:space="preserve">MATERIJAL 
Materijal za izradu poda mora biti u skladu s važećim propisima i standardima. Ukoliko za neki materijal ne postoje standardi proizvođač je dužan uvjerenjem o kvaliteti potvrditi tražene karakteristike materijala. Svaki proizvod koji služi za oblaganje podova mora imati uvjerenje o kvaliteti za navedene osobine. Ljepila moraju biti takva da se njima postiže čvrsta i trajna veza. Ne smiju štetno utjecati na podlogu, oblogu ni zdravlje ljudi koji s njima rade. Proizvođač je dužan za ljepilo priložiti uvjerenje o kvaliteti kojim se potvrđuje da je ljepilo pogodno i  isprobano za određenu vrstu obloge. Masa za izravnanje neravnina podloge ili za dobivanje neutralnog međusloja (u slučaju da se ljepilo ne podnosi s podlogom) moraju se čvrsto i trajno vezati za podlogu i moraju biti prionljive za ljepila. Ne smiju štetno djelovati na podlogu, ljepilo i podnu oblogu.
</t>
  </si>
  <si>
    <t>Sav materijal (ljepila i sl.), koji nisu obuhvaćeni standardima moraju imati ateste od za to ovlaštenih ustanova.</t>
  </si>
  <si>
    <t xml:space="preserve">Radovi na polaganju podova mogu se izvoditi nakon što su provjereni svi potrebni uvjeti, kao što su kvalitetne podloge, vlažnost, temperatura u prostorijama, kao i svi ostali uvjeti koje traži izvođač pojedinih radova.
Sve radove na polaganju i oblaganju podova treba izvoditi prema uputstvima proizvođača, poštujući propisane uvjete za skladištenje i ugradnju materijala.
Jedinična cijena mora sadržavati:
- sav materijal, alat, mehanizaciju, dopremu materijala na gradilište, te uskladištenje istog,
- uzimanje izmjera na objektu,
- sve horizontalne i vertikalne transporte do mjesta montaže,
- troškove radne snage za kompletan rad,
- popravak manjih oštećenja i nečistoća na podlozi,
- svu štetu kao i troškove popravka kao posljedica nepažnje u toku izvedbe,
- zaštitu izvedenih radova,
- davanje traženih uzoraka, 
- dovođenje struje, vode i plina od priključka na gradilištu do mjesta korištenja,
- troškove zaštite na radu,
- troškove atesta,
- čišćenje nakon završetka radova, s odvozom viška materijala na gradsku deponiju.
</t>
  </si>
  <si>
    <t>Obračun izvršenih radova vrši se prema jedinici mjera u troškovniku, važećim normama u građevinarstvu, tehničkim uvjetima za pojedine vrste radova i izmjeri na licu mjesta. Kao jedinica uzima se 1 m².</t>
  </si>
  <si>
    <t>Opločenje vršiti tamo gdje je to po projektu predviđeno, a prema opisu stavke izvršiti polaganje u cementnom mortu ili ljepljenjem. Izvoditelj se mora pridržavati važećih propisa i standarda I to:</t>
  </si>
  <si>
    <t>Ukoliko je podloga za ljepljenje pločica loša u pogledu prionjivosti treba ju prije ljepljenja pločica impregnirati. Ako se to konstatira otkanjanje nedostataka na podlozi ide na teret izvoditelja podloge.</t>
  </si>
  <si>
    <t>Nakon završenog polaganja pločica izvršiti fugiranje masom za fugiranje u boji po izboru projektanta.</t>
  </si>
  <si>
    <t xml:space="preserve">Sve pločice trebaju biti I klase, iste boje, te posve ravne i ne smiju imati na glazuri pukotine. </t>
  </si>
  <si>
    <t>Sve horizontalne i vertikalne reške moraju biti posve ravne, iste širine i dobro ispunjene. Cijela ploha mora biti ravna.</t>
  </si>
  <si>
    <t>Kvaliteta pločica treba odgovarati važećim standardima:</t>
  </si>
  <si>
    <t>Prilikom davanja ponude izvođač je dužan dati uzorke pločica i mase za fugiranje. Za specijalnu vrstu pločica kao otporne na habanje, udar ili kiselo otporne, treba predočiti atest.</t>
  </si>
  <si>
    <t>U slučaju kada kod rada neka pločica pukne ima se zamijeniti cijelom bez posebne naplate.</t>
  </si>
  <si>
    <t>Obračun opločenja vrši se po m2 razvijene površine opločenja.</t>
  </si>
  <si>
    <t xml:space="preserve"> - uzimanje mjera na gradnji,</t>
  </si>
  <si>
    <t xml:space="preserve"> - sav potreban materijal; pločice, ljepilo i masa za fugiranje</t>
  </si>
  <si>
    <t xml:space="preserve"> - sav potreban rad uključivo alat i mašine</t>
  </si>
  <si>
    <t xml:space="preserve"> - transportne troškove</t>
  </si>
  <si>
    <t xml:space="preserve"> - davanje traženih uzoraka,</t>
  </si>
  <si>
    <t xml:space="preserve"> - zaštitu izvedenih radova</t>
  </si>
  <si>
    <t xml:space="preserve"> - dovođenje struje, vode i plina od priključka na gradilištu do mjesta korištenja</t>
  </si>
  <si>
    <t>. čišćenje prostorija po završenom radu sa uklanjanjem šute i otpadaka uključivo odvoz na gradsku deponiju</t>
  </si>
  <si>
    <t xml:space="preserve"> - popravak manjih oštečenja i nečistoća na podlozi,</t>
  </si>
  <si>
    <t>. popravak štete učinjene nepažnjom na svojim ili tuđim radovima</t>
  </si>
  <si>
    <t>. potrebnu radnu skelu</t>
  </si>
  <si>
    <t>Ovi opći uvjeti mijenjaju se ili nadopunjuju pojedinim stavkama troškovnika.</t>
  </si>
  <si>
    <t>KAMENOREZAČKI RADOVI</t>
  </si>
  <si>
    <t>Prije početka izvedbe izvoditelj je dužan dostaviti projektantu na pregled i izbor uzorke materijala za oblaganje i tek po izboru i odobrenju projektanta može otpočeti s radovima. Ukoliko se ugrade materijali koje projektant nije odobrio ili u neodgovarajućoj kvaliteti radovi će se morati ponoviti u traženoj kvaliteti i izboru uz prethodno uklanjanje neispravnih radova. Prije početka izvedbe izvoditelj je dužan dostaviti projektantu sve detalje izvedbe i ugradbe kamena. Izrada detalja neće se posebno platiti već predstavlja trošak i obvezu izvoditelja.</t>
  </si>
  <si>
    <t>uvjeti za izvođenje radova, podloga</t>
  </si>
  <si>
    <t>Izvoditelj je prije početka radova obvezan provjeriti na licu mjesta uvjete za izvođenje radova kao: ispravnost mjera podloge i otvora; ravninu odnosno plohu podloge; kvalitetu podloge; ispravnost oslonaca i rupa za kotve ako su izvedene u podlozi. Ukoliko se ustanovi da gore navedeno odstupa od projektom predviđenih uvjeta treba na to upozoriti nadležnog nadzornog inženjera i ne započeti s radovima dok se isto ne ispravi. Ukoliko izvoditelj ovako ne postupi nikakovi naknadni zahtjevi neće se moći uvažiti.</t>
  </si>
  <si>
    <t>Podloga ne smije biti prljava, prašnjava, s aktivnim solima u sastavu, masna, nedovoljno čvrsta, raspucana ili naprsla od slijeganja, smrznuta, vlažna, neravna ili preglatka. Rad se ne smije izvoditi na podlozi koja je po proizvoditeljskoj deklaraciji neprikladna za oblaganje.</t>
  </si>
  <si>
    <t>Podloga mora biti izvedena po projektu. Eventualne neravnine mogu biti najviše do 1,0 cm/2,0 m za podno oblaganje, ali samo kod polaganja ploča u mort. Kod polaganja ploča ljepljenjem nikakve neravnine nisu dopuštene.</t>
  </si>
  <si>
    <t>Ukoliko podloga nije odgovarajuća, radovi se ne smiju otpočeti dok se ista ne dovede u stanje koje osigurava kvalitetan rad ili dok se ne odstrani i izvede nova ispravna podloga</t>
  </si>
  <si>
    <t>materijal</t>
  </si>
  <si>
    <t>Sve ugrađene ploče, moraju obvezno biti sa oštrim, ravnim, paralelnim i neoštećenim rubovima, površine ploča bez zareza i napuklina, boja i ton ploča ujednačen. Sve navedeno vrijedi ako se stavkom troškovnika drugačije ne traži.</t>
  </si>
  <si>
    <t>Ploče se polažu po projektu, ako drugačije nije određeno stranicu na stranicu. Redove ploča izvesti paralelno s vertikalnim plohama zidova. Opločenje podova izvesti od ulaznog praga prostorije koja se oblaže prema unutra. Rub zidnog opločenja kod špalete izvesti ravno i čvrsto, obostrano simetrično.</t>
  </si>
  <si>
    <t>Prije polaganja kamena treba izvršiti selekciju već pripremljenih ploča i izdvojiti one koje se svojom bojom i teksturom te površinskom obradom ne uklapaju u odabrani uzorak a glede s projektantom dogovorenih standarda, ili su evenutalno okrhnute ili oštećene. Takve se ploče neće moći ugraditi.</t>
  </si>
  <si>
    <t>polaganje</t>
  </si>
  <si>
    <t>Kod polaganja kamena u mort treba paziti da pijesak bude opran i odgovarajućeg granulometrijskog sastava, a za zapunu fuga ne smije biti s zrnom većim od 6 mm. Cement i razni dodaci te voda ne smiju biti sa sastojcima koji bi mogli štetno djelovati na kamenu oblogu, sastojke morta ili metalna spojna sredstva, te da ne mijenjaju boju kamena ili izazivaju rascvjetavanje.</t>
  </si>
  <si>
    <t>Polaganje podnih ploča na mort izvodi se na cementnom mortu "zemljovlažne" konzistencije, debljine minimalno 2 cm. Ploče se polažu točno horizontalno ili u nagibu po projektu. Po završnom oblaganju poda fuge zaliti žitkim cem. mortom a višak morta se nakon stvrdnjavanja mora pažljivo ostrugati i zaprljana mjesta po potrebi oprati.</t>
  </si>
  <si>
    <t>Polaganje se načelno izvodi s potpunim ispunjenjem svih šupljina i fuga mortom.</t>
  </si>
  <si>
    <t>Ukoliko je mort deblji od 2 cm treba ga obavezno armirati laganom isteg mrežom, što treba uračunati u jediničnu cijenu.</t>
  </si>
  <si>
    <t>Kamene ploče za stubište polažu se u sloj cem. morta deb. nomimalno 2 cm po cijeloj površini ploče bez šupljih mjesta. Prednji rub gazišta mora biti oko 1-2 mm niži od spoja gazišta iste ploče s višim čelom.</t>
  </si>
  <si>
    <t>Sokl se izvodi polaganjem ploča na cem. mort ili pomoću odgovarajućeg ljepila za određeni tip ploča i kamena, točno po uputi proizvoditelja ljepila.</t>
  </si>
  <si>
    <t>Kod spojeva i rubova opločenja kamenih ploča talpi stubišta i sokla (bridovi) vidljive rubove ploča obraditi jednako kao završnu obradu pripadnog podnog opločenja.</t>
  </si>
  <si>
    <t>Podne obloge izvode se u sloju ljepila ili morta projektom propisane kvalitete, potpuno ravno ili u padovima sa propisanom širinom reški ili na sudar, a zidne obloge mogu se izvoditi ovješene na nerđajućim čeličnim sidrima ili u sloju ljepila ili morta propisane kvalitete a ovisno o mjestu ugradnje.
Nakon polaganja podova izvoditelj je dužan izvesti zaštitu poda na adekvatan način kojom će spriječiti oštećenja. Zaštitu treba ukloniti neposredno prije otvaranja objekta.</t>
  </si>
  <si>
    <t>općenito</t>
  </si>
  <si>
    <t>Za sav ugrađeni materijal izvoditelj je dužan priložiti odgovarajuce certifikate izdane od strane za to ovlaštene institucije. Sve troškove ispitivanja mora izvoditelj uračunati u jediničnu cijenu.</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</si>
  <si>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i skele, kao i sve drugo predviđeno mjerama zaštite na radu i pravilima struke. U cijeni kamenarskih radova obuhvaćen je sav potreban rad  kao i uzimanje mjera na mjestu postave opločenja, čišćenje i priprema podloge sa popravkom manjih oštećenja i neravnina, zaštita radova do primopredaje, čišćenje gotovog opločenja sa uklanjanjem viška materijala i ambalaže, poduzimanje HTZ mjera kao i potrebna skela. Izvoditelj je dužan izvršiti probno polaganje odnosno oblaganje (min. 2-3 m2), te nastaviti rad tek po pregledu nadzornog inženjera.</t>
  </si>
  <si>
    <t>Detaljan način slaganja, veličina ploča ili talpi i izbor materijala po izboru projektanta.</t>
  </si>
  <si>
    <t xml:space="preserve">Kod oblaganja teraco pločama treba se pridržavati Tehničkih uvjeta za izradu i polaganje teraco ploča i Tehničkih uvjeta za izvođenje taracerskih radova.
Prije polaganja opločenja zidova i podova kamenim ili umjetnim pločama,  treba provjeriti izvedene podloge i temeljito ih očistiti prije nanošenja veznog materijala.
Izvoditelj je dužan osigurati kamen prvorazredne kvalitete, propisanih mehaničkih i kemijskih svojstava, boje, tona vrste i završne obrade po izboru projektanta, a veličine i debljine, propisane projektom. </t>
  </si>
  <si>
    <t>Obračun polaganja opločenja ili zidne obloge prema m2 okomite projekcije obložene površine a oblaganje sokla, po m1 za ugovor prema stvarno izvedenim količinama i jediničnim cijenama.</t>
  </si>
  <si>
    <t>Obveza je izvođača po završenoj montaži odvesti sav preostali materijal, ambalažu i otpad sa zgrade, te investitoru predati završno očišćenu fazu predmetnog rada.</t>
  </si>
  <si>
    <t>Ponuđač je dužan nuditi kvalitetan i ispravan rad, na temelju shema i troškovnika, pa se neće uzeti u obzir naknadno pozivanje na eventualno nerazumjevanje ili manjkavosti opisa ili nacrta.</t>
  </si>
  <si>
    <t>Davanjem ponude ponuđač usvaja u cijelosti ove uvjete.</t>
  </si>
  <si>
    <t>Također, svi bravarski radovi i čelične konstrukcije moraju se izvesti prema nacrtima, opisu troškovnika i uputama projektanta ili nadzornog inženjera.</t>
  </si>
  <si>
    <t>Vlastita konstruktivna rješenja i posebnost načina ugradnje, opšavne profile i predločeni okov prije ugovaranja ponuđač će usuglasiti sa zahtjevima projektanta.</t>
  </si>
  <si>
    <t>Izvođač je dužan uzeti na gradilištu sve mjere otvora u koje se treba ugraditi bravarija te nakon toga pristupiti izradi iste. Također, prije početka izrade obavezno se moraju uskladiti mjere i količine na objektu s onima u projektima.</t>
  </si>
  <si>
    <t xml:space="preserve">Izvođač treba ponuditi kompletnu cijenu proizvoda, tj. kompletnu izvedbu bravarije, ličenje, ustakljenje te drvene ili druge ispune ako je isto u dotičnoj poziciji traženo. </t>
  </si>
  <si>
    <t>U tom slučaju izvođač bravarskih radova treba biti u kooperaciji sa izvođačem ličilačkih, stolarskih, staklorezačkih, kamenorezačkih radova i sl., a on je pred investitorom nosilac posla i odgovoran za kvalitet ukupnog rada. Sastavni dio bravarskih radova u tom slučaju su uvjeti staklorezačkih, stolarskih, ličilačkih i drugih radova.</t>
  </si>
  <si>
    <t>Izvođač radova dužan je dobaviti i montirati te u cijenu ukalkulirati sav potreban okov za besprijekornu upotrebu pojedinog bravarskog elementa bez obzira da li je u pojedinim stavkama sve iskazano.</t>
  </si>
  <si>
    <t>Norme i standardi</t>
  </si>
  <si>
    <t>Sav materijal koji se upotrebljava za izradu bravarskih radova mora odgovarati važećim standardima.</t>
  </si>
  <si>
    <t xml:space="preserve">
</t>
  </si>
  <si>
    <t>Površinska obrada</t>
  </si>
  <si>
    <t>Antikorozivna zaštita čeličnih dijelova mora biti u skladu sa važećim propisima i standardima. Kompletna površinska obrada svih materijala mora biti u skladu sa važećim propisima i uputama proizvođača primjenjenog materijala (sredstva), a prema zahtjevu projektanta.</t>
  </si>
  <si>
    <t>Sva bravarija mora prije otpreme na gradilište biti pjeskarena i ličena prvim temeljnim slojem 2x  ili pocinčana. 
Sva vanjska bravarija mora biti brtvena protiv prodora kiše i prašine.</t>
  </si>
  <si>
    <t>Izrada</t>
  </si>
  <si>
    <t>Izvoditelj je obavezan po sklapanju ugovora a prije početka proizvodnje, dostaviti izvedbene nacrte i detalje i da zajedno s projektantom i investitorom izvrši pregled istih i njihovo usklađivanje sa ostalim građevinskim i građevinsko-obrtničkim i instalaterskim radovima.</t>
  </si>
  <si>
    <t>Svi definitivno izrađeni izvedbeni nacrti i detalji, predočeni uzorci okova odnosno predočeni prospekti tipiziranih elemenata moraju biti potpisani od strane projektanta i investitora.</t>
  </si>
  <si>
    <t>Građevinska bravarija izvodi se od standardnih čeličnih vučenih cijevi i L profila kao i ČN profila formiranih prema tvorničkim detaljima, te ČN limova d = 0,7- 4 mm.</t>
  </si>
  <si>
    <t xml:space="preserve">Građevinska bravarija izvodi se i od aluminijskih vučenih profila formiranih prema tvorničkim detaljima koji omogućuju izradu elemenata sa ili bez prekinutog toplinskog mosta, kao i al. limova d = 0,7- 3 mm. Željezni dijelovi spajaju se varenjem. </t>
  </si>
  <si>
    <t>Kod spajanja vijcima svaki sastav mora biti tako konstruktivno riješen da na vanjskim površinama nema vidljivih vijaka. Kod prozorskih i sl. profila specijalni umeci od tvrdog PVC materijala moraju osigurati  kvalitetu i čisti sastav dvaju profila.</t>
  </si>
  <si>
    <t>Vanjska bravarija izvodi se sa prekinutim toplinskim mostom, a unutarnja bez prekinutog toplinskog mosta.</t>
  </si>
  <si>
    <t>Svi tehnički i fizikalni zahtjevi trebaju biti ispunjeni prema propisima ili prema posebnim traženjima projektanta. Konstrukcija mora biti dimenzionirana tako da sigurno prihvaća opterećenja  funkcije elemenata. 
Sve nosive dijelove statički provjeriti.</t>
  </si>
  <si>
    <t>Sav okov treba biti kvalitetne izvedbe i sa detaljima bravarije predočen nadzornom inženjeru i projektantu na odobrenje. Ukoliko izvoditelj nije u mogućnosti ugraditi okov naveden u opisu stavaka, treba ponuditi drugi iste kvalitete, o čemu će se pismeno usaglasiti projektant. Bez pismenog suglasja projektanta nije moguće započeti s proizvodnjom. Vratna krila šira od 100 cm ili viša od 200 cm ovješena su na tri petlje.</t>
  </si>
  <si>
    <t>Okov je sadržan u jediničnoj cijeni. 
Okov na protupožarnim vratima mora biti vatrootporan.</t>
  </si>
  <si>
    <t>Ugradba</t>
  </si>
  <si>
    <t>Svi bravarski elementi ugrađuju se varenjem na prethodno ostavljena sidra odnosno pomoću vijaka ili  posredstvom plastićnih ili metalnih čepova, što će u pojedinom detalju biti određeno.</t>
  </si>
  <si>
    <t>Sve reške između metala i zida moraju biti brtvljene ili kitane.</t>
  </si>
  <si>
    <t>Kod suhog postupka bravarija se ugrađuje na slijepi okvir koji je kod aluminijske, mesing, inox bravarije u načelu od pocinčanih ČN profila i ulazi u cijenu stavke.</t>
  </si>
  <si>
    <t>Zaštita</t>
  </si>
  <si>
    <t>Čelična bravarija štiti se cinčanjem i termolakiranjem ( u tvornici ), antikorozivnim bojama.</t>
  </si>
  <si>
    <t>Atesti</t>
  </si>
  <si>
    <t>Za sve radove predviđene troškovnikom izvoditelj je dužan pribaviti ateste od odgovarajućih instituta, za kvalitetu materijala, površinske obrade kao i antikorozivne zaštite.</t>
  </si>
  <si>
    <t>- sav materijal, dobavu, izradu i dopremu alata, mehanizaciju i uskladištenje</t>
  </si>
  <si>
    <t>- slijepe okvire potrebne za montažu elemenata</t>
  </si>
  <si>
    <t>- troškove atesta.</t>
  </si>
  <si>
    <t>Prije izvedbe radova izvoditelj je dužan izraditi i projektantu predočiti detalje izvedbe i radioničke nacrte kao i materijale za izvedbu. Tek nakon izbora i odobrenja projektanta može se otpočeti rad u odabranoj kvaliteti.</t>
  </si>
  <si>
    <t>Prilikom izvođenja radova mora se izvoditelj striktno pridržavati i od strane projektanta prihvaćenih materijala i detalja.</t>
  </si>
  <si>
    <t>Za svu stolariju vrijedi da u jediničnoj cijeni treba obuhvatiti:</t>
  </si>
  <si>
    <t xml:space="preserve"> - sav potrebna rad (osnovni i pomoćni) na izvedbi radova do potpune gotovosti i funkcionalnosti istih;</t>
  </si>
  <si>
    <t xml:space="preserve"> - sve transporte i prijenose do i na gradilištu sve do mjesta ugradbe;</t>
  </si>
  <si>
    <t xml:space="preserve"> - sva potrebna uskladištenja i zaštite, sve potrebne zaštitne konstrukcije i skele, kao i sve drugo predviđeno mjerama zaštite na radu i pravilima struke;</t>
  </si>
  <si>
    <t xml:space="preserve"> - ugradbu stolarije;</t>
  </si>
  <si>
    <t xml:space="preserve"> - završnu obradu;</t>
  </si>
  <si>
    <t xml:space="preserve"> - svo ostakljenje u kvaliteti i kvantiteti po opisu;</t>
  </si>
  <si>
    <t xml:space="preserve"> - sva brtvljenje i kitanje reški i dilatacija između pojedinih elemenata same stavke i između stavke i susjednih ploha;</t>
  </si>
  <si>
    <t xml:space="preserve"> - slijepe dovratnike/doprozornike za ugradbu;</t>
  </si>
  <si>
    <t xml:space="preserve"> - završno obrađene finalne dovratnike;</t>
  </si>
  <si>
    <t xml:space="preserve"> - sve pokrovne, kutne i kitne letvice i profile;</t>
  </si>
  <si>
    <t xml:space="preserve"> - okvire za ugradbu, sva sidra i sidrene detalje i profile;</t>
  </si>
  <si>
    <t xml:space="preserve"> - drvene čepove za pokrivanje glava svih upuštenih vijaka;</t>
  </si>
  <si>
    <t xml:space="preserve"> - sav okov po izboru projektanta uključivo brave i ključeve, ručke ili prečke te odbojnike ili zaustavljače vratnih krila;</t>
  </si>
  <si>
    <t xml:space="preserve"> - ugrađene podne odbojnike za sva vratna krila;</t>
  </si>
  <si>
    <t xml:space="preserve"> - bušenje rupa u zidovima od opeke ili betona, dobavu i ugradbu pl. tipla za sidrene vijke kao i ugradbu vijaka, po potrebi zapunjavanje rupa za sidra ili oštećenja od ugradbe cem. mortom 1:1;</t>
  </si>
  <si>
    <t xml:space="preserve"> - završnu obradu vidljivih ploha po opisu iz troškovnika;</t>
  </si>
  <si>
    <t xml:space="preserve"> - sve troškove ispitivanja do dobivanja certifikata, uključivo sve potrebne materijale, uzorke i radnje vezane uz isto.</t>
  </si>
  <si>
    <t>Prije izvedbe mjere svih stavki treba obvezno kontrolirati na licu mjesta.</t>
  </si>
  <si>
    <t>unutarnja stolarija</t>
  </si>
  <si>
    <t>Dimenzije vratnih krila moraju odgovarati odredbama HRN-a D.E1.020 ili jednakovrijedno _____________________. Materijal za izradu stolarije mora odgovarati odredbama HRN-a D.E1.010. ili jednakovrijedno ______________</t>
  </si>
  <si>
    <t>Sva unutarnja stolarija ugrađuje se u suhoj ugradbi. Izrada, doprema i ugradba dovratnika za suhu ugradbu mora biti uključena u jediničnu cijenu stavke. U cijeni treba uključiti i dobavu i montažu te okivanje i pripasivanje finalnih dovratnika i krila, kao i pripasivanje kutnih i pokrovnih letvica, uključivo spajanje elemenata fasadnih stijena u cjelinu i pokrivanje spojeva odgovarajućim letvicama ili profilima, gdje su potrebne bez obzira ako nisu navedeni opisom stavke troškovnika.</t>
  </si>
  <si>
    <t>Vrata su izvedena s metalnim dvodjelnim dovratnikom, završno ličenim gustom pokrovnom bojom bolje kvalitete, vratna krila laminat po odabiru projektanta ili elektrostatski ličena.</t>
  </si>
  <si>
    <t>Vratno krilo izvodi se od puno ili ostakljeno po opisu, s ili bez nadsvjetla.</t>
  </si>
  <si>
    <t>Sva vrata izvesti sa nalijepljenom brtvenom trakom po cijelom opsegu vratnog krila (zaštita od buke udara).</t>
  </si>
  <si>
    <t>Staklo za ustakljenje je lamistal staklo 3.3.1. ili 4.4.1.. Ostakljenje se izvodi po "Tehničkim uvjetima za izvođenje staklorezačkih radova", HRN U.F2.025.  ili jednakovrijedno ________________</t>
  </si>
  <si>
    <t>Okov prvoklasni, brava cilindar (u sistemu centralni ključ), kvake, ukrasni štitovi ili rozete, sa elementima i priborom za pričvršćenje, sve po odabiru projektanta.</t>
  </si>
  <si>
    <t>Vrata trebaju zadovoljiti sljedeće zahtjeve po pitanje zaštite od buke:</t>
  </si>
  <si>
    <t xml:space="preserve"> - vrata prostora pema hodniku - Rw. min = 36 dB (u ugrađenom stanju Rw= 33 dB)</t>
  </si>
  <si>
    <t xml:space="preserve"> - vrata sanitarija i pomoćnih prostora - Rw. min = 25 dB</t>
  </si>
  <si>
    <t xml:space="preserve"> - vrata svih ostalih prostora - Rw. min = 30 dB</t>
  </si>
  <si>
    <t>Izolacijsku vrijednost ugrađenih vrata i prozora treba dokazati laboratorijskim ispitivanjima, a kategorizaciju provesti sa stručnom službom investitora, odnosno dokazati certifikatima proizvođača ugrađenih vrata i prozora (dokazima o laboratorijskim ispitivanjima s zadovoljavajućim postignutim rezultatima).</t>
  </si>
  <si>
    <t>Prije početka radova potrebno je proučiti projekt i sheme stolarije, te sve mjere obavezno kontrolirati na mjestu ugradnje. Izvođač je dužan izraditi izvedbene i radioničke nacrte i ishoditi odobrenje projektanta, a uz to riješiti sve eventualne razlike i nejasnoće.</t>
  </si>
  <si>
    <t>Građevinski otvor za vanjska i unutarnja vrata iskazan je od gotovog poda do stropa / grede.</t>
  </si>
  <si>
    <t>Ugradba suha.</t>
  </si>
  <si>
    <t>Obveza je izvođača po završenoj ugradnji odvesti sav preostali materijal, ambalažu i otpad sa zgrade, te investitoru predati završno očišćenu fazu predmetnog rada, pripremljenu za propisanu završnu površinsku obradu.</t>
  </si>
  <si>
    <t>Sve izvesti u skladu s važećim tehničkim propisima i pravilima struke.</t>
  </si>
  <si>
    <t>za sva unutarnja vrata ukoliko u samoj stavci nije navedeno drukčije vrijedi sljedeće :</t>
  </si>
  <si>
    <t>Dovratnik puni MDF obuhvatni. Vratno krilo od perforirane ploče iverice obostrano furnirano ravno rezano (bez falca). Sve elektrostatski ličeno u boju po izboru projektanta. Okov standardni od prvoklasnog inoxa montiran inox vijcima uključivo: kvaka-kvaka, sigurnosni cilindar, rozete, petlje, podni odbojnik. Petllje nevidljive. Završna obrada metalnih dijelova po odabiru projektanta interieura.</t>
  </si>
  <si>
    <t>SOBOSLIKARSKI RADOVI</t>
  </si>
  <si>
    <t>Materijal za izvedbu soboslikarskih radova treba biti prvorazredan. Na oličenim površinama ne smiju se poznati tragovi četke ili valjka, ne smije biti mrlja, a ton boje treba biti ujednačen.</t>
  </si>
  <si>
    <t>Ukoliko na zidovima i ostalim površinama koje se boje ima nekih značajnih pogrešaka, koje bi kvarile kvalitetu nakon izvršenog soboslikarskog rada, dužan je soboslikar upozoriti na te pogreške rukovoditelja građevinskih radova, da se ovo odstrani prije bojenja.</t>
  </si>
  <si>
    <t>Investitor ima pravo na kontrolu kvalitete materijala kojim se radovi izvode. Ustanovi li da taj materijal ne odgovara propisanoj kvaliteti izvođač radova dužan je odstraniti lošu izvedbu i na vlastiti trošak izvesti radove sa kvalitetnim materijalom.</t>
  </si>
  <si>
    <t>O ispravnosti izvedenih površina mjerodavna je izjava nadzornog inženjera.</t>
  </si>
  <si>
    <t>Sve podloge moraju biti očišćene od prašine i ostalih prljavština. Bojiti je dozvoljeno samo suhu i pripremljenu podlogu.</t>
  </si>
  <si>
    <t>Osnovni premazi moraju se tako odabrati da su podesni za slijedeće premaze koji se predviđaju.</t>
  </si>
  <si>
    <t>Probni premazi moraju se po želji investitora izvesti za sve premaze.</t>
  </si>
  <si>
    <t xml:space="preserve">U jediničnoj cijeni pojedinih stavaka obračunata je i upotreba svih skela bez obzira na visinu i drugih pomagala kod rada. </t>
  </si>
  <si>
    <t>Zidove i stropove treba  bojati, kad su potpuno suhi, a prije bojanja treba zakrpati sve eventualne rupe, pukotine ili krhotine, a podlogu pripremiti prema tehnologiji proizvođača boja i lakova.</t>
  </si>
  <si>
    <t>Dok radovi traju, izvođač je dužan zaštititi od oštećenja ili prljanja sve ostale građevinske dijelove i opremu (podove, stakla, vrata I sl.).</t>
  </si>
  <si>
    <t>U jediničnoj cijeni kod bojenja i ličenja na novom zidu i stropu uključeno je prema uputama prizvođača boje :</t>
  </si>
  <si>
    <t>Priprema podloge:</t>
  </si>
  <si>
    <t>Čišćenje površine od prašine i eventualno potrebni popravci na podlozi.</t>
  </si>
  <si>
    <t>Impregnacija:</t>
  </si>
  <si>
    <t>A/ Impregnacija za vapnene i produžne žbuke -</t>
  </si>
  <si>
    <t>B/ Impregnacija za gipskartonske ploče, gipsvapnene žbuke, beton i porobetonski blokovi</t>
  </si>
  <si>
    <t>Međusloj:</t>
  </si>
  <si>
    <t>- Gipskartonske ploče i produžna žbuka koju treba  zagladiti - impregniranu podlogu zagladiti KITOM u dva sloja</t>
  </si>
  <si>
    <t>Završno ličenje bojom:</t>
  </si>
  <si>
    <t>u dva sloja ili tri sloja, ovisno o boji i pokrivanju.</t>
  </si>
  <si>
    <t>Ličenje drvenih površina:</t>
  </si>
  <si>
    <t>Impregnacija površine fungicidnom impregnacijom bezbojnom</t>
  </si>
  <si>
    <t xml:space="preserve">Zaglađivanje površina, saniranje rešaka na spojevima i popravak neravnina kitom za lopatice </t>
  </si>
  <si>
    <t>Predličenje temeljom bijelim za vanjsku stolariju u dva sloja ili za unutarnju u jednom sloju, odnosno predličenje u drugoj boji prema odabiru projektanta.</t>
  </si>
  <si>
    <t>Završno ličenje u dva sloja.</t>
  </si>
  <si>
    <t>Ličenje metalnih površina:</t>
  </si>
  <si>
    <t>Sve površine koje se liče moraju biti očišćene od rđe i masnoće. Sve čelične konstrukcije i bravarske stavke dolaze na gradilište već zaštićene dvostrukim antikorozivnim premazom, što je uključeno u navedenim radovima, te se u ličilačkim radovima predviđa samo završno ličenje u dva sloja, po potrebi razjeđenom razređivačem .</t>
  </si>
  <si>
    <t>Kod ličenja postojećih konstrukcija treba skinuti hrđu i stari nalič  četkanjem, pjeskarenjem premazom, četkati i oprati podlogu, dva puta zaštititi temeljnim premazom i završno ličiti dva puta ako nije drugačije stavkom predviđeno.</t>
  </si>
  <si>
    <t>Obračun se vrši po normama za soboslikarske i ličilačke radove, osnovna jedinica je m2.</t>
  </si>
  <si>
    <t>- sav materijal, dobavu i dopremu alata, mehanizaciju i uskladištenje</t>
  </si>
  <si>
    <t xml:space="preserve">- sve horizontalne i vertikalne transporte </t>
  </si>
  <si>
    <t>- svu potrebnu radnu skelu</t>
  </si>
  <si>
    <t>-  troškove zaštite na radu,</t>
  </si>
  <si>
    <t xml:space="preserve">- zaštitu okolnih konstrukcija od prljanja. </t>
  </si>
  <si>
    <t>U cijeni stavke je dobava materijala, doprema na mjesto ugradbe, zaštita poda i svih dodirnih elemenata koji se ne obrađuju, te ugradba – obrada površina, uključivo sav  materijal i pribor kao i Nabava i ugradnja uzoraka po traženju projektanta. Kod nanošenja boje na armiranobetonske stropove u cijenu uračunati brušenje i uklanjanje neravnina na spojevima oplate, te obavezno odmašćivanje betona prije gletanja.</t>
  </si>
  <si>
    <t xml:space="preserve">Kod skladištenja materijala i nanošenja slojeva potrebno se u svemu pridržavati uputa proizvođača, te provoditi sve mjere zaštite na radu.  </t>
  </si>
  <si>
    <t xml:space="preserve">Nanesene uzorke boje obavezno dati projektantu na uvid i odobrenje. </t>
  </si>
  <si>
    <t>Obaveza izvođača je po završenoj ugradnji odvesti sav preostali materijal, ambalažu i otpad sa zgrade, te investitoru predati završno očišćenu fazu predmetnog rada.</t>
  </si>
  <si>
    <t>Nabava i ugradnja u skladu s važećim tehničkim propisima i pravilima struke.</t>
  </si>
  <si>
    <t>Opći i posebni uvjeti sastavni dio su ovog troškovnika. Sve navedeno u općim uvjetima što utječe na ukupnu cijenu obavezno ukalkulirati u jediničnu cijenu svake pojedine stavke troškovnika.</t>
  </si>
  <si>
    <t>U cijeni pojedine stavke armirano-betonskih radova obuhvaćeno:</t>
  </si>
  <si>
    <t>- Nabava i dobava betona, ugradba u konstrukciju sa svim vibriranjima i njegovanjima.</t>
  </si>
  <si>
    <t>-Sva potrebna oplata (predviđena je glatka s bandažiranim spojevima), postava, skidanje sa svim potrebnim podupiranjima, transport i sav potrebni spojni pribor. Sva oplata također je u cijeni stavaka.</t>
  </si>
  <si>
    <t>-Svi potrebni popravci betoniranih elemenata nakon skidanja oplate kao i zapunjavanje otvora nastalih od elemenata oplate (vezači razupore, distanceri i td.) te uređenje betona na spojevima oplate.</t>
  </si>
  <si>
    <t>Radovi vezani za izvedbu priključaka instalacija: kanalizacije, vodovoda, elektrike, telefona, plina i svih ostalih priključaka nisu predmet obrade ovog troškovnika. Osim ako to nije eksplicite drugačije navedeno.</t>
  </si>
  <si>
    <t>Prije početka betoniranja svih zidova potrebno je u oplati postaviti šablone za otvore vrata prozora i slično, ugradbe dovoda i odvoda V+K, te raznih instalacija i ventilacija-mjesto ugradbe prema planu oplate i detalju projektanta.</t>
  </si>
  <si>
    <t>Prije početka betoniranja svih ploča potrebno je u oplati postaviti šablone za otvore raznih veličina radi kasnijeg postavljanja dovoda i odvoda V + K, ventilacije  i drugo - mjesto ugradbe prema planu oplate i detalju projektanta.</t>
  </si>
  <si>
    <t>Sve troškove oko izrade projekta betona i svih njegovih sastavnih dijelova snosi izvoditelj radova. Sve troškove oko redovitog ili izvanrednog ispitivanja kvalitete betona snosi izvoditelj radova. Tehnologiju izvedbe, te eventualno prekida, izvesti isključivo po uputama konstruktera. Obrada gornjih površina treba biti ravno zaribana, osim gdje se u stavci traži drugačija obrada. Sve visine pri izradi oplate određivati u skladu s geometrijom kompletnog sustava oplate, a nakon betoniranja kontrolirati instrumentom. Armirano-betonski elementi moraju imati potpuno ravne i glatke površine i izvode se u pravilu u glatkoj drvenoj ili limenoj oplati. Prilikom betoniranja naročito treba paziti da armatura ostane u položaju predviđenom statičkim proračunom i nacrtom. U jediničnim cijenama betonskih i arm.-betonskih konstrukcija sadržani su svi pripremni radovi, skele, zaštita betona od niskih i visokih temperatura, te ispitivanje uzoraka. Obračun radova za betonske i arm.-betonske konstrukcije izvoditi prema važećim propisima i prosječnim normama u građevinarstvu. U cijenu uključiti i  sve potrebne radove i materijale  na pozicijama spojeva novo/staro, odnosno s postojećom konstrukcijom.</t>
  </si>
  <si>
    <t>Sve radove izvesti sukladno uvjetima i napomenama iz projekta konstrukcije.</t>
  </si>
  <si>
    <t>Svi ugrađeni materijali moraju biti usklađeni s važećim tehničkim normama.
Izvođač je obavezan posjedovati potrebne certifikate o kvaliteti svih ugrađenih materijala sukladno važećoj regulativi, te ih pripremiti i dati na uvid nadzornom inženjeru.
Ukoliko na tržištu nema čelika kvalitete i dimenzije propisane specifikacijom, izvođač treba nadzornom inženjeru predložiti materijal koji namjerava upotrijebiti za izradu čelične konstrukcije. Nadzorni inženjer će prijedlog promjene dostaviti projektnoj organizaciji koja je izradila tehničku dokumentaciju i zatražiti mišljenje. Kada navedena ustanova, a nakon što je projektant konstrukcije odobrio promjenu, u pismenoj formi dostavi odobrenje za promjenu, nadzorni organ će to odobrenje dostaviti izvođaču i u radionički dnevnik upisati promjenu.</t>
  </si>
  <si>
    <t>Pločice treba brusiti nakon rezanja, a polagati ih reška na rešku. Za formiranje reške potrebno je koristiti plastične križiće širine prema opisu u pojedinoj stavci. Pri polaganju pločica, nakon završetka svakog reda pločice se peru uvijek odozgo prema dolje.</t>
  </si>
  <si>
    <t>Kod polaganja pločica na pod ljepljenjem prethodno treba provjeriti ravninu poda. Kod odstupanja većih od 0,5 cm potrebno je izvesti sloj za izravnanje posebnom masom za izravnanje, a što će se utvrditi pregledom i upisom u građevinski dnevnik od strane nadzora.</t>
  </si>
  <si>
    <r>
      <t>Svi radovi moraju biti izrađeni u skladu sa zahtjevima važećih standarda i</t>
    </r>
    <r>
      <rPr>
        <b/>
        <sz val="10"/>
        <rFont val="Arial Narrow"/>
        <family val="2"/>
        <charset val="238"/>
      </rPr>
      <t xml:space="preserve"> </t>
    </r>
    <r>
      <rPr>
        <sz val="10"/>
        <rFont val="Arial Narrow"/>
        <family val="2"/>
        <charset val="238"/>
      </rPr>
      <t>propisa.</t>
    </r>
    <r>
      <rPr>
        <b/>
        <sz val="10"/>
        <rFont val="Arial Narrow"/>
        <family val="2"/>
        <charset val="238"/>
      </rPr>
      <t xml:space="preserve"> </t>
    </r>
  </si>
  <si>
    <t>Ispitivanje vertikalnosti pročelja, nakon postave skele uz prisutnost nadzornog inžinjera. Na nacrtu pročelja označiti ustanovljene neravnine i kotirati njihove veličine.</t>
  </si>
  <si>
    <t xml:space="preserve">Detaljan pregled vanjskih dijelova stolarskih elemenata prozora i vratiju u prizemlju, kako bi se odredio način i obim sanacije koji uključuje eventualne manje popravke okova ili sitnija oštećenja na stolariji. Odluku o načinu sanacije odrediti u suglasnosti sa predstavnikom GZZZSKP-a i nadzornim inžinjerom. </t>
  </si>
  <si>
    <t>plitkih pravokutnih niša dimenzija cca 140 x 40 cm parapeta prozora prizemlja uličnog glavnog pročelja i istočnog i zapadnog krila uličnog pročelja.</t>
  </si>
  <si>
    <r>
      <t xml:space="preserve">Čišćenje, sanacija i restauriranje na licu mjesta manje oštećenih dijelova plastike na profiliranom krovnom vijencu. Ukrasne </t>
    </r>
    <r>
      <rPr>
        <b/>
        <sz val="10"/>
        <rFont val="Arial Narrow"/>
        <family val="2"/>
      </rPr>
      <t>kratke kvadratne konzolice krovnog vijenca</t>
    </r>
    <r>
      <rPr>
        <sz val="10"/>
        <rFont val="Arial Narrow"/>
        <family val="2"/>
      </rPr>
      <t xml:space="preserve">, dimenzija cca  10 x 10 x 10 cm. Stavka uključuje: imobilizaciju nehrdjajućim trnovima, pranje i čišćenje do nulte forme, čišćenje od starih slojeva boje, retuširanje i restauracija na izvornom obliku upotrebom kompatabilnog punila kod manjih oštećenja u tehnici kiparskog retuša te završni silikonski premaz za zaštitu od atmosferilija. Rad se izvodi u svemu prema uputama i odobrenju predstavnika GZZZSKP-a. Vizualnim pregledom krovnog vijenca utvrđeno je da su konzolice u zadovoljavajućem stanju bez većih fizičkih oštećenja i potrebe za izradom novih zamjenskih elemenata. </t>
    </r>
    <r>
      <rPr>
        <b/>
        <sz val="10"/>
        <rFont val="Arial Narrow"/>
        <family val="2"/>
      </rPr>
      <t xml:space="preserve">Uzeta je pretpostavka da je potrebno sanirati 1/3 od ukupne dužine konzolica s obzirom da je pročelje nedavno sanirano i u dobrom je stanju. </t>
    </r>
    <r>
      <rPr>
        <sz val="10"/>
        <rFont val="Arial Narrow"/>
        <family val="2"/>
      </rPr>
      <t>Obračun po m1.</t>
    </r>
  </si>
  <si>
    <t>Demontaža, odvoz i zbrinjavanje opreme, cijevi, izolacije, ovjesa i sl. iz toplinske stanice (uključivo vanjski cjevovod i armaturu do postojećih rashladnika), sve do potpune gotovosti.</t>
  </si>
  <si>
    <t>ventilacijskih kanala, fazonskih komada, zaklopki, ovjesa, izolacije, ventilatora, nosača, sve do potpune gotovosti.</t>
  </si>
  <si>
    <t xml:space="preserve">Uređaj treba tvornički biti isporučen prema gore navedenom te spreman za rad nakon hidrauličkog i električnog spajanja. </t>
  </si>
  <si>
    <t>-Sigurnosna grupa s zaštitnikom povratnog toka</t>
  </si>
  <si>
    <t>Dobava i ugradnja odzračnih loncaca V=2 lit izrađenih od čelične bešavne cijevi DN 125 (Ø139,7x4,0) sa zatvorenim krajevima duljine L=200 mm, s odvodnom cijevi DN 15 (1/2”) duljine oko 6 m i zapornim ventilom DN 15 (1/2”) i automatskim odzračnim ventilom DN 15 (1/2”) na vrhu, sve očiščeno i zaštičeno dvostrukim premazom temeljne boje.</t>
  </si>
  <si>
    <t>Dobava i ugradnja manometara s cijevi i dvije dvokrake manometarske slavine DN 15 (R 1/2") Ø100, klase točnosti 1,6, komplet s kolčakom, te spojnim i brtvenim materijalom, za slijedeće mjerno područje:</t>
  </si>
  <si>
    <t>Dobava i ugradnja okruglog termometara Ø100 s navojem 1/2", s kolčakom za ugradnju u cjevovod te spojnim i brtvenim materijalom sljedećih mjernih područja i količina:</t>
  </si>
  <si>
    <t>Dobava i ugradnja ispusnih slavina s čepom i lanćičem.</t>
  </si>
  <si>
    <t>Dobava i ugradnja mjerno zapornih ventila s mogućnošću predregulacije protoka, dva mjerna priključka, za hladnu i toplu vodu (max. dif. tlak na ventilu 1,5 bar, tmax=120°C), nazivnog tlaka PN16 s protuprirubnicama ili vijčanim spojnicama, te spojnim i brtvenim materijalom, MSV-F2, sljedećih dimenzija i količina:</t>
  </si>
  <si>
    <t>Dobava i ugradnja leptirastih zaklopki za hladnu i toplu vodu (tmax=120°C), nazivnog tlaka PN16 s protuprirubnicama, spojnim i brtvenim materijalom.</t>
  </si>
  <si>
    <t>Dobava i ugradnja hvatača nečistoća za hladnu i toplu vodu (tmax=120°C), nazivnog tlaka PN16 s protuprirubnicama, spojnim i brtvenim materijalom.</t>
  </si>
  <si>
    <t>Dobava i ugradnja nepovratnih ventila za hladnu i toplu vodu (tmax=120°C), za horizontalnu i vertikalnu ugradnju, nazivnog tlaka PN16 s protuprirubnicama, spojnim i brtvenim materijalom.</t>
  </si>
  <si>
    <t>Dobava i ugradnja troputnih prekretnih ventila za hladnu i toplu vodu (tmax=120°C), za horizontalnu i vertikalnu ugradnju, nazivnog tlaka PN16 s pogonom, protuprirubnicama, spojnim i brtvenim materijalom.</t>
  </si>
  <si>
    <t xml:space="preserve">Dobava, donos i ugradnja PP cijevi za izvedbu odzračivanja fekalnih kanalizacijskih vertikala od posljednjeg spoja na zadnjem katu do jedan metar iznad krova i sekundarni odzračni vodovi, ventilacijski nastavak završiti limenim ventilacijskim kapama Ø110 i bočno na fasadi zida protukišnom rešetkom.  U stavku ulazi dobava, donos i ugradnja  kanalizacijske cijevi, ventilacijske kape, sav potreban materijal i rad. </t>
  </si>
  <si>
    <t>03</t>
  </si>
  <si>
    <t>Nazivna nosivost dizala / broj osoba</t>
  </si>
  <si>
    <t>900 kg / 12 osoba</t>
  </si>
  <si>
    <t>Dobava, postava na kab.policu, u cijevi te djelomično na obujmice i sidra te spajanje kabela tipa (uključujući obujmice i sidra):</t>
  </si>
  <si>
    <t>Dobava, postava na kablovsku policu, u cijevi te djelomično na obujmice i sidra te spajanje kabela (uključujući obujmice i sidra):
U stavku uključiti radove na žljebljenju postojećih zidova</t>
  </si>
  <si>
    <t>Dobava i postava p/žb ili u pod/zemlju plastične  instalacijske cijevi s potrebnim razvodnim kutijama i žljebljenjem:</t>
  </si>
  <si>
    <t>Dobava i postava p/žb ili u pod/zemlju plastične  instalacijske cijevi s potrebnim razvodnim kutijama i žljebljenjem postojećih zidova:</t>
  </si>
  <si>
    <t>Izrada izvoda sa spajanjem za razne električne potrošače kao što su sušači ruku, slavine, tende i druga slična oprema.</t>
  </si>
  <si>
    <t>Postava i spajanje ormara automatike regulacije (isporuka strojara), oznake RO-STR. Na ormar se spajaju kabeli raznih tipova i presjeka. Ukupno se spaja 45 kabela.</t>
  </si>
  <si>
    <t>Dobava, postava na kab.policu, u cijevi te djelomično na obujmice i sidra te spajanje kabela (uključujući obujmice i sidra):
U stavku uključiti radove na žljebljenju postojećih zidova</t>
  </si>
  <si>
    <t>Dobava pocinčane trake Fe/Zn 25x3mm i postava na potpore te izrada prstena ua izjednačenje potencijala u toplinskoj stanici.</t>
  </si>
  <si>
    <t>Izrada spoja trake Fe/Zn 25x3mm na metalnu masu prosječne dužine 3m.</t>
  </si>
  <si>
    <t>Izrada spoja trake s trakom križnom spojnicom.</t>
  </si>
  <si>
    <t>Dobava, postava na kab.policu, u cijevi te djelomično na obujmice i sidra te spajanje kabela za napajanje vanjskih jedinica VRV- sustava, te kabeli za međuvezu vanjskih i unutarnjih jedinica, (uključujući obujmice i sidra):
U stavku uključiti radove na žljebljenju postojećih zidova</t>
  </si>
  <si>
    <t>Spoj trake križnom spojnicom</t>
  </si>
  <si>
    <t>Dobava i postava u zid plastične cijevi s potrebnim razvodnim kutijama i žljebljenjem:</t>
  </si>
  <si>
    <t>Dobava i isporuka komunikacijske kartice.
Koristi se za povezivanje stolnog kontrolera i centrale.</t>
  </si>
  <si>
    <r>
      <t>Dobava i isporuka vatrodojavnog bezhalogenog kabela JB-H(St)H  2x2x0,8 mm</t>
    </r>
    <r>
      <rPr>
        <vertAlign val="superscript"/>
        <sz val="10"/>
        <rFont val="Arial Narrow"/>
        <family val="2"/>
      </rPr>
      <t>2</t>
    </r>
    <r>
      <rPr>
        <sz val="10"/>
        <rFont val="Arial Narrow"/>
        <family val="2"/>
      </rPr>
      <t xml:space="preserve"> </t>
    </r>
  </si>
  <si>
    <r>
      <t>Polaganje vatrodojavnog bezhalogenog kabela JB-H(St)H  2x2x0,8 mm</t>
    </r>
    <r>
      <rPr>
        <vertAlign val="superscript"/>
        <sz val="10"/>
        <rFont val="Arial Narrow"/>
        <family val="2"/>
      </rPr>
      <t>2</t>
    </r>
    <r>
      <rPr>
        <sz val="10"/>
        <rFont val="Arial Narrow"/>
        <family val="2"/>
      </rPr>
      <t>. U stavku uračunati žlijebljenje trase</t>
    </r>
  </si>
  <si>
    <t>vruće pocinčane komponente HRN EN ISO 1461 ili jednakovrijedno____________________</t>
  </si>
  <si>
    <t>A.2.8</t>
  </si>
  <si>
    <t>Dobava i ugradnja postolja za dizalice topline, izrađenih od antikorozivno zaštićenih profila i obojanih temeljnom bojom, za dizalicu topline tlocrtnih dimenzija 5,3x1,2m +/- 5%.</t>
  </si>
  <si>
    <t>Čelične bešavne cijevi prema HRN C.B5.221 ili jednakovrijedno_____________, materijal P235, uključivo fazonske komade dimenzija:</t>
  </si>
  <si>
    <t xml:space="preserve">Uređaj za precizno održavanje tlaka  u zatvorenim  sustavima grijanja i solarnim sustavima do 8MW, te sustavima hlađenja do 13MW. Za sustave prema EN12828 ili jednakovrijedno________________, EN12976 ili jednakovrijedno_____________, ENV12977 ili jednakovrijedno_______________, SWKI 93-1 ili jednakovrijedno________________. Uređaj odlikuje visoka preciznost održavanja tlaka  ± 0,2 bar, ciklonsko vakuumsko otplinjavanje u dubokom vakuumu do - 0.8 bar, kompaktna izvedba i visoki radni učin. Napredni sustav upravljanja uređajem putem Brain cube upravljačke ploče s 3,5 " TFT zaslonom u boji. Mogučnost spajanje na BMS sustave putem Modbus-a,  RS485 protokola, ulazno/izlaznih signala kao i daljinsko upravljanje sustavom održavanja tlaka putem IMI web servera.  "Fillsafe“ nadzor sustava za nadopunjavanje vode s tri zaštite sustava od prekomjernog nadopunjavanja. Meki start rada crpki s regulacijom brzine vrtnje crpki. Opcija uređaja s jednom crpkom i jednim ili dva prestrujna ventila, te uređaj s dvije crpke i  dva prestrujna ventila.  Priključni napon uređaja 230 V, 50 Hz, 16 A. Priključna električna snaga uređaja ovisi o tipu uređaja, veličini i broju crpki unutar uređaja. Klasa zaštite uređaja IP54 ili jednakovrijedno__________. Radno područje uređaja od 1 do 10 bar ovisno o tipu uređaja i snazi crpke. Temperaturno područje od 0  do 90 °C. Maksimalno dozvoljena temperatura okoline 40 °C. </t>
  </si>
  <si>
    <r>
      <t>Punjenje sustava vodom postupkom demineralizacije: priprema vode</t>
    </r>
    <r>
      <rPr>
        <b/>
        <sz val="10"/>
        <rFont val="Arial Narrow"/>
        <family val="2"/>
      </rPr>
      <t xml:space="preserve"> </t>
    </r>
    <r>
      <rPr>
        <sz val="10"/>
        <rFont val="Arial Narrow"/>
        <family val="2"/>
      </rPr>
      <t>za sustave grijanja i hlađenja (demineralizacija vode) prema normi VDI2035/2 ili jednakovrijedno______________ pomoću mobilnog uređaja na objektu putem by-pass metode uporabom granulata. Pripremljena voda mora imati sljedeće parametre:
 - sadržaj kisika (O2) ≤ 0,1 mg/l
 - električna provodljivost ≤ 100 μS/cm
 - vrijednost Ph  8,2-8,5 
 - tvrdoća  vode 0,11° dH</t>
    </r>
  </si>
  <si>
    <t>Dobava i ugradnja pravokutnih kanala za razvod zraka izrađenih od pocinčanog čeličnog lima prema HRN DIN 24190 ili jednakovrijedno_______________, uključivo spojni i fazonski komadi (koljena, redukcije, račve, etaže, kanalski nastavci i sl.) i sav ostali materijal za dovođenje instalacije u funkciju i potpuno pogonsko stanje.</t>
  </si>
  <si>
    <t>Dobava i ugradnja pločaste toplinske izolacije za oblaganje pravokutnih i okruglih ventilacijskih kanalal, niske toplinske vodljivosti λ≤0,035 W/mK, zatvorene ćelijske strukture s parnom branom, koeficijent otpora difuziji vodene pare μ≥10000. Izolacija izrađena od fleksibilnog spužvastog materijala na bazi sintetičke gume, reakcije na požar B-s3, d0, sukladno normi HRN EN 13501-1 ili jednakovrijedno_____________. Stavka uključuje dijelove za izoliranje fazonskih komada, specijalno ljepilo i originalnu samoljepljivu traku za brtvljenje šavova.</t>
  </si>
  <si>
    <t>Priključci uređaja 2xDN20 za prestrujne ventile, 1xDN15 sustav nadopune, 1xDN40 ekspanzijski vod.  Dodatak antifriza do 50 %. Uređaj radi u kompletu s primarnom ekspanzijskom posudom. CE-testirano prema zahtjevima Europskih direktiva PED/DEP 97/23/EC, 2004/108/EC, 2006/95/EC ili jednakovrijedno_____________________.</t>
  </si>
  <si>
    <t xml:space="preserve">Cijevi će se koristiti za vertikalni i ovješeni razvod sanitarne i oborinske odvodnje.. 
Dobava, prijenos i montaža tvrdih debelostijenih polipropilenskih (PP-MX) odvodnih cijevi izrađenih sukladno HRN EN 1451-1:2000 ili jednakovrijedno_________________, s natičnim spajanjem, za definirani zvučno  izolirani-niskošumni sistem odvodnje. Stavka  uključuje i fazonske komade te potreban pričvrsni pribor i originalne zvučno izolirane obujmice s gumenim uloškom.
Fasonski komadi se ne obračunavaju posebno nego se uključuju u metražu instalacije. Cijevi se učvršćuju na zid obujmicama. 
U stavku ulazi dobava, donos i ugradnja kanalizacijskih cijevi, fazonskih komada, sav potreban materijal i rad.
</t>
  </si>
  <si>
    <t>Ispitivanje vanjskog razvoda vodovodne instalacije na protočnost i nepropusnost. Ispitni tlak mora biti 1,5 NP. NP (nazivni pritisak) je 10 Bar. Vrijeme trajanja tlačne probe je 2 sata. Za vrijeme trajanja tlačne probe ne smije biti propuštanja na spojevima i pada tlaka na manometru. Tlačno ispitivanje vodoopskrbnih cijevi izvesti prema HRN EN 805:2005, točka 11. ili jednakovrijedno__________________.
Tlačnu probu interne instalacije preuzima nadzorni inženjer. Nakon uspješno izvršene tlačne probe, izvoditelj radova i nadzorni inženjer potpisuju zapisnik o tlačnom ispitivanju instalacije. Zapisnik se na tehničkom pregledu mora predočiti predstavniku isporučitelja.</t>
  </si>
  <si>
    <t>Ispitivanje instalacije vanjske i temeljne kanalizacije na nepropusnost i protočnost spojeva i uređaja uz dobivene ateste od strane ovlaštene tvrtke (ovlaštenje od zavoda za normizaciju i mjeriteljstvo - nacionalna služba za ovlašćivanje).
Ispitivanje vodonepropusnosti mora biti obavljeno u skladu sa zahtjevima norme EN 1610 ili jednakovrijedno_____________, pomoću jedne od metoda: ispitivanje vodom (HRN EN 1610:2002, točka 13.3 ili jednakovrijedno______________) ili ispitivanje zrakom (HRN EN 1610:2002, točka 13.2 ili jednakovrijedno_______________). Ispitivanje cijevi odvodnje pod tlakom prema HRN EN 805:2005, točka 11 ili jednakovrijedno______________.</t>
  </si>
  <si>
    <t>Nabava, doprema i ugradnja brtvenog elementa (BRTVA 2) za protupožarno, vodotjesno i plinotjesno brtvljenje kabela kroz zid ili pod.  Modularni sustav za brtvljenje prolaza kabela kroz zid ili pod sastavljen od galvaniziranog čeličnog okvira i brtvenih EPDM elementa  dužine 60 mm, uz ugradnju elementa za pritezanje (klina). Na modulima se uklanjaju listići kako bi se modul prilagodio promjeru kabela.. 
Brtveni element mora biti certificiran za 90-120 minuta protupožarnosti prema EN1366-3:2009 normi  ili jednakovrijedno_________________ te za 4 bar vodotjesnosti i 2,5 bar plinotjesnosti.
Ponuditelj mora dostaviti sljedeću dokumentaciju kojom se dokazuje kvaliteta i porijeklo traženih proizvoda:
1. Dokaz o sukladnosti s Europskim tehničkim odobrenjem (ETA)
2. Izjava o svojstvima
3. Sigurnosno tehnički list za materijal</t>
  </si>
  <si>
    <t>Dobava i postava protupožarne mase, protupožarne kategorije S60 ili jednakovrijedno________________, vatrootpornosti 60 min., za požarno brtvljenje kabelskih prodora kroz granice požarnih sektora:</t>
  </si>
  <si>
    <t>Nabava, doprema i ugradnja brtvenog elementa (BRTVA 1) za protupožarno, vodotjesno i plinotjesno brtvljenje kabela kroz zid ili pod.  Modularni sustav za brtvljenje prolaza kabela kroz zid ili pod sastavljen od galvaniziranog čeličnog okvira i brtvenih EPDM elementa  dužine 60 mm, uz ugradnju elementa za pritezanje (klina). Na modulima se uklanjaju listići kako bi se modul prilagodio promjeru kabela.. 
Brtveni element mora biti certificiran za 90-120 minuta protupožarnosti prema EN1366-3:2009 normi  ili jednakovrijedno____________te za 4 bar vodotjesnosti i 2,5 bar plinotjesnosti.
Ponuditelj mora dostaviti sljedeću dokumentaciju kojom se dokazuje kvaliteta i porijeklo traženih proizvoda:
1. Dokaz o sukladnosti s Europskim tehničkim odobrenjem (ETA)
2. Izjava o svojstvima
3. Sigurnosno tehnički list za materijal</t>
  </si>
  <si>
    <t>Svjetiljka nadgradna, LED izvor svjetlosti, kućište od polikarbonata, inoks kopče, pokrov od polikarbonata, efektivni svjetosni tok ili svjetlosni tok svjetiljke s uračunatim gubicima u optičkom sustavu min 5950lm, snaga sistema max 42W (LED izvor+driver), ukupna svjetlosna iskoristivost svjetiljke 142 lm/W, boja svjetlosti 4000K, uzvrta boje Ra &gt; 80, zaštita od zaprljanja IP66  ili jednakovrijedno___________, mehanička zaštita IK10  ili jednakovrijedno_____________, rad na temperaturi okoline od -20°C do +50°C, svjetiljka ima dodatne aluminijske hladnjake za dodatno hlađenje LED modula i drivera, životni vijek 50000 uz L90B10, dimenzije dxšxv 1172x145x100mm±5%, ENEC certifikat  ili jednakovrijedno_______________, HACCP certifikat  ili jednakovrijedno____________</t>
  </si>
  <si>
    <t>Minimalni EER = 2,83 [prema EN14511] ili jednakovrijedno_________________.</t>
  </si>
  <si>
    <t>Minimalni COP = 2,00 [prema EN14511] ili jednakovrijedno_______________.</t>
  </si>
  <si>
    <t>Masa stroja: 2200 kg (+/- 5%)</t>
  </si>
  <si>
    <t>Dimenzije DxŠxV [mm]: 5300x1200x2500mm(+/- 5%)</t>
  </si>
  <si>
    <t>Čelične bešavne cijevi, materijal P235 ili jednakovrijedno________________, dimenzija, fazonski komadi se ne računaju posebno nego su uračunati u dužni metar cijevi:</t>
  </si>
  <si>
    <t xml:space="preserve">Primarna ekspanzijska posuda s butilnim mjehom prema DIN 4807 T3  ili jednakovrijedno___________________ za zatvorene ekspanzijske module. Posuda testirana prema Europskoj direktivi PED/DEP 2014/68/EU ili jednakovrijedno. Materijal posude čelik, boje berilija s nogicama u podnožju za uspravnu montažu. Mjerna nogica ugrađena na podnožje posude omogučava konstantno mjerenje količine vode u posudi. Posuda osigurava endoskopsku kontrolu mjeha putem otvora na vrhu posude, odzraku butilnog mjeha na vrhu posude te ispust kondenzata na dnu posude. Radno područje butilnog mjeha od +5 do +70 °C, posude od -10 do 120 °C. Sadržaj mješavine glikola do 50%. U sklopu posude isporučuje se i spojni set sa sigurnosnim ventilom 2 bar i isposnom slavinom. </t>
  </si>
  <si>
    <r>
      <t xml:space="preserve">Uređaj za precizno održavanje tlaka u zatvorenim  sustavima grijanja i solarnim sustavima do 8MW, te sustavima hlađenja do 13MW. Za sustave prema EN12828 ili jednakovrijedno_____________, EN 12976 ili jednakovrijedno_____________, ENV12977 ili jednakovrijedno______________, SWKI93-1 ili jednakovrijedno_____________. Uređaj odlikuje visoka preciznost održavanja tlaka  ± 0,2 bar, ciklonsko vakuumsko otplinjavanje u dubokom vakuumu do - 0.8 bar, kompaktna izvedba i visoki radni učin. Napredni sustav upravljanja uređajem putem Brain cube upravljačke ploče s 3,5 " TFT zaslonom u boji. Mogučnost spajanje na BMS sustave putem Modbus-a,  RS485 protokola, ulazno/izlaznih signala kao i daljinsko upravljanje sustavom održavanja tlaka putem IMI web servera.  "Fillsafe“ nadzor sustava za nadopunjavanje vode s tri zaštite sustava od prekomjernog nadopunjavanja. Meki start rada crpki s regulacijom brzine vrtnje crpki. Opcija uređaja s jednom crpkom i jednim ili dva prestrujna ventila, te uređaj s dvije crpke i  dva prestrujna ventila.  Priključni napon uređaja 230 V, 50 Hz, 16 A. Priključna električna snaga uređaja ovisi o tipu uređaja, veličini i </t>
    </r>
    <r>
      <rPr>
        <sz val="10"/>
        <rFont val="Arial Narrow"/>
        <family val="2"/>
        <charset val="238"/>
      </rPr>
      <t xml:space="preserve">broju crpki unutar uređaja. Klasa zaštite uređaja IP54 ili jednakovrijedno____________. Radno područje uređaja od 1 do 10 bar ovisno o tipu uređaja i snazi </t>
    </r>
    <r>
      <rPr>
        <sz val="10"/>
        <color theme="1"/>
        <rFont val="Arial Narrow"/>
        <family val="2"/>
      </rPr>
      <t xml:space="preserve">crpke. Temperaturno područje od 0  do 90 °C. Maksimalno dozvoljena temperatura okoline 40 °C. </t>
    </r>
  </si>
  <si>
    <t>Ekspanzijska posuda  u obliku diska s butilnim mjehom prema DIN 4807 T3  ili jednakovrijedno_________ za sustave grijanja, hlađenja i solara. Posuda testirana prema Europskoj direktivi PED/DEP 2014/68/EU ili jednakovrijedno___________. Materijal posude čelik, boje berilija. Posude do volumena 80 litara s nosačem za jednostavnu montažu na zid. Spoj na posudu s donje strane s priključkom DN20 putem servisnog ventila DLV. Radno područje butilnog mjeha od +5 do +70 °C, posude od -10 do 120 °C. Sadržaj mješavine glikola do 50%.</t>
  </si>
  <si>
    <t xml:space="preserve">Dobava i ugradnja tlačno neovisni termostatski radijatorski ventil s predregulacijskom skalom od 1-7 i N za podešavanje protoka 
od: 25-135l/h (14 vrijednosti), certificiran prema EN215 ili jednakovrijedno____________ za dvocijevne sustave grijanja s prisilnom 
cirkulacijom, za ugradnju na radijatore. Mogućnost podešavanja protoka (l/h) bez korištenja alata, 
mogućnost mjerenja pada tlaka preko ventila, PN10 radne temperature do 95°C </t>
  </si>
  <si>
    <t>Tlačno neovisni balans i regulacijski prolazni ventil s linearnom karakeristikom regulacije, 
sa funkcijom automatskog ograničenja protoka, hodom ventila 5 mm.. 
Dizajn s membranom i bez dinamičkog O-prstena radi smanjenja rizika od začepljenja. 
Dvosmjerno punjenje i ispiranje sustava, neovisno o smjeru ugradnje ventila. 
Mogućnost zatvaranja pri diferencijalnom tlaku od 16 bar. 
Linerana postavka sa minimalnim rasponom od 10 % nominalnog protoka. 
Podešenje maksimalnog protoka jasno označeno na ventilu, vidljivo i sa instaliranim pogonom. 
Izvedba sa vanjskim navojem prema ISO 228/1 ili jednakovrijedno________________ i navojnim spojnicama. 
ON/OFF regulacija putem elektrotermičkog pogona.</t>
  </si>
  <si>
    <r>
      <t xml:space="preserve">Dobava i ugradnja okrugle protupožarne zaklopke namjenjene automatskom zatvaranju požarnih zona u sustavima ventilacije i klimatizacije. Opremljena s termoosjetnikom (72°C) i elektromotornim pogonom (230V) s pripadajućim krajnim sklopkama za indikaciju položaja zaklopke (otvoreno/zatvoreno) i automatskim zatvaranjem pri prekidu napajanja. </t>
    </r>
    <r>
      <rPr>
        <b/>
        <sz val="10"/>
        <rFont val="Arial Narrow"/>
        <family val="2"/>
      </rPr>
      <t>EI 90 (ve i↔o</t>
    </r>
    <r>
      <rPr>
        <sz val="10"/>
        <rFont val="Arial Narrow"/>
        <family val="2"/>
      </rPr>
      <t>). Ispitana na vatrootporna svojstva u skladu s EN 1366-2  ili jednakovrijedno__________. Ispunjava sve zahtjeve norme EN 15650  ili jednakovrijedno____________. Klasificirana prema normi ISO 10294-4:2001  ili jednakovrijedno____________.</t>
    </r>
  </si>
  <si>
    <t>Propuštanje zraka zatvorene lopatice u skladu s normom EN 1751, klasa 3  ili jednakovrijedno._____________. Propuštanje zraka u kućištu u skladu s normom EN 1751, klasa C  ili jednakovrijedno______________. Cijevni priključci na oba kraja s brtvom za ventilacijske kanale sukladno normi EN 1506  ili jednakovrijedno___________ ili EN 13180  ili jednakovrijedno____________. Kod isporuke priložiti važeće certifikate.</t>
  </si>
  <si>
    <t>CE certificirana ugradnja s minimalnim udaljenostima između dvije zaklopke iznosi 40 mm, ispitana prema EN1366-2  ili jednakovrijedno___________ i EN15882-2  ili jednakovrijedno_____________ (ugradnja žbukanjem i ugradnja s mineralnom vunom)</t>
  </si>
  <si>
    <t>Dobava, donos i ugradnja okrugli (spiro) kanali izrađeni iz čelične pocinčane trake debljine prema DIN 24190  ili jednakovrijedno____________ i 24191  ili jednakovrijedno______________, uključivo fazonske komade:</t>
  </si>
  <si>
    <t>Dobava elektrokomandnog-upravljačkog ormara +RO-STR sa svom potrebnom opremom DDC regulacije. Isporučuje se kompletno ožičen i ispitan, sa svom potrebnom tehničkom dokumentacijom. Elektrokomandni ormar je samostojeće izvedbe u zaštiti IP54  ili jednakovrijedno______________, za unutarnju ugradnju. Signalizacija stanja elektromotornih potrošača prikazana je pomoću touch panela koji se ugrađuje na gornjoj ploči ormara (grafička aplikacija). 
Dimenzije ormara su 600x2000x400mm +/-5%</t>
  </si>
  <si>
    <t>Svjetiljka nadgradna, LED izvor svjetlosti, metalno kućište bijele boje, difuzor od polikarbonata, faktor bliještanja UGR≤19, efektivni svjetosni tok ili svjetlosni tok svjetiljke s uračunatim gubicima u optičkom sustavu min 4500lm, snaga sistema max 34W (LED izvor+driver), ukupna svjetlosna iskoristivost svjetiljke 132 lm/W, uzvrata boje CRI≥90, temperatura boje svjetlosti 3000K, zaštita od zaprljanja min IP20  ili jednakovrijedno____________, mehanička zaštita min IK02  ili jednakovrijedno____________, dimenzije dxšxv 1200x200x73mm±5%, životni vijek min 50.000 sati uz L80, ENEC certifikat  ili jednakovrijedno________________, ENEC+ certifikat  ili jednakovrijedno__________________</t>
  </si>
  <si>
    <t>Svjetiljka ugradna, LED izvor svjetlosti, metalno kućište bijele boje, difuzor od polikarbonata, faktor bliještanja UGR≤19, efektivni svjetosni tok ili svjetlosni tok svjetiljke s uračunatim gubicima u optičkom sustavu min 4200lm, snaga sistema max 31W (LED izvor+driver), ukupna svjetlosna iskoristivost svjetiljke 135 lm/W, uzvrata boje CRI≥90, temperatura boje svjetlosti 3000K, zaštita od zaprljanja min IP20/IP54  ili jednakovrijedno____________, mehanička zaštita min IK02  ili jednakovrijedno____________, dimenzije dxšxv 597x597x77mm±5%, životni vijek min 50.000 sati uz L80, ENEC certifikat  ili jednakovrijedno_______________, ENEC+ certifikat  ili jednakovrijedno_________________</t>
  </si>
  <si>
    <t>Svjetiljka ugradna, LED izvor svjetlosti, kućište od polikarbonata, aluminijski odsijač, faktor bliještanja UGR≤19, efektivni svjetosni tok ili svjetlosni tok svjetiljke s uračunatim gubicima u optičkom sustavu min 1620lm, snaga sistema max 15W (LED izvor+driver), svjetlosna iskoristivost svjetiljke s uračunatim gubicima u optičkom sustavu min 108 lm/W, životni vijek L70B50 70.000h, Ra≥80, temperatura boje svjetlosti 3000K, zaštita od zaprljanja IP44  ili jednakovrijedno_______________, dimenzija Φ225x73mm ±5%, fotobiološki rizik RG0 uz EN62471, ENEC certifikat  ili jednakovrijedno________________</t>
  </si>
  <si>
    <t>Svjetiljka zidna, LED izvor svjetlosti, kućište od aluminija, pokrov od polikarbonata, direktno indirektna distribucija svjetlosti, faktor bliještanja UGR&lt;22, efektivni svjetosni tok ili svjetlosni tok svjetiljke s uračunatim gubicima u optičkom sustavu min 4080lm, snaga sistema max 48W (LED izvor+driver), svjetlosna iskoristivost svjetiljke s uračunatim gubicima u optičkom sustavu min 85 lm/W, temperatura boje svjetlosti 3000K, uzvrata boje CRI≥90, zaštita od zaprljanja min IP40  ili jednakovrijedno_________________, životni vijek min 50000 sati uz L80B10, dimenzije dxšxv 315x130x40mm±5%</t>
  </si>
  <si>
    <t>Svjetiljka zidna nadgradna, LED izvor svjetlosti, kućište od aluminija, opalni difuzor, efektivni svjetosni tok ili svjetlosni tok svjetiljke s uračunatim gubicima u optičkom sustavu min 881lm, snaga sistema max 9W (LED izvor + driver), ukupna svjetlosna iskoristivost svjetiljke 98 lm/W, uzvrata boje Ra≥80, temperatura boje svjetlosti 3000K, životni vijek L80B10 100.000h, zaštita od zaprljanja IP44  ili jednakovrijedno______________, mehanička zaštita IK04  ili jednakovrijedno__________________, dimenzija dxšxv 574x50x60mm±5%</t>
  </si>
  <si>
    <t>Svjetiljka za vanjsku rasvjetu, LED izvor svjetlosti, aluminijsko kućište sa zakretnim nosačem, silikonska brtva, asimetrična optika, ukupni svjetlosni tok 5028lm, snaga sistema 36W (LED izvor+driver), ukupna svjetlosna iskoristivost svjetiljke 140lm/W, Ra&gt;80, temperatura boje svjetlosti 3000K, životni vijek 120 000 sati uz L80B10, zaštita od zaprljanja IP66  ili jednakovrijedno__________________, mehanička zaštita IK07  ili jednakovrijedno________________, dimenzije dxšxv 319x265x85mm±5%, rad na temperaturi ambijenta od -20°C do +40°C</t>
  </si>
  <si>
    <t>Svjetiljka sigurnosne rasvjete ugradna, LED izvor svjetlosti 3W, 460lm, optika za rasvjetu hodnika, autonomija 3h, pripravni spoj, polikarbonatno kućište bijele boje, dimenzije dxšxv 95x95x47,7mm±5%, s funkcijom autotesta (indikacija ispravnosti), zaštita od zaprljanja IP20  ili jednakovrijedno_______________,  ENEC certifikat  ili jednakovrijedno___________________</t>
  </si>
  <si>
    <t>Svjetiljka sigurnosne rasvjete nadgradna, LED izvor svjetlosti 3W, 460lm, optika za rasvjetu hodnika, autonomija 3h, pripravni spoj, polikarbonatno kućište bijele boje, dimenzije dxšxv 132x132x74mm±5%, s funkcijom autotesta (indikacija ispravnosti), zaštita od zaprljanja IP41  ili jednakovrijedno_________________, ENEC certifikat  ili jednakovrijedno__________________</t>
  </si>
  <si>
    <t>Svjetiljka sigurnosne rasvjete nadgradna, LED izvor svjetlosti, snaga 2W, 340lm, autonomija 3h, pripravni spoj, funkcija autotesta, polikarbonatno kućište, dimenzije dxšxv 276x143x44mm±5%, zaštita od zaprljanja IP65  ili jednakovrijedno______________, ENEC certifikat  ili jednakovrijedno__________________</t>
  </si>
  <si>
    <t>Dobava i postava protupožarnih jastuka E60 na granici požarnih sektora  ili jednakovrijedno_______________</t>
  </si>
  <si>
    <t>Dobava i isporuka upravljačke jedinice s napajanjem u nuždi, 3.4A, za jednu alarmnu grupu i jednu grupu za provjetravanje.
Boja: Narančasta RAL 2011 
Automatsko prebacivanje s mreže na bateriju. U slučaju nužde, s baterijom 24 V, osigurana je autonomija sustava minimalno 72 sata.
Sa prednje strane je alarmna kontrolna ploča:
- tipka za manualno aktiviranje alarma, reset tipka i LED indikacija stanja sustava "alarm", "u radu" i "kvar"
- dvije okrugle pozadinski osvjetljene tipke za upravljanje motorima u funkciji provjetravanja "otvori"; "zatvori"
 Širina: 140 mm; Visina: 250mm; Dubina: 90mm +/-5%</t>
  </si>
  <si>
    <t xml:space="preserve">Dobava i isporuka  centralne jedinice sustava dvosmjerne komunikacije. 
Centralna jedinica predstavlja centralnu točku sustava poziva osoba s invaliditetom. Osigurava komunikaciju, nadzor te napajanje pozivnih jedinica. 
Centralu karakterizira:
•	Komunikacija sa 16 pozivnih jedinica 
•	Proširivost putem interne mreže do 244 pozivne jedinice
•	Display s jasnim informacijama
•	Funkcija 'autolearn'
•	Jednostavnost rukovanja
•	Sustav rezervnog napajanja ( 2 x 12 V / 7 Ah baterije)
•	Mogućnost spajanja sa SOS pozivima za invalidski WC
•	Certifikat BS5839-9  ili jednakovrijedno_______________
Tehničke karakteristike:
•	Napajanje : 230 V AC
•	Potrošnja: 500 mA
•	Interno napajanje: 19 – 28.5 V DC (27 V nazivno)
•	Broj linija: 16
•	Relej: 30 V / 1 A
•	Tranzistorski izlazi: 3
</t>
  </si>
  <si>
    <t>• Aux izlaz: 24 V DC
•	Prikaz: grafički 128 x 64 LCD + LED indikacija
•	Upravljanje: tipke za navigaciju te telefonska slušalica
•	Dimenzije:  450 x 300 x 100mm +/-5%
•	Materijal: metal / plastika
•	Masa:3.5kg (bez baterija)+/-5%
•	IP zaštita: IP20  ili jednakovrijedno_____________
•	Boja: RAL 7035
•	Okolišni uvjeti: -5 - +40°C, 95% vlažnost</t>
  </si>
  <si>
    <t>Dobava i isporuka pozivne jedinice sustava dvosmjerne komunikacije
Pozivna jedinica nalazi se na mjestu predviđenom za evakuaciju osoba s invaliditetom.
Pozivnu jedinicu karakterizira:
•	Dvosmjerna komunikacija
•	Jednostavnost rukovanja
•	Dizajn od nehrđajućeg čelika
•	Mogućnost spajanja induktivne petlje za osobe smanjene funkcije sluha
Tehničke karakteristike:
•	Napajanje : 11 V DC (dobiveno iz centrale)
•	Potrošnja: 3 mA u mirovanju, 25 mA u radu
•	Tranzistorski izlazi: 1
•	Prikaz: LED indikacija
•	Upravljanje: tipka za poziv, mikrofon i zvučnik
•	Dimenzije: 180 x 250 x 60mm +/-5% Materijal: metal / plastika
•	Masa: 2kg +/-5%
•	IP zaštita: IP20  ili jednakovrijedno_________________
•	Materijal: brušeni nehrđajući čelik
•	Okolišni uvjeti: -5 - +40°C, 95% vlažnost</t>
  </si>
  <si>
    <t>Dobava i isporuka stolne jedinice sustava dvosmjerne komunikacije
Pozivna jedinica nalazi se na mjestu pulta recepcije.
Stolnu jedinicu karakterizira:
•	Dvosmjerna komunikacija
•	Jednostavnost rukovanja
•	Komunikacija s do 244 uređaja
Tehničke karakteristike:
•	Napajanje : dobiveno iz centrale
•	Prikaz: LCD prikaz
•	Upravljanje: tipke i mikrotelefonska kombinacija
•	Dimenzije: 310 x 100 x 230mm +/-5%
•	Materijal:metal/ plastika, RAL3000
•	Masa: 1.7kg+/-5%</t>
  </si>
  <si>
    <t>Nakon odgovarajućeg sušenja površinu zidova/stropova  premazati vodorazrjedivom unutarnjom, difuzivnom (sd &lt; 0,1 m ili bolje), mat bojom, neškodljivom za okoliš, klase 3 otiranja na mokro (prema EN 13 300 normama ili jednakovrijedno_______________), pokrivne moći klase 1. Boja se nanosi u dvije ruke u nijansi prema izboru projektanta što je obračunato u stavci.</t>
  </si>
  <si>
    <t>profilacija iznad visokog prizemlja uličnih i dvorišnih pročelja, razvijene širine 35-45 cm.</t>
  </si>
  <si>
    <t>profilacija prozorskih klupčica prozora prizemlja uličnog glavnog pročelja i istočnog i zapadnog krila uličnog pročelja, razvijene širine  5-15 cm.</t>
  </si>
  <si>
    <t>profilacija prozorskih klupčica prozora 1. i 2. kata uličnog glavnog pročelja i istočnog i zapadnog krila uličnog pročelja, razvijene širine 15-25 cm.</t>
  </si>
  <si>
    <t>profilacija prozorskih šembrana prozora 1. i 2. kata uličnog glavnog pročelja i istočnog i zapadnog krila krila uličnog pročelja, razvijene širine 10-20 cm.</t>
  </si>
  <si>
    <t>profilacija prozorskih ukrasnih profiliranih nadvoja iznad porozora 1. kata uličnog glavnog pročelja i istočnog i zapadnog krila uličnog pročelja, razvijene širine 45- 60 cm.</t>
  </si>
  <si>
    <t xml:space="preserve">profiliranog krovnog vijenca složenijeg presjeka razvijene širine 50-75 cm. sa dijelovima plastike ukrasnih konzolica "denta". </t>
  </si>
  <si>
    <t>plitke profilacije prozorske šembrane širine 15 cm. na glavnom dvorišnom pročelju i istočnom i zapadnom krilu dvorišnog pročelja, razvijene širine 1-2 cm.</t>
  </si>
  <si>
    <t>horizontalnih plitkih profilacija prizemlja uličnog glavnog pročelja i istočnog i zapadnog krila uličnog pročelja, razvijene širine 2-4 cm.</t>
  </si>
  <si>
    <t>prozorske klupčice prozora i nadvoja prozora, razvijene širine 15-25 cm</t>
  </si>
  <si>
    <t>opšav razdijelnog vijenca, razvijene širine 35-45 cm</t>
  </si>
  <si>
    <t>opšav krovnog vijenca, razvijene širine 40-50 cm</t>
  </si>
  <si>
    <t>plitka profilacija prozorske šembrane širine 15 cm. na glavnom dvorišnom pročelju i istočnom i zapadnom krilu dvorišnog pročelja, razvijene širine 1-2 cm.</t>
  </si>
  <si>
    <t>profilacija plitkih horizontalnih profilacija prizemlja uličnog glavnog pročelja i istočnog i zapadnog krila uličnog pročelja, razvijene širine 2-4 cm.</t>
  </si>
  <si>
    <t>profilacija prozorskih klupčica prozora prizemlja uličnog glavnog pročelja i istočnog i zapadnog krila uličnog pročelja, razvijene širine 5-15 cm.</t>
  </si>
  <si>
    <t>plitka profilacija između ploha rustike razvijene širine 2-4 cm</t>
  </si>
  <si>
    <t>žbuka visokog prizemlja na glavnom uličnom pročelju i istočnom i zapadnom krilu uličnog pročelja. Nadvoj iznad prozora izveden je kao "zaglavni kamen" u rustikalnoj špricanoj žbuci s profilacijom razvijene širine 3-4 cm.</t>
  </si>
  <si>
    <t>profilacija prozorskih klupčica prozora prizemlja uličnog glavnog pročelja i istočnog i zapadnog krila uličnog pročelja razvijene širine 5-15 cm</t>
  </si>
  <si>
    <t>profilacija prozorskih klupčica prozora 1. i 2. kata uličnog glavnog pročelja i istočnog i zapadnog krila uličnog pročelja razvijene širine 15-25 cm</t>
  </si>
  <si>
    <t>profilacija prozorskih šembrana prozora 1. i 2. kata uličnog glavnog pročelja i istočnog i zapadnog krila uličnog pročelja razvijene širine 10-20 cm</t>
  </si>
  <si>
    <t>profilacija prozorskih ukrasnih profiliranih nadvoja iznad prozora 1. kata uličnog glavnog pročelja i istočnog i zapadnog krila uličnog pročelja razvijene širine 45 - 60 cm</t>
  </si>
  <si>
    <t>profilirani krovni vijenac složenijeg presjeka razvijene širine 50 - 75 cm. Ukrasne kratke kvadratne konzolice plastike krovnog vijenca, dimenzija cca  10 x 10 x 10 cm ne obijaju se ručno već se izvodi čišćenje i sanacija oštećenih dijelova na licu mjesta. Vidi sve opisano u stavci 2.1. dekorativno ljevani elementi.</t>
  </si>
  <si>
    <t>plitka profilacija prozorske šembrane širine 15 cm. na glavnom dvorišnom pročelju i istočnom i zapadnom krilu dvorišnog pročelja razvijene širine 1-2 cm.</t>
  </si>
  <si>
    <t>profilacija plitkih horizontalnih profilacija prizemlja uličnog glavnog pročelja i istočnog i zapadnog krila uličnog pročelja razvijene širine 2-4 cm</t>
  </si>
  <si>
    <t>profilacija iznad visokog prizemlja uličnih i dvorišnih pročelja razvijene širine 35-45 cm</t>
  </si>
  <si>
    <t xml:space="preserve">fina žbuka u zoni visokog prizemlja na glavnom uličnom pročelju i istočnom i zapadnom krilu uličnog pročelja. Nadvoj iznad prozora izveden je kao "zaglavni kamen" u rustikalnoj špricanoj žbuci s profilacijom razvijene širine 3-4 cm. </t>
  </si>
  <si>
    <r>
      <t xml:space="preserve">Demontaža postojećeg krovnog ležećeg žljeba od smeđeg bakrenog lima razvijene širine do 50 cm. na uličnim i dvorišnim pročeljima. Demontažu obavezno izvodi limar koji je dužan pažljivo demontirati postojeću limariju. Stavka obuhvaća i demontažu kuka, kao i podložnog lima razvijene širine do 70 cm. Obračun po m1 razvijene širine lima, uključivo pričvršćene kuke. Rad se mora izvesti pažljivo u svemu prema dogovoru s GZZZSKP-om jer se demontirani lim i ležeći žlijeb ponovno ugrađuje nakon sanacije krovnog vijenca. </t>
    </r>
    <r>
      <rPr>
        <b/>
        <sz val="10"/>
        <rFont val="Arial Narrow"/>
        <family val="2"/>
      </rPr>
      <t>Stavku 2.4 izvesti ako je nužno potrebno i ako se pregledom utvrdi da će prilikom sanacije krovnog vijenca ležeći žljeb i podložni lim smetati kod izvođenja zidarskih radova.</t>
    </r>
  </si>
  <si>
    <t>opšav prozorskih klupčica i nadvoja prozora, 
razvijena širina 15-25 cm</t>
  </si>
  <si>
    <t>opšav razdjelnog vijenca, razvijena širina 35-45 cm</t>
  </si>
  <si>
    <t>opšav krovnog vijenca, razvijena širina 40 - 50 cm</t>
  </si>
  <si>
    <t>Opisane stavke uključuju dobavu, izradu i montažu ostakljenih stijena i/ili vrata i prozora, ograda, s potrebnim podkonstrukcijama od čeličnih ili aluminijskih profila, brtve,  komplet do potpune gotovosti, sve prema statičkom izračunu, radioničkim nacrtima i detaljima, koji su također obveza izvođača. Okviri odnosno doprozornici svih prozora i stijena su od aluminijskih profila s prekinutim toplinskim mostom, plastificirano u boji prema izboru projektanta. Staklo ostakljenih stijena i/ili vrata i prozora je dvostruko IZO staklo debljine prema stavci, s jednim staklom niske emisije (Low-E obloge), i termoizoliranim rubnim distancerom (spacer, inox ili PEHD). Maksimalni dozvoljeni ukupni koeficijent prolaza topline U&lt;1,40 W/m2K. Vrijednost zvučne izolacije Rw,min = 32 dB. Za jediničnu cijenu predvidjeti kompletan prvoklasan okov. Za jediničnu cijenu predvidjeti RAL montažu.</t>
  </si>
  <si>
    <t>- sve horizontalne i vertikalne transporte, uključujući i upotrebu auto kranova,</t>
  </si>
  <si>
    <t>Dobava i ugradnja FRP tkanine na bazi jednosmjernih karbonskih vlakana, širine 30cm i 60 cm na rubovim ˝suhim˝ postupkom koristeći dvokomponentnu epoksidnu smolu za impregnaciju tkanine i ljepljenje na podlogu. Karakteristike tkanine: specifična težina: min. 304 g/m2 ± 10 g/m2, specifična debljine: min. 0.167 mm, gustoća vlakana: min. 1,82 g/cm3, vlačna čvrstoća vlakana: min. 4000 N/mm2 (EN 2561 ili jednakovrijedno______________), vlačni modul elastičnosti vlakana: min.230 000 N/mm2 (EN 2561 ili jednakovrijedno_______________), izduženje pri slomu: min. 1.7% (EN 2561 ili jednakovrijedno______________), prosječna vlačna čvrstoća ugrađene tkanine: min.3500 N/mm2 (EN 2561 ili jednakovrijedno_______________), prosječni vlačni modul elastičnosti ugrađene tkanine: min.225 kN/mm2 (EN 2561 ili jednakovrijedno_______________).Tkanine se lijepe na pripremljenu podlogu. Prionjivost završne obloge / žbuke na epoksidnu smolu osigurati pozipavanjem suhog kvarcnog pijeska granulacije 0.7-1.2mm. Svi proizvodi trebaju biti kompatibilni. Dokaz kompatibilnosti dostaviti nadzornom inženjeru. Radove izvesti prema uputama proizvođača materijala.Ugradnja prema shemama i tehničkom listu. Obračun po m2.</t>
  </si>
  <si>
    <t>Žbukanje ravnih dijelova zidova lifta, stubišta i podgleda stubišnih krakova na torkretiranoj površini grubom i finom žbukom ukupne debljine 2 - 3 cm. Pripremljena podloga obrađuje se odgovarajućim špricom 1-3 dana prije nanošenja lagane podložne vapnenocementne žbuke. Produžna lagana žbuka (gustoća 1000 kg/m³, tlačna čvrstoća 1,5-5,0 N/mm², koeficijent paropropusnosti μ≤ 20 (prema HRN EN 1015-19 ili jednakovrijedno_________________), Toplinska provodljivost, λ= 0,27 W/mK (prema HRN EN 1745 ili jednakovrijedno_____________________ nanosi se u sloju debljine 1,5-2,0 cm, kao postojeća s izradom potrebnih profilacija. Treba je zaravnati po uputi proizvođača ovisno o završnoj obradi, ali ne i zaribavati ili zaglađivati, kako bi završni sloj žbuke dobro prianjao. Prije nanošenja završnog sloja dobro očvrsla i osušena (7 dana sušenja / 1 cm debljine žbuke) podloga se natapa vodom razrijeđenim odgovarajućim temeljnim premazom. Završni sloj u debljini 1-1,5 cm izvodi se iz plemenite, vodoodbojne, paropropusne zaštitne i dekorativne mineralne žbuke, površine, zrnatosti i obrade poput izvorne, po nalogu konzervatorskog nadzora, sukladno zonama u kojima se nanosi. Površina žbuke mora biti potpuno ravna. Kvalitetu žbuke izvođač dokazuje stručnim nalazom ovlaštene ustanove, a uključeno je u cijenu stavke. U cijenu stavke uključen je sav potreban rad, materijal, faktori i transport. Obračun po m2 površine zida.</t>
  </si>
  <si>
    <t xml:space="preserve">Sanacija i popravak zidova zapunjavanjem sljubnica i pukotina mortom na bazi bescementnih veziva kategorije CS II (prema HRN EN 998-1 ili jednakovrijedno________________), uz μ&lt;10. Prije nanošenja morta potrebno je očistiti sve četkom, otprašiti i zasititi podlogu vodom, u svrhu sprečavanja upijanja vode iz žbuke od strane podloge. Mjesta koja se popravljaju mogu se odmah izravnati sa žlicom, gleterom, gladilicom odnosno žlicom za sljubnice, lagano pritiskajući za poboljšanje prionjivosti tako da ostane jedna zatvorena površina. Višak morta ukloniti odmah nakon ugradnje. Zidovi stubišta i lifta visine do 370 cm. Radna skela unutarnjih zidova uključena u cijenu. Obračun po m2 površine zida - procjena. 
Napomena:  Prije zapunjavanja sljubniica kontaktirati projektanta konstrukcije i nadzor kako bi se odredila stvarna količina zidova za koje je potrebna intervencija zapunjavanja sljubnica. </t>
  </si>
  <si>
    <t>Kvaliteta čelika za armiranje  B500B (EN ISO 15630-1:2002 ili jednakovrijedno________________)</t>
  </si>
  <si>
    <t>Stavka uključuje:
- sva potrebna snimanja i evidentiranja (profili, karakteristični detalji), priprema uzoraka postojeće žbuke i dostava konzervatorskom nadzoru 
- čišćenje čitave otucane površine žičanim četkama, temeljito otprašivanje i višekratno pranje vodom pod tlakom
- čišćenje sljubnica od morta (do dubine od 2 cm),
- izravnanje neravnina i krpanja prikladnom paropropusnom žbukom u potrebnim debljinama na prethodno vodom navlaženoj podlozi, injektiranje pukotina prikladnom smjesom i ponovno ispunjavanje sljubnica (a nije obuhvaćeno u st. A 04.01..) radi poboljšanja cjelovitosti zidane konstrukcije u smislu protupotresne otpornosti; izvoditi pažljivo i temeljito
- izravnanje i priprema gornjih ploha parapeta za ugradnju klupčica
- vlaženje podloga do vidljivog upijanja vode tako da podloga bude dobro navlažena u dubini, a relativno suha na površini, a po uputi proizvođača nove fasadne obloge.
- svu potrebnu zaštitu i osiguranja: susjednih zgrada i dvorišta zbog radova na zabatu, krovu itd
- sve ostale radove po uputama proizvođača nove obloge
U cijeni obračunati sve koeficijente specifične profilacije (i ogoljelosti pročelja) i uključiti ih u jediničnu cijenu (bez povećanja / smanjenja obračunske površine).
Obračun po ort. projekciji pročelja.</t>
  </si>
  <si>
    <t>Dobava, postava, skidanje i odvoz folije (PE) za zaštitu otvora na pročelju. Postavlja se na dovratnike, doprozornike, rubove pomoću letvica, ljepljive trake i sl.,da ih ne ošteti. Uključiti zaštitu ventilacijskih i sličnih otvora i dodatne potkonstrukcije i elemenata (drvena građa - daske, mosnice, panoi i dr.). 
Obračun po m2 zaštićenih otvora / ploha</t>
  </si>
  <si>
    <t>Dobava, postava, skidanje i odvoz folije (PE) za zaštitu otvora na zidovima stubišta i lifta. Postavlja se na dovratnike, doprozornike, rubove pomoću letvica, ljepljive trake i sl.,da ih ne ošteti. Uključiti zaštitu ventilacijskih i sličnih otvora i dodatne potkonstrukcije i elemenata (drvena građa - daske, mosnice, panoi i dr.).  
Obračun po m2 zaštićenih otvora / ploha</t>
  </si>
  <si>
    <t>* zalijevanje šute prije i tijekom rušenja i utovara i zaštita okoliša od zagađenja</t>
  </si>
  <si>
    <t>* sve pomoćne alate, uređaje i strojeve potrebne za postupak pažljivog rušenja građevine</t>
  </si>
  <si>
    <t>*svo potrebno čišćenje nakon izvršenja radova i        
* zapisničku primopredaju  materijala i opreme  sa deponiranjem na mjesto gdje odredi investitor ili nadzor za stavku gdje se to zahtjeva
* svo potrebno osiguranje okolnih površina i prostora te sva potrebna zaštita u smislu  sprečavanja okolnh oštećenja
* sve organizacijske troškove gradilišta
* sve troškove zaštite prilazne prometnice, trotoara te privatne i javne površine oko zgrade</t>
  </si>
  <si>
    <t>* prije razgradnje konstruktivnih elemenata skinuti s njih završne obrade (obloge, vezna sredstva  i sl.) i zatečeno stanje predočiti statičaru</t>
  </si>
  <si>
    <r>
      <t>Opća napomena</t>
    </r>
    <r>
      <rPr>
        <sz val="10"/>
        <rFont val="Arial Narrow"/>
        <family val="2"/>
        <charset val="238"/>
      </rPr>
      <t>:  Utovar, prijevoz, istovar i odlaganje demontiranog, srušenog i iskopanog materijala na privremenu deponiju te čišćenja gradilišta tokom svih pripremnih i zemljanih radova uključeni su u jediničnim cijenama predmetnih stavki. Kod rušenja svih zidova i stropova sve obloge na konstrukcijama kao što je žbuka, keramika, podovi i slično uključene su u stavku neovisno jesu li ili nisu posebno navedene. Demontaže svih nosača i podkonstrukcija stavki kao i ostalih elemenata, instalacija, naprava i slično izvode se kompletno s elementima učvršćenja u nosivoj konstrukciji za zidanu konstrukciju ili do nosive konstrukcije za ab konstrukciju ukoliko samom stavkom nije na drugi način propisano.</t>
    </r>
  </si>
  <si>
    <r>
      <rPr>
        <b/>
        <sz val="10"/>
        <rFont val="Arial Narrow"/>
        <family val="2"/>
        <charset val="238"/>
      </rPr>
      <t>PRIPREMNI RADOVI:</t>
    </r>
    <r>
      <rPr>
        <sz val="10"/>
        <rFont val="Arial Narrow"/>
        <family val="2"/>
        <charset val="238"/>
      </rPr>
      <t xml:space="preserve">
Prije početka radova Izvođač treba sve prilagoditi obnovi i izvršiti slijedeće pripreme: 
- Naručiti od nadležne elektrodistribucijske službe izlazak na gradilište i otpajanje priključaka i ispitivanje po dijelovima građevine koji se ruše prije odobrenja za rušenje s aspekta sigurnosti od strujnog udara.
Naručiti od iste nadležne službe osiguranje jednog privremenog priključka za potrebe radilišta, za rasvjetu i strojeve , dimenzioniranog sukladno potrebnoj vršnoj snazi.</t>
    </r>
  </si>
  <si>
    <t>IZVOĐENJE BETONSKIH RADOVA</t>
  </si>
  <si>
    <t>Žbukanje zidova i stropova vršiti u pogodno vrijeme, kad su isti potpuno suhi. Po velikoj zimi i vrućini treba izbjegavati žbukanje, jer tada može doći do smrzavanja odnosno pucanja uslijed prebrzog sušenja, u kojem slučaju izvođač o svom trošku mora izvršiti popravak.</t>
  </si>
  <si>
    <t>Čišćenje iza svakog pojedinog rada, dužnost je izvoditelja tog rada i ne obračunava se u posebnoj stavci već je uključeno u jediničnu cijenu.</t>
  </si>
  <si>
    <t xml:space="preserve"> - opšavi vijenaca, sokla (podnožja), klupčice, zaštite izolacije i sl. određene razvijene širine lima (r.š.) po dužini u m1</t>
  </si>
  <si>
    <t>profilirani krovni vijenac složenijeg presjeka razvijene širine 50-75 cm. Šablona se odnosi samo na profilirane dijelove plastike bez ukrasnih konzolica. Pogledati stavku 2.8. D.08.</t>
  </si>
  <si>
    <t>krovni ležeći žljeb,razvijene širine do 50 cm uključujući i podložni lim razvijene širine do 70 cm.</t>
  </si>
  <si>
    <t>Prije izvedbe proučiti planove oplate i detalje radi ostavljanja potrebnih čeličnih trnova i pločica koje se vare za rubnu armaturu veličine 15 x 15cm (obuhvaćeno u raznim zidarskim radovima)  na svim mjestima gdje je to potrebno, osobito na rubovima ploča, te zidovima.</t>
  </si>
  <si>
    <t>Dobava, postava i spajanje vatrootpornih vrata E60 ili jednakovrijedno______________ s okvirom na postojeće razvodne ormare u stubištu.  Potrebno je točno izmjeriti potrebna vrata ormara i takva isporučiti za ugradnju.</t>
  </si>
  <si>
    <r>
      <t xml:space="preserve">Svjetiljka nadgradna, LED izvor svjetlosti, kučište od polikarbonata sa </t>
    </r>
    <r>
      <rPr>
        <sz val="10"/>
        <rFont val="Arial Narrow"/>
        <family val="2"/>
        <charset val="238"/>
      </rPr>
      <t>metalnim odsijačem, difuzor od polikarbonata, efektivni svjetosni tok ili svjetlosni tok svjetiljke s uračunatim gubicima u optičkom sustavu min 1877lm, snaga sistema max 16W (LED izvor+driver), ukupna svjetlosna iskoristivost svjetiljke 117 lm/W, Ra&gt;80, temperatura boje svjetlosti 3000K, životni vijek 50000 sati L90B10, zaštita od zaprljanja IP54  ili jednakovrijedno_______________</t>
    </r>
    <r>
      <rPr>
        <sz val="10"/>
        <rFont val="Arial Narrow"/>
        <family val="2"/>
      </rPr>
      <t>, mehanička zaštita IK10ili jednakovrijedno______________, dimenzije DxV 300x86mm±5%, ENEC certifikat ili jednakovrijedno: __________</t>
    </r>
  </si>
  <si>
    <t>Dobava i postava protupožarne mase, protupožarne kategorije S30 i S60 ili jednakovrijedno______________, vatrootpornosti 30 min/ 60min, za požarno brtvljenje kabelskih prodora kroz granice požarnih sektora, sve komplet.</t>
  </si>
  <si>
    <t>-integracija uređaja preko Modbus RTU i BACnet/IP protokola ili jednakovrijedno__________________</t>
  </si>
  <si>
    <t>Svjetiljka sigurnosne rasvjete nadgradna, LED izvor svjetlosti 3W, 460lm, univerzalna optika, autonomija 3h, pripravni spoj, polikarbonatno kućište bijele boje, dimenzije dxšxv 132x132x74mm±5%, s funkcijom autotesta (indikacija ispravnosti), zaštita od zaprljanja IP41  ili jednakovrijedno _____________, ENEC certifikat  ili jednakovrijedno _____________</t>
  </si>
  <si>
    <t>Svjetiljka za označavanje evakuacijskoga puta zidna nadgradna, LED izvor svjetlosti, snaga 1W, 175lm, autonomija 3h, pripravni spoj, funkcija autotesta, polikarbonatno kućište,  dimenzije dxšxv 276x143x44mm±5%, zaštita od zaprljanja IP65 ili jednakovrijedno__________________, ENEC certifikat ili jednakovrijedno__________________</t>
  </si>
  <si>
    <t>Svjetiljka za označavanje evakuacijskoga puta ovjesna, s dvostranim piktogramom, LED izvor svjetlosti, snaga 1W,  autonomija 3h, stalni spoj, funkcija autotesta, polikarbonatno kućište bijele boje, zaštita od zaprljanja IP41 ili jednakovrijedno__________________, ENEC certifikat  ili jednakovrijedno_______________</t>
  </si>
  <si>
    <t>Svjetiljka za označavanje evakuacijskoga puta ovjesna, s dvostranim piktogramom, LED izvor svjetlosti, snaga 1W,  autonomija 3h, stalni spoj, funkcija autotesta, polikarbonatno kućište bijele boje, zaštita od zaprljanja IP41 ili jednakovrijedno__________________, ENEC certifikat  ili jednakovrijedno___________________, opremljena modulom za spajanje na nadzornu centralu</t>
  </si>
  <si>
    <t>Svjetiljka sigurnosne rasvjete ugradna, LED izvor svjetlosti 3W, 460lm, optika za otvorene prostore, autonomija 3h, pripravni spoj, polikarbonatno kućište bijele boje, dimenzije dxšxv 95x95x47,7mm±5%, s funkcijom autotesta (indikacija ispravnosti), zaštita od zaprljanja IP20 ili jednakovrijedno__________________,  ENEC certifikat  ili jednakovrijedno___________________</t>
  </si>
  <si>
    <t>Montaža i spajanje prethodno demontirane parapetne kanalice i utičnica u njoj s oznakom segmenta na nacrtu SPK1..  Stavka uključuje sljedeće radove i opremu :</t>
  </si>
  <si>
    <t>Dizalica topline se isporučuje u jednom komadu tvornički ispitana te napunjena potrebnom količinom radne tvari R410A i ulja. Dizalica topline treba biti energetskog razreda A u grijanju skladu sa EN14511 ili jednakovrijedno ____________.</t>
  </si>
  <si>
    <t>Elektro ormar treba biti u klasi IP 54 ili jednakovrijedno __________ ugrađen na uređaju sa svim elementima i ožičenjem potrebnim za siguran i ispavan rad uređaja, mikroprocesorom za kontrolu i vođenje rada uređaja. Mikroprocesor mora osigurati potpuno automatski rad uređaja.</t>
  </si>
  <si>
    <t>Priključci uređaja 2xDN20 za prestrujne ventile, 1xDN15 sustav nadopune, 1xDN40 ekspanzijski vod.  Dodatak antifriza do 50 %. Uređaj radi u kompletu s primarnom ekspanzijskom posudom. CE-testirano prema zahtjevima Europskih direktiva PED/DEP 97/23/EC, 2004/108/EC, 2006/95/EC ili jednakovrijedno ___________.</t>
  </si>
  <si>
    <t xml:space="preserve">Primarna ekspanzijska posuda s butilnim mjehom prema DIN 4807 T3  ili jednakovrijedno_____________ za zatvorene ekspanzijske module. Posuda testirana prema Europskoj direktivi PED/DEP 2014/68/EU ili jednakovrijedno __________. Materijal posude čelik, boje berilija s nogicama u podnožju za uspravnu montažu. Mjerna nogica ugrađena na podnožje posude omogučava konstantno mjerenje količine vode u posudi. Posuda osigurava endoskopsku kontrolu mjeha putem otvora na vrhu posude, odzraku butilnog mjeha na vrhu posude te ispust kondenzata na dnu posude. Radno područje butilnog mjeha od +5 do +70 °C, posude od -10 do 120 °C. Sadržaj mješavine glikola do 50%. U sklopu posude isporučuje se i spojni set sa sigurnosnim ventilom 2 bar i isposnom slavinom. </t>
  </si>
  <si>
    <t xml:space="preserve">Ekspanzijska posuda  u obliku diska s butilnim mjehom prema DIN 4807 T3 ili jednakovrijedno ___________ za sustave grijanja, hlađenja i solara. Posuda testirana prema Europskoj direktivi PED/DEP 2014/68/EU ili jednakovrijedno_______________. Materijal posude čelik, boje berilija. Posude do volumena 80 litara s nosačem za jednostavnu montažu na zid. Spoj na posudu s donje strane s priključkom DN20 putem servisnog ventila DLV. Radno područje butilnog mjeha od +5 do +70 °C, posude od -10 do 120 °C. Sadržaj mješavine glikola do 50%. </t>
  </si>
  <si>
    <t>Priprema 2 x 35.000 lit vode u sustavu. Granulat za demineralizaciju  vode prema normi VDI2035 ili jednakovrijedno (2 x 1875 lit) __________.</t>
  </si>
  <si>
    <t>Tehnička svojstva i drugi zahtjevi, te potvrđivanje sukladnosti agregata određuje se odnosno provodi, ovisno o vrsti agregata, prema normama: 
HRN EN 12620:2003 Agregati za beton ili jednakovrijedno ______________ (EN 12620:2002) i HRN EN 13055-1:2003 Lagani agregati – 1. dio: Lagani agregati za beton, mort i mort za zalijevanje (EN 13055-1:2002) ili jednakovrijedno_________.</t>
  </si>
  <si>
    <t>Voda koja se koristi prilikom pripreme betona mora imati tehnička svojstva i druge zahtjeve, te potvrđivanje prikladnosti vode prema normi HRN EN 1008:2002 ili jednakovrijedna voda za pripremu betona _________________.</t>
  </si>
  <si>
    <r>
      <t>Kontrola proizvodnje betona</t>
    </r>
    <r>
      <rPr>
        <sz val="10"/>
        <rFont val="Arial Narrow"/>
        <family val="2"/>
        <charset val="238"/>
      </rPr>
      <t xml:space="preserve">
Unutarnja kontrola betona provodit će se prema normi HRN EN 206-1 ili jednakovrijedno __________ i mora obuhvatiti sve mjere nužne za održavanje i osiguranje svojstava betona sukladno zahtjevima norme HRN EN 206-1 i prilogu "A" TPBK ____________.</t>
    </r>
  </si>
  <si>
    <t>Izvoditelj treba prema normi HRN ENV 13670-1 ili jednakovrijedno ___________ prije početka ugradnje provjeriti da li je beton u skaldu sa zahtjevima iz projekta betonske konstrukcije, te da li je tijekom transporta došlo do promjene njegovih svojstava koja bi bila od utjecaja na tehnička svojstva betonske konstrukcije.</t>
  </si>
  <si>
    <t>Kontrolu svježeg betona izvoditelj treba provoditi pregledom svake otpremnice i vizualnom kontrolom koegzistencije kod svake dopreme (savkog vozila), te kod opravdane sumnje ispitivanjem konzistencije prema normi HRN EN 12350-2 ili jednakovrijedno (ispitivanje svježeg betona slijeganjem) ___________ o čemu treba voditi evidenciju.</t>
  </si>
  <si>
    <t>Ispitivanje očvrsnulog betona će se provoditi na uzrcima uzetim tijekom izvođenja radova. Ispitivanje očvrsnulog betona sastoji se od ispitivanja:
Tlačne čvrstoće prema HRN EN 12390-3 ili jednakovrijedno ____________.
Uzorci će se uzimati i njegovati u skladu s HRN EN 12390-2 ili jednakovrijedno ____________. 
Uzorci su obloka kocke 15x15x15 cm.
Rezultati ispitivanja će se evidentirati redoslijedom kako su uzimani i grupirati u grupe betona koje su definirane u programu uzimanja kontrolnih betonskih uzoraka.</t>
  </si>
  <si>
    <t xml:space="preserve">Obračun:
Obračun se vrši po m2,  m1,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normi GN 400 ili jednakovrijedno ____________.
</t>
  </si>
  <si>
    <t>Izrađena oplata, s podupiranjem, prije betoniranja mora biti od strane izvoditelja statički kontrolirana. Prije nego što se počne ugrađivati beton moraju se provjeriti dimenzije oplate i kakvoća njihove izvedbe, kao i čistoća i vlažnost oplate.</t>
  </si>
  <si>
    <t>Nabava i ugradnja čelične konstrukcije mora u svemu odgovarati HRN EN 1090-2 ili jednakovrijedno _____________.</t>
  </si>
  <si>
    <t>Izvođač radova treba prije početka radova dostaviti nadzornom inženjeru na uvid sve podatke o sredstvima koja će se upotrijebiti za čišćenje površina čelične konstrukcije, kao i tehnologiju čišćenja. Nadalje treba omogućiti pregled pripremljenih mjesta na kojima će se vršiti čišćenje, kao i mjesta na kojima će očišćeni dijelovi konstrukcije biti uskladišteni do početka radova na zaštiti površina od korozije. Nadzorni inženjer mora nakon izvršenog pregleda upisom i potpisom u građevinski dnevnik odobriti radove na čišćenju i zaštiti površina od korozije. Kontrola stupnja očišćenja vršit će se temeljem norme  HRN EN ISO 8501 ili jednakovrijedno ___________. Sam postupak čišćenja treba predložiti izvođač (mlazom, plamenom, kemijski ili ručno), kao i postupke odmašćivanja, otprašivanja i prethodne zaštite.</t>
  </si>
  <si>
    <t>Ukoliko je opis koje stavke izvođaču nejasan, treba pravovremeno prije predaje ponude tražiti objašnjenje od projektanta. Eventualne izmjene materijala, te način izvedbe tokom gradnje moraju se izvršiti isključivo pismenim dogovorom sa projektantom i nadzornim inženjerom. Sve više radnje, koje neće biti na taj način utvrđene, neće se priznati u obračunu.
Podloga za hidroizolaciju mora biti suha i čvrsta, ravna i bez šupljina na površini, te očišćena od prašine i raznih nečistoća. Svi spojevi izvedeni su potrebnim preklopima min. 10 cm, pažljivo izvesti savijanje, jer će sve manjkavosti i štete nastale lošom izvedbom izolacije snositi izvođač.
Ukoliko se traži stavkom troškovnika materijal koji nije obuhvaćen propisima, ima se u svemu izvesti prema uputama proizvođača, te garancijom i atestima za to ovlaštenih ustanova.
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
Obračun se vrši prema postojećim normama GN 561-xxx ili jednakovrijedno ____________.</t>
  </si>
  <si>
    <t>STROPOVI OD GIPSKARTONSKIH PLOČA
Stropovi od glatkih gipskartonskih ploča sastoje se od metalne podkonstrukcije, nosivih i montažnih profila i gipskartonskih ploča.
Podkonstrukcija je izrađena od nosivih pocinčanih profila dimenzioniranih na raspon stropa, montira se po rasteru određenom od proizvođača stropa na masivne zidove. Konstrukcija se s donje i gornje strane oblaže dvostrukim vatrootpornim pločama standardnih dimenzija 200-300/1,25 cm.
Spoj sa zidom izvodi se UD profilima. Učvršćenje izvesti pogodnim sredstvima ovisno o materijalu zida.
Spojevi ploča, s bandažiranjem ili bez bandažiranja,  moraju se zapuniti specijalnim punilom prema preporuci proizvođača. Kod dvostrukog oblaganja stropa potrebno je obraditi i spojeve prvog sloja ploča.
Cijelu površinu treba završno pregletati specijalnom glet masom.
Strop mora biti potpuno ravan i ne smiju se vidjeti spojevi ploča. Spoj sa zidom mora biti zapunjen masom za reške.</t>
  </si>
  <si>
    <t>Toplinska tehnika  HRN U.J5.001 ili jednakovrijedno ________</t>
  </si>
  <si>
    <t>Tehnički uvijeti za projektiranje i građenje zgrada – akustika - HRN U.J6.201 ili jednakovrijedno ____________</t>
  </si>
  <si>
    <t>Tehnički propis za čelične konstrukcije (NN 112/08, 125/10) ili jednakovrijedno ______________</t>
  </si>
  <si>
    <t>Tehnički uvjeti za izvođenje staklorezačkih radova - HRN U.F2.025 ili jednakovrijedno ______________</t>
  </si>
  <si>
    <t>DIN 1748 - prešani limovi iz aluminija ili jednakovrijedno ___________</t>
  </si>
  <si>
    <t>DIN 1783 - limovi i limene trake iz aluminija ili jednakovrijedno ________</t>
  </si>
  <si>
    <t>DIN 4113 - aluminij u visokogradnji ili jednakovrijedno __________</t>
  </si>
  <si>
    <t>DIN 17611 - anodno oksidirani prešani profili iz aluminija za graditeljstvo ili jednakovrijedno ____________</t>
  </si>
  <si>
    <t>DIN 18201 - mjerne tolerancije u visokogradnji ili jednakovrijedno _________</t>
  </si>
  <si>
    <t>DIN 1045 i 1055 - pretpostavljena opterećenja vjetrom ili jednakovrijedno _____________</t>
  </si>
  <si>
    <t>DIN 1836 i 18056 - ugrađivanje stakla u fasadne elemente ili jednakovrijedno _____________</t>
  </si>
  <si>
    <t>pocinčani čelični limovi i trake HRN EN 10142 ili jednakovrijedno ______________, HRN EN 10143 ili jednakovrijedno ______________, HRN EN 10147 ili jednakovrijedno_______________</t>
  </si>
  <si>
    <t>INOX limovi i trake HRN EN 10028-7 ili jednakovrijedno ______________, HRN EN 10088-2 ili jednakovrijedno ______________, HRN EN 10258 ili jednakovrijedno ______________, HRN EN 10259 ili jednakovrijedno __________</t>
  </si>
  <si>
    <t>limovi od aluminija ili aluminijskih legura HRN EN 485-1 ili jednakovrijedno ______________, HRN EN 485-2 ili jednakovrijedno ______________, HRN EN 485-4 ili jednakovrijedno ______________, HRN EN 573-3 ili jednakovrijedno ______________, HRN EN 573-4 ili jednakovrijedno ______________, HRN EN 754-2 ili jednakovrijedno ______________, HRN EN 755-2 ili jednakovrijedno________________</t>
  </si>
  <si>
    <t>vezni elementi (kopče, metalne ispune, varovi, legure za lemljenje) HRN EN 1600 ili jednakovrijedno ______________, HRN EN ISO 3506 ili jednakovrijedno ______________, DIN EN 1044 ili jednakovrijedno ______________, DIN EN 1045 ili jednakovrijedno ______________, DIN EN 29453 ili jednakovrijedno ______________, DIN EN 29454-1 ili jednakovrijedno ______________, DIN 1732-1 ili jednakovrijedno ______________ ili jednakovrijedno__________________</t>
  </si>
  <si>
    <t>oluci i cijevi oborinskih voda DIN EN 607 ili jednakovrijedno ______________, DIN EN 612 ili jednakovrijedno ______________, DIN EN 1462 ili jednakovrijedno_______________________</t>
  </si>
  <si>
    <t>Tehnički uvjeti za  izvođenje keramičarskih radova HRN B.D1.300 ili jednakovrijedno ______________</t>
  </si>
  <si>
    <t>Oblaganje keramičkim pločicama HRN B.D1.300 ili jednakovrijedno ______________</t>
  </si>
  <si>
    <t>Ljepilo mora odgovarati važećem standardu HRN U.F2.010 ili jednakovrijedno ______________</t>
  </si>
  <si>
    <t>HRN B.D1.301, 310, 320, 322, 325, 330, 334, 335, 460 ili jednakovrijedno ______________</t>
  </si>
  <si>
    <t>HRN B.D8.001, 050, 060, 080, 090, 302, 307 ili jednakovrijedno ______________</t>
  </si>
  <si>
    <t>EN  ISO 10077-2  Izračun krivulja , kondenzacija vlage ili jednakovrijedno ______________
EN 1220-2 Legure aluminijskih ekstrudiranih  profila Al – Mg – Si , AW 6060 T ili jednakovrijedno ______________
EN 10088  Legure inox profila ili jednakovrijedno ______________
EN 10077-1  Proračun Uw koeficijenta prolaz topline kroz prozor ili jednakovrijedno ______________
EN 107 Metode ispitivanja prozora - Mehaničko ispitivanje ili jednakovrijedno ______________
EN 179 Građevni okovi - Dijelovi izlaza za nuždu s kvakom ili pritisnom pločom ili jednakovrijedno ______________
EN 513 Profili od neomekšanog poli(vinil-klorida) (PVC-U) za proizvodnjuprozora i vrata ili jednakovrijedno ______________
EN 514 Profili od neomekšanog poli(vinil-klorida) (PVC-U) za proizvodnju prozora i vrata - Određivanje čvrstoće zavarenih uglova i T-spojeva ili jednakovrijedno ______________
EN 673 Ostakljenje - Izračun koefizienta prolaza topline- Ušteda energije ili jednakovrijedno ______________                                       EN 947 Zaokretna i okretna vrata - Određivanje otpornosti na vertikalno opterećenje ili jednakovrijedno ______________
EN 948 Zaokretna i okretna vrata - Određivanje otpornosti na statičku torziju ili jednakovrijedno ______________                          EN 949 Prozori i ovješene fasade, vrata, rebrenice i zasloni - Određivanje otpornosti na udar mekog i teškog tijela                                                                                          ili jednakovrijedno ______________.</t>
  </si>
  <si>
    <t>EN 1530 Vratna krila - Opća i lokalna ravnost - Razredba dopuštenih odstupanja ili jednakovrijedno ______________
ENV 1627 Prozori, vrata, zasloni - Otpornost na provalu - Zahtjevi i razredba ili jednakovrijedno ______________
ENV 1628 Prozori, vrata, zasloni - Otpornost na provalu - Metoda ispitivanja za određivanje otpornosti pod statičkim opterećenjem ili jednakovrijedno ______________
ENV 1629 Prozori, vrata, zasloni - Otpornost na provalu - Metoda ispitivanja za određivanje otpornosti pod dinamičkim opterećenjem ili jednakovrijedno ______________
ENV 1630 Prozori, vrata, zasloni - Otpornost na provalu - Metoda ispitivanja za određivanje otpornosti na provalu priručnim alatom ili jednakovrijedno ______________
EN ISO10211-2 Termički mostovi u visokogradnji ili jednakovrijedno ______________
EN 12046-2 Sile otvaranja i zatvaranja - Metoda ispitivanja -Vrata ili jednakovrijedno ______________
EN 12152 Ovješene fasade -Propusnost zraka, zahtjevi i razredba  ili jednakovrijedno ______________
EN 12153 Ovješene fasade -Propusnost zraka, metoda ispitivanja ili jednakovrijedno ______________
EN 12154 Ovješene fasade, Vodonepropusnost ili jednakovrijedno ______________
EN 12155 Ovješene fasade - Vodonepropusnost - Laboratorijsko ispitivanje pod statičkim tlakom  ili jednakovrijedno ______________.</t>
  </si>
  <si>
    <t>EN 12179, EN 13116 Ovješene fasade - Otpornost na opterećenje vjetrom svojstva i metoda ispitivanja ili jednakovrijedno ______________
EN 12207,EN 1026 Prozori i vrata - Propusnost zraka ili jednakovrijedno ______________
EN 12208,EN 1027 Prozori i vrata - Vodonepropusnost ili jednakovrijedno ______________
EN 12210 Prozori i vrata - Otpornost na opterećenje vjetrom ili jednakovrijedno ______________
EN 12211 Prozori i vrata - Otpornost na opterećenje vjetrom - Metoda ispitivanja ili jednakovrijedno ______________
ENV 13050 Ovješene fasade - Vodonepropusnost - Laboratorijsko ispitivanje s promjenjivim tlakom zraka i prskanjem vodom ili jednakovrijedno ______________
EN 13051 Ovješene fasade - Vodonepropusnost - Ispitivanje na terenu ili jednakovrijedno ______________
EN 13116 Ovješene fasade - Otpornost na opterećenje vjetrom  ili jednakovrijedno ______________
EN ISO 6946 Prolaz topline kroz konstrukciju-Metoda proračuna ili jednakovrijedno ______________
EN 13830 Ovješene fasade , norme za proizvod   ili jednakovrijedno ______________.</t>
  </si>
  <si>
    <t>Kod izrade dijelova čelične konstrukcije zavarivanjem u radionici, izvođač treba nadzornom organu predložiti tehnologiju zavarivanja, te priložiti popis svih uređaja, strojeva, alata i opreme, s dokazom da odgovaraju trenutno važećim propisima i standardima, odnosno da su atestirani od ovlaštenih ustanova. Nadalje treba nadzornom inženjeru u pismenom obliku dostaviti ime, stručnu spremu i dokaz o položenom stručnom ispitu osobe odgovorne za pravilnu primjenu i izvršenje varilačkih radova (rukovodilac radova na zavarivanju), kao i dokaz sposobnosti tvrtke za izvedbu sukladno nizu normi EN ISO 3834 ili ili jednakovrijedno ______________.</t>
  </si>
  <si>
    <t>Nakon odgovarajućeg sušenja površinu premazati sa  vodorazrjedivom unutarnjom, difuzivnom (sd &lt; 0,3 m ili bolje), svilenkastosjajnom, latex bojom, neškodljivom za okoliš, klase 1 otiranja na mokro (prema EN 13 300 normama ili jednakovrijedno ______________), pokrivne moći klase 2 u dva premaza. Boja se nanosi u dvije ruke.</t>
  </si>
  <si>
    <t>Dobava, isporuka i ugradnja betona C8/10 ili jednakovrijedno _______ u kabelski rov za stabilizaciju i zaštitu zaštitnih cijevi i kabela  položenog u cijevima na mjestima križanja sa postojećim instalacijama i iskopa ispod asfaltnih i betonskih površina.</t>
  </si>
  <si>
    <r>
      <t xml:space="preserve">Dobava i izvedba sekundarne, paropropusne hidroizolacije, </t>
    </r>
    <r>
      <rPr>
        <b/>
        <sz val="10"/>
        <rFont val="Arial Narrow"/>
        <family val="2"/>
      </rPr>
      <t>kao izolacije  kosog krova</t>
    </r>
    <r>
      <rPr>
        <sz val="10"/>
        <rFont val="Arial Narrow"/>
        <family val="2"/>
      </rPr>
      <t xml:space="preserve">. Postava ispod završnog pokrova krova. Pričvršćuje se na daščanu oplatu. 
Također izvesti  i sitnozrni </t>
    </r>
    <r>
      <rPr>
        <b/>
        <sz val="10"/>
        <rFont val="Arial Narrow"/>
        <family val="2"/>
      </rPr>
      <t>armirani estrih beton</t>
    </r>
    <r>
      <rPr>
        <sz val="10"/>
        <rFont val="Arial Narrow"/>
        <family val="2"/>
      </rPr>
      <t xml:space="preserve"> C25/35 ili jednakovrijedno ________ (2200 kg/m3) u debljini 5cm (</t>
    </r>
    <r>
      <rPr>
        <b/>
        <sz val="10"/>
        <rFont val="Arial Narrow"/>
        <family val="2"/>
      </rPr>
      <t>sloj požarne barijere</t>
    </r>
    <r>
      <rPr>
        <sz val="10"/>
        <rFont val="Arial Narrow"/>
        <family val="2"/>
      </rPr>
      <t xml:space="preserve">) koji se izvodi iznad hidroizolacije. Stavkom obuhvatiti dobavu i ugradnju mreže od polipropilenskih vlakana. Gornja površina pažljivo zaglađena.
Cijenom treba obuhvatiti kompletan rad. </t>
    </r>
  </si>
  <si>
    <r>
      <t xml:space="preserve">Dobava i postava </t>
    </r>
    <r>
      <rPr>
        <b/>
        <sz val="10"/>
        <rFont val="Arial Narrow"/>
        <family val="2"/>
      </rPr>
      <t>elastificiranog ekspandiranog (eEPS) polistirena</t>
    </r>
    <r>
      <rPr>
        <sz val="10"/>
        <rFont val="Arial Narrow"/>
        <family val="2"/>
      </rPr>
      <t xml:space="preserve">, na svim mjestima oštećenih podova, debljine 1+1cm. Osigurati preklope spojeva ploča. Preko polistirena postaviti PE foliju, deb. 0,2mm (1000 kg/m3), koja se nastavlja na vertikalni zid do gornjeg ruba estriha.
Također izvesti  i sitnozrni armirani cementni estrih C25/35 ili jednakovrijedno _____________ (2200 kg/m3) u debljini 4-6cm. Stavkom obuhvatiti dobavu i ugradnju mreže od polipropilenskih vlakana. Gornja površina pažljivo zaglađena. Estrih od zidova odijeliti trakom polistirena.
Cijenom treba obuhvatiti kompletan rad. </t>
    </r>
  </si>
  <si>
    <t>Dobava i ugradnja svih potrebnih čeličnih elemenata u svrhu zamjene oštećenih dijelova postojeće čelične konstrukcij, kvaliteta čelika S235 ili jednakovrijedno ____________. Na samom gradilištu vare se ankeri za čelične elemente. Cijenom obuhvatiti kompletan rad.</t>
  </si>
  <si>
    <t xml:space="preserve">beton C30/37 ili jednakovrijedno _______ </t>
  </si>
  <si>
    <t>Kod postavljanja konstrukcije na ležište, izvođač treba izvršiti dotjerivanje konstrukcije u položaj koji je predviđen projektom, te pozvati nadzornog inženjera da izvrši pregled i odobri nastavak montaže, odnosno ugrađivanje mikrobetona pod ležajeve i oko sidara. Mikrobeton mora biti najmanje kvalitete C 25/30 ili jednakovrijedan _____________.</t>
  </si>
  <si>
    <t>Senzor pokreta, kučište od polikarbonata, nadgradni, dimenzije fi 126x65mm, bijele boje, za montažu do visine h=5m, kut detekcije 360°, radijus detekcije r=8m, IP54 ili jednakovrijedno________________ stupanj zaštite, ugrađen sklop za vremensko kašnjenje, dnevno/noćni režim rada 2-1000lux podesivo na senzoru, kašnjenje isklopa 5s-15min</t>
  </si>
  <si>
    <t>Senzor pokreta za hodnike, kučište od polikarbonata, nadgradni, dimenzije fi126x65mm, bijele boje, za montažu do visine h=5m, kut detekcije 360°, tangencijalna zona detekcije pri visini montaže od 2.8m dxš 23x6m, IP54  ili jednakovrijedno_________________ stupanj zaštite, ugrađen sklop za vremensko kašnjenje, dnevno/noćni režim rada 2-1000lux podesivo na senzoru, kašnjenje isklopa 5s-15min</t>
  </si>
  <si>
    <t xml:space="preserve">Izvođenje protupožarnog brtvljenja prodora vodovodnih cijevi na mjestima prolaska cijevnog razvoda između dva požarna sektora. Prodori vodovodnih instalacija brtviti će se sredstvima klase vatrootpornosti „R“. Manje fuge (do 3,0 cm) oko metalnih cijevi i električnih kablova zatvoriti će se protupožarnim kitom. Za veće otvore koristiti će se protupožarni mort, kabelski blokovi, protupožarni jastuci i sistemski čepovi. Prodori gorivih cijevi, promjera većeg od 30 mm brtviti će se protupožarnim obujmicama (manžetama). U stavku ulaze svi radovi i materijali potrebni za kvalitetno izvođenje brtvljenja, kao i oznake brtvi (naljepnice).
</t>
  </si>
  <si>
    <r>
      <rPr>
        <b/>
        <sz val="10"/>
        <rFont val="Arial Narrow"/>
        <family val="2"/>
        <charset val="238"/>
      </rPr>
      <t xml:space="preserve">Dobava i ugradnja betona za torkretiranje postojećih zidanih zidova </t>
    </r>
    <r>
      <rPr>
        <sz val="10"/>
        <rFont val="Arial Narrow"/>
        <family val="2"/>
        <charset val="238"/>
      </rPr>
      <t xml:space="preserve">stubišta prizemlja i kata. Torkretiranje izvesti jednostrano po unutarnjem obodu zidova jezgre stubišta slojem debljine 6cm. Unutar stavke potrebno uračunati sav potreban materijal i rad, armaturne mreže Q335  i drugi elementi koji su detaljno opisani u projektu sanacije. 
Torkret je potrebno usidriti u postojeći zidani zid šipkama ∅12 (10kom po m2). Sidrene šipke je potrebno postaviti prije polaganja armaturne mreže te prema skici savinuti nakon postavljanja mreže. Nakon savijanja šipke pristupa se ugradnji mlaznog betona kvalitete C30/37 ili jednakovrijedno ____________ mlaznim postupkom. 
Prije faze torkretiranja potrebno je zapuniti sljubnice zidova mortom na mjestima gdje je potrebno - uzeto u obzir u zasebnoj stavci. Cijenom treba obuhvatiti kompletan rad. 
NAPOMENA: U stvaku uračunat samo beton  - armatura se obračunava u zasebnoj stavci. </t>
    </r>
  </si>
  <si>
    <t>* čišćenje prostora u tijeku radova i nakon završetka sveg rada, te otpremu vlastitog otpada ili viška materijala svaki izvođač dužan je ukalkulirati u cijenu i neće se posebno priznavati</t>
  </si>
  <si>
    <t>Ugrađivati se mora armatura po profilima iz statičkog proračuna, odnosno nacrta savijanja. Ukoliko je onemogućena nabava određenih profila zamjena se vrši uz odobrenje statičara. Postavljenu armaturu prije betoniranja dužan je osim rukovoditelja gradilišta i nadzornog inženjera, pregledati statičar, o tome izvršiti upis u građevinski dnevnik. Mjerodavni podatak za marku betona koji treba upotrijebiti na pojedinim dijelovima konstrukcije uzima se iz statičkog proračuna i nacrta savijanja armature.</t>
  </si>
  <si>
    <t xml:space="preserve">Sav upotrebljivi materijal mora odgovarati propisima i standardima (Tehnički propis za zidane konstrukcije i ostali propisi referentni za građevinske materijale). Opeka za zidanje mora biti kvalitetna, dobro pečena, a materijal iz kojeg je pravljena ne smije sadržavati salitru. Ukoliko marka opeke nije označena u pojedinoj stavci smatra se MO-15. 
</t>
  </si>
  <si>
    <t>Mort mora odgovarati točno omjerima ili markama po količinama materijala označenim u prosječnim normama, a čvrstoća mora odgovarati važećim propisima.</t>
  </si>
  <si>
    <t>Pijesak za žbukanje mora biti čist od organskih primjesa, oštar i prosijan, a vapno hidratizirano. Za upotrebu cementnog i produžnog morta upotrijebiti sporo vezajući portland cement PC-350.</t>
  </si>
  <si>
    <t>Sav ugrađeni materijal mora odgovarati tehničkim uvjetima za kamenorezačke radove. U cijeni je dobava, doprema, propisno skladištenje i ugradba sveg potrebnog materijala (kamen, vezni materijal) u skladu s važećim propisima i pravilima struke. Kamen granit u klasi kashmir white ili sl.</t>
  </si>
  <si>
    <t xml:space="preserve">U cijeni stavke je: izrada, doprema i ugradba, pragovi, funkcionalni i vanjski okov (standardni klase “A”), ventilacijske rešetke, podni zaustavljači, te podni odbojnici (ukoliko nije posebno istaknuto). Prihvatnici i kvake aluminijski, u osnovnom tonu, model po izboru projektanta. </t>
  </si>
  <si>
    <t>Prije polaganja keramičkih pločica ljepljenjem potrebno je pripremiti podlogu, tj. očistiti od prašine i masnoća. Prema uputstvu proizvođača ljepila pripremiti smjesu, a zatim je nanositi na podlogu prvo ravnom, onda nazubljenom lopaticom kako bi se dobila podloga za polaganje keramičkih pločica.</t>
  </si>
  <si>
    <t>Požarni zahtjev EI30 ili jednakovrijedno: ____________</t>
  </si>
  <si>
    <t>Požarni zahtjev EI60 ili jednakovrijedno: ____________</t>
  </si>
  <si>
    <t>Požarni zahtjev EI90 ili jednakovrijedno: ____________</t>
  </si>
  <si>
    <r>
      <t xml:space="preserve">Konzervatorska istraživanja žbuke i boje zidova, te površina i elemenata pročelja nakon postave skele, a prije rušenja i demontaža, radi utvrdjivanja izgleda pročelja u raznim povijesnim razdobljima, te radi utvrdjivanja stanja obrada i konstrukcija. Prema odredbama GZZZSKP-a otvoriti konzervatorske sonde na ravnim površinama pročelja, na vučenim profilacijama vijenaca, te stolariji u prizemlju. Stavka uključuje izradu elaborata istraživanja s ucrtanim i opisanim nalazima. Obračun po broju sondi i kompletu konzervatorskog elaborata istražnih radova. </t>
    </r>
    <r>
      <rPr>
        <b/>
        <sz val="10"/>
        <rFont val="Arial Narrow"/>
        <family val="2"/>
      </rPr>
      <t>Stavka 1.1. se izvodi prema dogovoru sa predstavnikom GZZZSKP ukoliko je potrebno s obzirom da su pročelja nedavno obnavljana te je pretpostavka da postoji Elaborat istražnih radova.</t>
    </r>
  </si>
  <si>
    <t>Svjetiljka nadgradna, LED izvor svjetlosti, kućište od polikarbonata, difuzor od polikarbonata, efektivni svjetosni tok ili svjetlosni tok svjetiljke s uračunatim gubicima u optičkom sustavu min 4940 lm, snaga sistema max 42W (LED izvor+driver), ukupna svjetlosna iskoristivost svjetiljke 118lm/W (uzeti su u obzir gubitci u optičkom sustav svjetiljke), životni vijek L90B10 50 000h, Ra&gt;80, temperatura boje svjetlosti 4000K, zaštita IP54  ili jednakovrijedno________________, fotobiološki razred RG0, tolerancija boje (LED, SDCM):3, dimenzije svjetiljke dxšxv  200x160x100mm +/- 5%, ENEC certifikat  ili jednakovrijedno_____________</t>
  </si>
  <si>
    <t>FAZA I</t>
  </si>
  <si>
    <t>FAZA II</t>
  </si>
  <si>
    <t>opis stavke</t>
  </si>
  <si>
    <t>r.br.</t>
  </si>
  <si>
    <t>Opći uvjeti</t>
  </si>
  <si>
    <t>-Vanjski osjetnik temperature, Pt1000, IP 67  ili jednakovrijedno_______________ kom 1</t>
  </si>
  <si>
    <t>-Elektromotorni pogon ventila, 24VAC, 3-PT, u kompletu s krajnjim kontaktima, kom 4</t>
  </si>
  <si>
    <t>-Troputni prekretni ventil, DN125, kvs220, PN16, 
kom 4</t>
  </si>
  <si>
    <t>-Elektromotorni pogon ventila, 24VAC, 3-PT, u kompletu s krajnjim kontaktima, kom 6</t>
  </si>
  <si>
    <t>-Troputni prekretni ventil, DN100, kvs160, PN16 kom 6</t>
  </si>
  <si>
    <t>-Osjetnik tlaka 0-6 bar, 0-10V
S+S Regeltechnik tip: SHD-SD-U 6, kom 2</t>
  </si>
  <si>
    <t>-Čahura za uronski osjetnik temperature, mesing, 100mm, kom 14</t>
  </si>
  <si>
    <t>-Uronski osjetnik temperature Pt1000, 100mm,
 kom 14</t>
  </si>
  <si>
    <t>Slobodno programibilni FC kontroler s modbus RTU/ASCII ili BACnet komunikacijom. Napajanje 230VAC. Ugrađena 4DI, 4SI,1 DO-HTG(10A), 1 DO-CLG(6A), 3DO-FAN (6A-230VAC), 2TO (0,5A-230VAC), 3AO
iSMA tip: iSMA-B-FCU-HH, kom 115</t>
  </si>
  <si>
    <t>Zidni modul sa 2,6" LCD display-om, upravljačke touch tipke, napajanje 24 V AC, ugrađen temperaturni senzor, kom 115</t>
  </si>
  <si>
    <t>-Relejna kutija za paralelni rad 2 - 4 ventilokonvektora
kom 40</t>
  </si>
  <si>
    <t>Integracijski kontroler s 5000 točaka i 18 mjeseci održavanja SW-a, kom 1</t>
  </si>
  <si>
    <t>Komunikacijska kartica s 2x RS485 ulazom, kom 2</t>
  </si>
  <si>
    <t>U/I modul za proširenje osnovnog regulatora s 20 ulaza/izlaza  (12UI, 4DO, 4AO) , kom 3</t>
  </si>
  <si>
    <t>U/I modul s 16 DI i modbus RTU/BACnet komunikacijom, kom 2</t>
  </si>
  <si>
    <t>U/I modul s 16 RO i modbus RTU/BACnet komunikacijom, kom 1</t>
  </si>
  <si>
    <t>-Napojna jedinica 230VAC/24VDC, kom 1</t>
  </si>
  <si>
    <t>-15" Touch LCD WEB panel, kom 1</t>
  </si>
  <si>
    <t>Software, kom 1</t>
  </si>
  <si>
    <t>Licenca za nove verzije SW-a u trajanju 24 mj. od isporuke, kom 1</t>
  </si>
  <si>
    <t>Procesor - rezultat u Passmark mjernom testiranju procesora najmanje: 25000 (https://www.cpubenchmark.net/desktop.html?full).
Čipset
4GB (1x4) 1600MHz DDR3 Dual Channel memorije
500GB Serial-ATA III (7200 okr/min) tvrdi disk
16x DVD+/-RW Dual-Layer pogon
Integrirana grafička kartica
USB tipkovnica (HR raspored)
USB optički miš, dvije tipke+scroll
Operacijski sustav
Kućište
kom 1</t>
  </si>
  <si>
    <t>22" Flat Panel monitor
Rezolucija 1920x1080
Matrica IPS
Priključak VGA, DVI, 4xUSB, Display port
kom 1</t>
  </si>
  <si>
    <t>-UPS 950VA, kom 1</t>
  </si>
  <si>
    <t>04.</t>
  </si>
  <si>
    <t>Zaštitni prekidač, C karakteristika, 10A, 1-polni, 10kA, kom 1</t>
  </si>
  <si>
    <t>Zaštitni prekidač, C karakteristika, 6A, 1-polni, 10kA, kom 2</t>
  </si>
  <si>
    <t>pomoćni sklopnik s  NC kontaktom, nazivne termičke struje kontakta  Ith=16A , upravljački napon svitka 24V DC, kom 1</t>
  </si>
  <si>
    <t>signalna svjetiljka za indikaciju prisutnosti napona, LED, zelene boje, jednostruka, nazivni napon 110-230V AC, kom 5</t>
  </si>
  <si>
    <t>signalna svjetiljka za indikaciju prisutnosti napona, LED, crvene boje, jednostruka, nazivni napon 110-230V AC,  kom 5</t>
  </si>
  <si>
    <t>modularno napajanje za ugradnju na DIN šinu, ulaznog napona 100-240 VAC ili 120-250 VDC,  izlaznog napona 24VDC,  kom 1</t>
  </si>
  <si>
    <t>Kompaktni prekidač snage, kom 1</t>
  </si>
  <si>
    <t>Daljinski isklopnik 208-250V AC/DC, kom 1</t>
  </si>
  <si>
    <t>Rastavna sklopka za cilindrične osigurače 10x38mm, 1P/32A, kom 1</t>
  </si>
  <si>
    <t>Cilindrični osigurač, 10x38, 6A, gG, 500V AC, kom 1</t>
  </si>
  <si>
    <t>Odvodnik prenapona kl.B/C TNS 275/12.5kA, kom 1</t>
  </si>
  <si>
    <t>Adapter 630A, za montažu prekidača na sustav 185mm, kom 1</t>
  </si>
  <si>
    <t>NV rastavna pruga vel.2|400A|3P|185mm, odlaz M12, kom 5</t>
  </si>
  <si>
    <t>NV rastavna pruga vel.00|160A|3P|185mm, odlaz M8, kom 1</t>
  </si>
  <si>
    <t>NV osigurač vel. 2, 160A/400V AC, kom 3</t>
  </si>
  <si>
    <t>NV osigurač vel. 2, 200A/400V AC, kom 12</t>
  </si>
  <si>
    <t>NV osigurač vel. 00, 40A/400V AC, kom 3</t>
  </si>
  <si>
    <t>Samostojeći ormar, 1-vrata koja moraju biti vatrootporna E60 ili jednakovrijedno______________, IP65  ili jednakovrijedno______________, 2000x1000x400mm (VxŠxD) +/-5%, kom 1</t>
  </si>
  <si>
    <t>Podnožje po širini ormara, V=100mm, za ormar Š=1000mm, pak 1</t>
  </si>
  <si>
    <t>Podnožje po dubini ormara, V=100mm, za ormar D=400mm, pak 1</t>
  </si>
  <si>
    <t>Kutni element visine 100mm za podnožje  ormara, pak 1</t>
  </si>
  <si>
    <t>Spremnik za dokumentaciju, samoljepljivi, A4, kom 1</t>
  </si>
  <si>
    <t>Automatski osiguraci 10kA, 1P, 10-16A C karakteristike , kom 1</t>
  </si>
  <si>
    <t>Vremenski relej, kašnjenje ukl./iskl.,24-240VAC/DC, 1 C/O,8A, 
kom 1</t>
  </si>
  <si>
    <t>signalna svjetiljka za indikaciju prisutnosti napona, LED, crvene boje, jednostruka, nazivni napon 110-230V AC, kom 5</t>
  </si>
  <si>
    <t>modularno napajanje za ugradnju na DIN šinu, ulaznog napona 100-240 VAC ili 120-250 VDC,  izlaznog napona 24VDC, kom 1</t>
  </si>
  <si>
    <t>Automatski osiguraci 10kA, 1P, 10-16A C karakteristike, kom 2</t>
  </si>
  <si>
    <t>Vremenski relej, kašnjenje uključenje/isključenje, 24-240VAC/DC, 1 C/O,8A, kom 1</t>
  </si>
  <si>
    <t>jednopolna sklopka 1P 16AX 250V, širine 2 modula, kom1</t>
  </si>
  <si>
    <t>okvir za 2 modula, kom1</t>
  </si>
  <si>
    <t>nosač za 2 modula, kom1</t>
  </si>
  <si>
    <t>instalacijska kutija fi60, kom1</t>
  </si>
  <si>
    <t>tipkalo 1P 16AX 250V, širine 2 modula, kom1</t>
  </si>
  <si>
    <t>okvir za 2 modula,kom1</t>
  </si>
  <si>
    <t>jednopolna sklopka 1P 16AX 250V, širine 1 modula, kom 2</t>
  </si>
  <si>
    <t>jednopolna sklopka 1P 16AX 250V, širine 1 modula, kom 3</t>
  </si>
  <si>
    <t>okvir za 3 modula, kom 1</t>
  </si>
  <si>
    <t>nosač za 3 modula, kom 1</t>
  </si>
  <si>
    <t>instalacijska kutija za 3 modula,  kom 1</t>
  </si>
  <si>
    <t>izmjenična sklopka 1P 16AX 250V,  širine 1 modul, kom 3</t>
  </si>
  <si>
    <t>tipkalo 1P 16AX 250V,  širine 1 modul, kom 3</t>
  </si>
  <si>
    <t>prihvat za 2xRJ45 + moduli RJ45 , kom 2</t>
  </si>
  <si>
    <t>priključnica trostruka bijela 16A/250V, kom 1</t>
  </si>
  <si>
    <t>priključnica dvostruka crvena 16A/250V, kom 1</t>
  </si>
  <si>
    <t>Demontaža parapetne kanalice duljine cca 13m (uklanjanje svih dijelova montirane parapetne kanalice), kom 1</t>
  </si>
  <si>
    <t>Demontaža dvostruke crvene utičnice 16A/250V, kom 1</t>
  </si>
  <si>
    <t>Montaža i spajanje parapetne kanalice duljine cca 13m (sa svim elementima - poklopcima, pregradama, vijcima idr.), kom 1</t>
  </si>
  <si>
    <t>Montaža i spajanje  dvostruke crvene utičnice 16A/250V, kom 1</t>
  </si>
  <si>
    <t>Montaža i spajanje trostruke bijele utičnice 16A/250V, kom 1</t>
  </si>
  <si>
    <t>U kanalicu vratiti sve odspojene kabele i spojiti ih na odgovarajuće utičnice kako bi se zadržali postojeći strujni krugovi koji su im već pridjeljeni te adrese kod mrežnih utičnica, komplet 1</t>
  </si>
  <si>
    <t>Sve kabele u segmentu koji se demontira odspojiti s utičnica i namotati ih u kolut i izolirati. , komplet 1</t>
  </si>
  <si>
    <t>Demontaža trostruke bijele utičnice 16A/250V, kom 2</t>
  </si>
  <si>
    <t>Demontaža dvostruke crvene utičnice 16A/250V, kom 2</t>
  </si>
  <si>
    <t>Demontaža dvostruke mrežne utičnice RJ45, kom 4</t>
  </si>
  <si>
    <t>Demontaža trostruke bijele utičnice 16A/250V, kom 4</t>
  </si>
  <si>
    <t>Demontaža dvostruke crvene utičnice 16A/250V, kom 4</t>
  </si>
  <si>
    <t>Demontaža dvostruke mrežne utičnice RJ45, kom 8</t>
  </si>
  <si>
    <t>Demontaža dvostruke mrežne utičnice RJ45, kom 2</t>
  </si>
  <si>
    <t>Demontaža trostruke bijele utičnice 16A/250V, kom 3</t>
  </si>
  <si>
    <t>Demontaža dvostruke crvene utičnice 16A/250V, kom 3</t>
  </si>
  <si>
    <t>Demontaža dvostruke mrežne utičnice RJ45, kom 3</t>
  </si>
  <si>
    <t>Montaža i spajanje trostruke bijele utičnice 16A/250V, kom 2</t>
  </si>
  <si>
    <t>Montaža i spajanje  dvostruke crvene utičnice 16A/250V, kom 2</t>
  </si>
  <si>
    <t>Montaža i spajanje  dvostruke mrežne utičnice RJ45, kom 4</t>
  </si>
  <si>
    <t>Montaža i spajanje trostruke bijele utičnice 16A/250V, kom 4</t>
  </si>
  <si>
    <t>Montaža i spajanje  dvostruke crvene utičnice 16A/250V, kom 1+4</t>
  </si>
  <si>
    <t>Montaža i spajanje  dvostruke mrežne utičnice RJ45, kom 8</t>
  </si>
  <si>
    <t>Montaža i spajanje  dvostruke mrežne utičnice RJ45, kom 2</t>
  </si>
  <si>
    <t>Montaža i spajanje  dvostruke crvene utičnice 16A/250V, kom 4</t>
  </si>
  <si>
    <t>Montaža i spajanje trostruke bijele utičnice 16A/250V, kom 3</t>
  </si>
  <si>
    <t>Montaža i spajanje  dvostruke crvene utičnice 16A/250V, kom 3</t>
  </si>
  <si>
    <t>Montaža i spajanje  dvostruke mrežne utičnice RJ45, kom 3</t>
  </si>
  <si>
    <t>- minimalni stupanj iskoristivosti (SEER i EER) kod EUROVENT/ projektnih parametara ili jednakovrijedno: _______________</t>
  </si>
  <si>
    <t>- minimalni stupanj iskoristivosti (SCOP i COP) kod EUROVENT/ projektnih parametara ili jednakovrijedno: 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</si>
</sst>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6">
    <numFmt numFmtId="41" formatCode="_-* #,##0\ _k_n_-;\-* #,##0\ _k_n_-;_-* &quot;-&quot;\ _k_n_-;_-@_-"/>
    <numFmt numFmtId="44" formatCode="_-* #,##0.00\ &quot;kn&quot;_-;\-* #,##0.00\ &quot;kn&quot;_-;_-* &quot;-&quot;??\ &quot;kn&quot;_-;_-@_-"/>
    <numFmt numFmtId="43" formatCode="_-* #,##0.00\ _k_n_-;\-* #,##0.00\ _k_n_-;_-* &quot;-&quot;??\ _k_n_-;_-@_-"/>
    <numFmt numFmtId="164" formatCode="_-* #,##0.00_-;\-* #,##0.00_-;_-* &quot;-&quot;??_-;_-@_-"/>
    <numFmt numFmtId="165" formatCode="&quot;$&quot;#,##0_);\(&quot;$&quot;#,##0\)"/>
    <numFmt numFmtId="166" formatCode="_(* #,##0_);_(* \(#,##0\);_(* &quot;-&quot;_);_(@_)"/>
    <numFmt numFmtId="167" formatCode="_(&quot;$&quot;* #,##0.00_);_(&quot;$&quot;* \(#,##0.00\);_(&quot;$&quot;* &quot;-&quot;??_);_(@_)"/>
    <numFmt numFmtId="168" formatCode="_(* #,##0.00_);_(* \(#,##0.00\);_(* &quot;-&quot;??_);_(@_)"/>
    <numFmt numFmtId="169" formatCode="_-* #,##0.00\ _k_n_-;\-* #,##0.00\ _k_n_-;_-* \-??\ _k_n_-;_-@_-"/>
    <numFmt numFmtId="170" formatCode="_-* #,##0.00_-;\-* #,##0.00_-;_-* \-??_-;_-@_-"/>
    <numFmt numFmtId="171" formatCode="#,##0.00\ ;\-#,##0.00\ ;&quot; -&quot;#\ ;@\ "/>
    <numFmt numFmtId="172" formatCode="_(* #,##0.00_);_(* \(#,##0.00\);_(* \-??_);_(@_)"/>
    <numFmt numFmtId="173" formatCode="#,##0.00&quot;      &quot;;\-#,##0.00&quot;      &quot;;&quot; -&quot;#&quot;      &quot;;@\ "/>
    <numFmt numFmtId="174" formatCode="_-* #,##0.00&quot; kn&quot;_-;\-* #,##0.00&quot; kn&quot;_-;_-* \-??&quot; kn&quot;_-;_-@_-"/>
    <numFmt numFmtId="175" formatCode="_-* #,##0.00\ [$€-1]_-;\-* #,##0.00\ [$€-1]_-;_-* \-??\ [$€-1]_-"/>
    <numFmt numFmtId="176" formatCode="#,##0.00&quot; &quot;;&quot; (&quot;#,##0.00&quot;)&quot;;&quot; -&quot;#&quot; &quot;;@&quot; &quot;"/>
    <numFmt numFmtId="177" formatCode="@&quot; *&quot;"/>
    <numFmt numFmtId="178" formatCode="[$-41A]General"/>
    <numFmt numFmtId="179" formatCode="General_)"/>
    <numFmt numFmtId="180" formatCode="#,##0.00_ ;\-#,##0.00,"/>
    <numFmt numFmtId="181" formatCode="_-* #,##0\ _$_-;\-* #,##0\ _$_-;_-* &quot;- &quot;_$_-;_-@_-"/>
    <numFmt numFmtId="182" formatCode="_(\$* #,##0.00_);_(\$* \(#,##0.00\);_(\$* \-??_);_(@_)"/>
    <numFmt numFmtId="183" formatCode="#,##0.00_ ;[Red]\-#,##0.00\ "/>
    <numFmt numFmtId="184" formatCode="#,##0.00\ &quot;kn&quot;"/>
    <numFmt numFmtId="185" formatCode="\$#,##0_);&quot;($&quot;#,##0\)"/>
    <numFmt numFmtId="186" formatCode="#,##0;\-#,##0;\-"/>
    <numFmt numFmtId="187" formatCode="#,##0.00;\-#,##0.00;\-"/>
    <numFmt numFmtId="188" formatCode="#,##0%;\-#,##0%;&quot;- &quot;"/>
    <numFmt numFmtId="189" formatCode="#,##0.0%;\-#,##0.0%;&quot;- &quot;"/>
    <numFmt numFmtId="190" formatCode="#,##0.00%;\-#,##0.00%;&quot;- &quot;"/>
    <numFmt numFmtId="191" formatCode="#,##0.0;\-#,##0.0;\-"/>
    <numFmt numFmtId="192" formatCode="\$#,##0;[Red]&quot;-$&quot;#,##0"/>
    <numFmt numFmtId="193" formatCode="\$#,##0.00;[Red]&quot;-$&quot;#,##0.00"/>
    <numFmt numFmtId="194" formatCode="#,##0.00\ [$EUR];[Red]#,##0.00\ [$EUR]"/>
    <numFmt numFmtId="195" formatCode="0%;\(0%\)"/>
    <numFmt numFmtId="196" formatCode="#,##0.00&quot; &quot;[$kn-41A];[Red]&quot;-&quot;#,##0.00&quot; &quot;[$kn-41A]"/>
    <numFmt numFmtId="197" formatCode="#,##0;\-#,##0;&quot;-&quot;"/>
    <numFmt numFmtId="198" formatCode="#,##0.00;\-#,##0.00;&quot;-&quot;"/>
    <numFmt numFmtId="199" formatCode="#,##0.0;\-#,##0.0;&quot;-&quot;"/>
    <numFmt numFmtId="200" formatCode="&quot; &quot;#,##0.00&quot;    &quot;;&quot;-&quot;#,##0.00&quot;    &quot;;&quot; -&quot;00&quot;    &quot;;&quot; &quot;@&quot; &quot;"/>
    <numFmt numFmtId="201" formatCode="#,##0.00&quot;      &quot;;&quot;-&quot;#,##0.00&quot;      &quot;;&quot; -&quot;#&quot;      &quot;;@&quot; &quot;"/>
    <numFmt numFmtId="202" formatCode="[$€-2]\ #,##0.00_);[Red]\([$€-2]\ #,##0.00\)"/>
    <numFmt numFmtId="203" formatCode="#,##0.00&quot; kn&quot;"/>
    <numFmt numFmtId="204" formatCode="[$EUR]\ #,##0.00"/>
    <numFmt numFmtId="205" formatCode="_-* #,##0.00\ _K_n_-;\-* #,##0.00\ _K_n_-;_-* &quot;-&quot;??\ _K_n_-;_-@_-"/>
    <numFmt numFmtId="206" formatCode="0\."/>
    <numFmt numFmtId="207" formatCode="#,##0.000;\-#,##0.000;&quot;&quot;"/>
    <numFmt numFmtId="208" formatCode="_-&quot;$&quot;\ * #,##0.00_-;\-&quot;$&quot;\ * #,##0.00_-;_-&quot;$&quot;\ * &quot;-&quot;??_-;_-@_-"/>
    <numFmt numFmtId="209" formatCode="_-&quot;kn &quot;* #,##0.00_-;&quot;-kn &quot;* #,##0.00_-;_-&quot;kn &quot;* \-??_-;_-@_-"/>
    <numFmt numFmtId="210" formatCode="#,##0.00&quot; kn &quot;;&quot;-&quot;#,##0.00&quot; kn &quot;;&quot; -&quot;#&quot; kn &quot;;@&quot; &quot;"/>
    <numFmt numFmtId="211" formatCode="_(&quot;$&quot;\ * #,##0.00_);_(&quot;$&quot;\ * \(#,##0.00\);_(&quot;$&quot;\ * &quot;-&quot;??_);_(@_)"/>
    <numFmt numFmtId="212" formatCode="_-* #,##0_-;\-* #,##0_-;_-* \-_-;_-@_-"/>
    <numFmt numFmtId="213" formatCode="_ [$€]\ * #,##0.00_ ;_ [$€]\ * \-#,##0.00_ ;_ [$€]\ * &quot;-&quot;??_ ;_ @_ "/>
    <numFmt numFmtId="214" formatCode="_([$€]* #,##0.00_);_([$€]* \(#,##0.00\);_([$€]* \-??_);_(@_)"/>
    <numFmt numFmtId="215" formatCode="_-* #,##0.00\ [$€-1]_-;\-* #,##0.00\ [$€-1]_-;_-* &quot;-&quot;??\ [$€-1]_-;_-@_-"/>
    <numFmt numFmtId="216" formatCode="\ \ @"/>
    <numFmt numFmtId="217" formatCode="\ \ \ \ @"/>
    <numFmt numFmtId="218" formatCode="_-* #,##0\ _$_-;\-* #,##0\ _$_-;_-* &quot;-&quot;\ _$_-;_-@_-"/>
    <numFmt numFmtId="219" formatCode="&quot; kn &quot;#,##0.00&quot; &quot;;&quot;-kn &quot;#,##0.00&quot; &quot;;&quot; kn -&quot;#&quot; &quot;;@&quot; &quot;"/>
    <numFmt numFmtId="220" formatCode="_-&quot;ATS &quot;* #,##0_-;&quot;-ATS &quot;* #,##0_-;_-&quot;ATS &quot;* \-_-;_-@_-"/>
    <numFmt numFmtId="221" formatCode="_ &quot;SFr. &quot;* #,##0.00_ ;_ &quot;SFr. &quot;* \-#,##0.00_ ;_ &quot;SFr. &quot;* \-??_ ;_ @_ "/>
    <numFmt numFmtId="222" formatCode="_-&quot;ATS &quot;* #,##0.00_-;&quot;-ATS &quot;* #,##0.00_-;_-&quot;ATS &quot;* \-??_-;_-@_-"/>
    <numFmt numFmtId="223" formatCode="#,##0.00\ _k_n"/>
    <numFmt numFmtId="224" formatCode="#,##0.00\ &quot;$&quot;"/>
    <numFmt numFmtId="225" formatCode="mmm/dd"/>
    <numFmt numFmtId="226" formatCode="#,##0.00;\-0.00;;@"/>
    <numFmt numFmtId="227" formatCode="00&quot;. &quot;"/>
    <numFmt numFmtId="228" formatCode="######"/>
    <numFmt numFmtId="229" formatCode="_-* #,##0\ _k_n_-;\-* #,##0\ _k_n_-;_-* &quot;-&quot;??\ _k_n_-;_-@_-"/>
    <numFmt numFmtId="230" formatCode="&quot;H.&quot;@\."/>
    <numFmt numFmtId="231" formatCode="&quot;1.&quot;@\."/>
    <numFmt numFmtId="232" formatCode="&quot;2.&quot;@\."/>
    <numFmt numFmtId="233" formatCode="&quot;3.&quot;@\."/>
    <numFmt numFmtId="234" formatCode="0.0"/>
    <numFmt numFmtId="235" formatCode="&quot;4S.&quot;@\."/>
    <numFmt numFmtId="236" formatCode="&quot;4.&quot;@\."/>
    <numFmt numFmtId="237" formatCode="&quot;4.1.&quot;@\."/>
    <numFmt numFmtId="238" formatCode="&quot;8.1.&quot;@\."/>
    <numFmt numFmtId="239" formatCode="h/"/>
    <numFmt numFmtId="240" formatCode="&quot;5.&quot;@\."/>
    <numFmt numFmtId="241" formatCode="&quot;6.&quot;@\."/>
    <numFmt numFmtId="242" formatCode="&quot;6.1.&quot;@\."/>
    <numFmt numFmtId="243" formatCode="&quot;6.2.&quot;@\."/>
    <numFmt numFmtId="244" formatCode="&quot;6.3.&quot;@\."/>
    <numFmt numFmtId="245" formatCode="&quot;9.&quot;@\."/>
    <numFmt numFmtId="246" formatCode="&quot;10.&quot;\1."/>
    <numFmt numFmtId="247" formatCode="&quot;10.&quot;@\."/>
    <numFmt numFmtId="248" formatCode="&quot;15.&quot;@\."/>
    <numFmt numFmtId="249" formatCode="&quot;H.&quot;@"/>
    <numFmt numFmtId="250" formatCode="_-* #,##0.00\ &quot;€&quot;_-;\-* #,##0.00\ &quot;€&quot;_-;_-* &quot;-&quot;??\ &quot;€&quot;_-;_-@_-"/>
    <numFmt numFmtId="251" formatCode="dd/mm/yyyy"/>
    <numFmt numFmtId="252" formatCode="[Red]0%;[Red]\(0%\)"/>
    <numFmt numFmtId="253" formatCode="* #,##0.00\ ;\-* #,##0.00\ ;* \-#\ ;@\ "/>
    <numFmt numFmtId="254" formatCode="#,##0.00&quot; &quot;;&quot;-&quot;#,##0.00&quot; &quot;;&quot; -&quot;#&quot; &quot;;@&quot; &quot;"/>
    <numFmt numFmtId="255" formatCode="_-* #,##0.00\ [$€-1]_-;\-* #,##0.00\ [$€-1]_-;_-* &quot;-&quot;??\ [$€-1]_-"/>
    <numFmt numFmtId="256" formatCode="_-&quot;kn&quot;\ * #,##0.00_-;\-&quot;kn&quot;\ * #,##0.00_-;_-&quot;kn&quot;\ * &quot;-&quot;??_-;_-@_-"/>
  </numFmts>
  <fonts count="283">
    <font>
      <sz val="11"/>
      <color theme="1"/>
      <name val="Calibri"/>
      <family val="2"/>
      <scheme val="minor"/>
    </font>
    <font>
      <sz val="11"/>
      <color theme="1"/>
      <name val="Calibri"/>
      <family val="2"/>
      <scheme val="minor"/>
    </font>
    <font>
      <sz val="10"/>
      <name val="Arial"/>
      <family val="2"/>
    </font>
    <font>
      <sz val="10"/>
      <name val="Arial Narrow"/>
      <family val="2"/>
    </font>
    <font>
      <sz val="10"/>
      <name val="Arial Narrow"/>
      <family val="2"/>
      <charset val="238"/>
    </font>
    <font>
      <sz val="10"/>
      <name val="Arial"/>
      <family val="2"/>
      <charset val="204"/>
    </font>
    <font>
      <sz val="11"/>
      <color indexed="8"/>
      <name val="Calibri"/>
      <family val="2"/>
      <charset val="238"/>
    </font>
    <font>
      <sz val="11"/>
      <color indexed="9"/>
      <name val="Calibri"/>
      <family val="2"/>
      <charset val="238"/>
    </font>
    <font>
      <sz val="10"/>
      <color indexed="8"/>
      <name val="Sans"/>
    </font>
    <font>
      <b/>
      <sz val="10"/>
      <color indexed="8"/>
      <name val="Arial"/>
      <family val="2"/>
      <charset val="238"/>
    </font>
    <font>
      <sz val="10"/>
      <color indexed="9"/>
      <name val="Arial"/>
      <family val="2"/>
      <charset val="238"/>
    </font>
    <font>
      <sz val="11"/>
      <color indexed="16"/>
      <name val="Calibri"/>
      <family val="2"/>
      <charset val="238"/>
    </font>
    <font>
      <sz val="10"/>
      <color indexed="16"/>
      <name val="Arial"/>
      <family val="2"/>
      <charset val="238"/>
    </font>
    <font>
      <sz val="11"/>
      <color indexed="20"/>
      <name val="Calibri"/>
      <family val="2"/>
      <charset val="238"/>
    </font>
    <font>
      <sz val="10"/>
      <name val="Arial"/>
      <family val="2"/>
      <charset val="238"/>
    </font>
    <font>
      <b/>
      <sz val="11"/>
      <color indexed="52"/>
      <name val="Calibri"/>
      <family val="2"/>
      <charset val="238"/>
    </font>
    <font>
      <b/>
      <sz val="11"/>
      <color indexed="9"/>
      <name val="Calibri"/>
      <family val="2"/>
      <charset val="238"/>
    </font>
    <font>
      <sz val="10"/>
      <name val="Mangal"/>
      <family val="2"/>
      <charset val="238"/>
    </font>
    <font>
      <sz val="11"/>
      <color theme="1"/>
      <name val="Calibri"/>
      <family val="2"/>
      <charset val="238"/>
      <scheme val="minor"/>
    </font>
    <font>
      <sz val="9"/>
      <color indexed="8"/>
      <name val="Tahoma"/>
      <family val="2"/>
      <charset val="238"/>
    </font>
    <font>
      <sz val="11"/>
      <color indexed="17"/>
      <name val="Calibri"/>
      <family val="2"/>
      <charset val="238"/>
    </font>
    <font>
      <b/>
      <sz val="10"/>
      <color indexed="9"/>
      <name val="Arial"/>
      <family val="2"/>
      <charset val="238"/>
    </font>
    <font>
      <sz val="11"/>
      <color theme="1"/>
      <name val="Arial"/>
      <family val="2"/>
      <charset val="238"/>
    </font>
    <font>
      <sz val="12"/>
      <name val="Arial"/>
      <family val="2"/>
      <charset val="238"/>
    </font>
    <font>
      <i/>
      <sz val="11"/>
      <color indexed="23"/>
      <name val="Calibri"/>
      <family val="2"/>
      <charset val="238"/>
    </font>
    <font>
      <i/>
      <sz val="10"/>
      <color indexed="23"/>
      <name val="Arial"/>
      <family val="2"/>
      <charset val="238"/>
    </font>
    <font>
      <b/>
      <sz val="15"/>
      <color indexed="62"/>
      <name val="Calibri"/>
      <family val="2"/>
      <charset val="238"/>
    </font>
    <font>
      <sz val="18"/>
      <color indexed="8"/>
      <name val="Arial"/>
      <family val="2"/>
      <charset val="238"/>
    </font>
    <font>
      <b/>
      <sz val="15"/>
      <color indexed="56"/>
      <name val="Calibri"/>
      <family val="2"/>
      <charset val="238"/>
    </font>
    <font>
      <b/>
      <sz val="13"/>
      <color indexed="62"/>
      <name val="Calibri"/>
      <family val="2"/>
      <charset val="238"/>
    </font>
    <font>
      <sz val="12"/>
      <color indexed="8"/>
      <name val="Arial"/>
      <family val="2"/>
      <charset val="238"/>
    </font>
    <font>
      <b/>
      <sz val="13"/>
      <color indexed="56"/>
      <name val="Calibri"/>
      <family val="2"/>
      <charset val="238"/>
    </font>
    <font>
      <b/>
      <sz val="11"/>
      <color indexed="62"/>
      <name val="Calibri"/>
      <family val="2"/>
      <charset val="238"/>
    </font>
    <font>
      <b/>
      <sz val="24"/>
      <color indexed="8"/>
      <name val="Arial"/>
      <family val="2"/>
      <charset val="238"/>
    </font>
    <font>
      <b/>
      <sz val="11"/>
      <color indexed="56"/>
      <name val="Calibri"/>
      <family val="2"/>
      <charset val="238"/>
    </font>
    <font>
      <u/>
      <sz val="10"/>
      <color indexed="12"/>
      <name val="Arial"/>
      <family val="2"/>
      <charset val="238"/>
    </font>
    <font>
      <sz val="11"/>
      <color indexed="62"/>
      <name val="Calibri"/>
      <family val="2"/>
      <charset val="238"/>
    </font>
    <font>
      <b/>
      <sz val="11"/>
      <color indexed="63"/>
      <name val="Calibri"/>
      <family val="2"/>
      <charset val="238"/>
    </font>
    <font>
      <sz val="10"/>
      <name val="Times New Roman CE"/>
      <family val="1"/>
      <charset val="238"/>
    </font>
    <font>
      <sz val="12"/>
      <name val="Times New Roman CE"/>
      <family val="1"/>
      <charset val="238"/>
    </font>
    <font>
      <sz val="11"/>
      <color indexed="52"/>
      <name val="Calibri"/>
      <family val="2"/>
      <charset val="238"/>
    </font>
    <font>
      <b/>
      <sz val="18"/>
      <color indexed="56"/>
      <name val="Cambria"/>
      <family val="2"/>
      <charset val="238"/>
    </font>
    <font>
      <b/>
      <u/>
      <sz val="10"/>
      <name val="Arial"/>
      <family val="2"/>
      <charset val="238"/>
    </font>
    <font>
      <sz val="11"/>
      <color indexed="19"/>
      <name val="Calibri"/>
      <family val="2"/>
      <charset val="238"/>
    </font>
    <font>
      <sz val="10"/>
      <color indexed="19"/>
      <name val="Arial"/>
      <family val="2"/>
      <charset val="238"/>
    </font>
    <font>
      <sz val="11"/>
      <color indexed="60"/>
      <name val="Calibri"/>
      <family val="2"/>
      <charset val="238"/>
    </font>
    <font>
      <sz val="12"/>
      <name val="Helv"/>
    </font>
    <font>
      <sz val="11"/>
      <color indexed="8"/>
      <name val="Times New Roman"/>
      <family val="2"/>
      <charset val="238"/>
    </font>
    <font>
      <sz val="10"/>
      <name val="Arial CE"/>
      <charset val="238"/>
    </font>
    <font>
      <sz val="11"/>
      <color rgb="FF000000"/>
      <name val="Arial CE"/>
      <charset val="238"/>
    </font>
    <font>
      <sz val="10"/>
      <name val="Tahoma"/>
      <family val="2"/>
      <charset val="238"/>
    </font>
    <font>
      <sz val="10"/>
      <name val="MS Sans Serif"/>
      <family val="2"/>
      <charset val="238"/>
    </font>
    <font>
      <sz val="10"/>
      <color indexed="8"/>
      <name val="Myriad Pro"/>
      <family val="2"/>
      <charset val="238"/>
    </font>
    <font>
      <sz val="10"/>
      <color theme="1"/>
      <name val="Myriad Pro"/>
      <family val="2"/>
      <charset val="238"/>
    </font>
    <font>
      <sz val="10"/>
      <color indexed="64"/>
      <name val="Arial"/>
      <family val="2"/>
    </font>
    <font>
      <sz val="11"/>
      <name val="Arial CE"/>
      <family val="2"/>
      <charset val="238"/>
    </font>
    <font>
      <sz val="10"/>
      <color theme="1"/>
      <name val="Arial"/>
      <family val="2"/>
      <charset val="238"/>
    </font>
    <font>
      <sz val="11"/>
      <name val="Arial"/>
      <family val="2"/>
      <charset val="238"/>
    </font>
    <font>
      <sz val="10"/>
      <name val="Myriad Pro"/>
      <charset val="238"/>
    </font>
    <font>
      <sz val="11"/>
      <name val="Arial"/>
      <family val="1"/>
    </font>
    <font>
      <sz val="10"/>
      <name val="Helv"/>
    </font>
    <font>
      <sz val="12"/>
      <name val="Arial CE"/>
      <charset val="238"/>
    </font>
    <font>
      <sz val="9"/>
      <name val="Tahoma"/>
      <family val="2"/>
      <charset val="238"/>
    </font>
    <font>
      <sz val="11"/>
      <color indexed="8"/>
      <name val="Calibri"/>
      <family val="2"/>
    </font>
    <font>
      <sz val="10"/>
      <color indexed="8"/>
      <name val="Arial"/>
      <family val="2"/>
      <charset val="238"/>
    </font>
    <font>
      <sz val="12"/>
      <name val="HRHelvetica"/>
      <charset val="238"/>
    </font>
    <font>
      <sz val="10"/>
      <color indexed="18"/>
      <name val="CRO_Swiss-Italic"/>
    </font>
    <font>
      <sz val="8"/>
      <color rgb="FF000000"/>
      <name val="Tahoma"/>
      <family val="2"/>
      <charset val="238"/>
    </font>
    <font>
      <sz val="10"/>
      <color indexed="21"/>
      <name val="CRO_Swiss-Italic"/>
    </font>
    <font>
      <sz val="10"/>
      <color indexed="8"/>
      <name val="Arial CE"/>
      <charset val="238"/>
    </font>
    <font>
      <sz val="11"/>
      <name val="Arial"/>
      <family val="2"/>
    </font>
    <font>
      <sz val="11"/>
      <color indexed="10"/>
      <name val="Calibri"/>
      <family val="2"/>
      <charset val="238"/>
    </font>
    <font>
      <i/>
      <sz val="10"/>
      <name val="Times New Roman"/>
      <family val="1"/>
      <charset val="238"/>
    </font>
    <font>
      <b/>
      <sz val="18"/>
      <color indexed="62"/>
      <name val="Cambria"/>
      <family val="2"/>
      <charset val="238"/>
    </font>
    <font>
      <sz val="8"/>
      <name val="Tahoma"/>
      <family val="2"/>
      <charset val="238"/>
    </font>
    <font>
      <b/>
      <sz val="11"/>
      <color indexed="8"/>
      <name val="Calibri"/>
      <family val="2"/>
      <charset val="238"/>
    </font>
    <font>
      <b/>
      <sz val="10"/>
      <name val="Arial"/>
      <family val="2"/>
      <charset val="238"/>
    </font>
    <font>
      <sz val="8"/>
      <name val="Arial"/>
      <family val="2"/>
      <charset val="238"/>
    </font>
    <font>
      <b/>
      <sz val="10"/>
      <name val="Arial"/>
      <family val="2"/>
    </font>
    <font>
      <sz val="10"/>
      <name val="Arial CE"/>
      <family val="2"/>
      <charset val="238"/>
    </font>
    <font>
      <sz val="10"/>
      <color rgb="FFFF0000"/>
      <name val="Arial"/>
      <family val="2"/>
    </font>
    <font>
      <sz val="10"/>
      <name val="Helv"/>
      <charset val="204"/>
    </font>
    <font>
      <sz val="10"/>
      <color indexed="9"/>
      <name val="Arial"/>
      <family val="2"/>
    </font>
    <font>
      <b/>
      <sz val="10"/>
      <color indexed="8"/>
      <name val="Arial"/>
      <family val="2"/>
    </font>
    <font>
      <sz val="10"/>
      <color indexed="37"/>
      <name val="Arial"/>
      <family val="2"/>
    </font>
    <font>
      <u/>
      <sz val="8"/>
      <color indexed="36"/>
      <name val="Arial"/>
      <family val="2"/>
      <charset val="238"/>
    </font>
    <font>
      <sz val="10"/>
      <name val="ElegaGarmnd BT"/>
      <family val="1"/>
    </font>
    <font>
      <b/>
      <sz val="10"/>
      <name val="MS Sans Serif"/>
      <family val="2"/>
      <charset val="238"/>
    </font>
    <font>
      <b/>
      <sz val="11"/>
      <color indexed="10"/>
      <name val="Calibri"/>
      <family val="2"/>
      <charset val="238"/>
    </font>
    <font>
      <sz val="8"/>
      <name val="Times New Roman"/>
      <family val="1"/>
      <charset val="238"/>
    </font>
    <font>
      <sz val="11"/>
      <name val="Times New Roman CE"/>
      <charset val="238"/>
    </font>
    <font>
      <sz val="10"/>
      <color indexed="8"/>
      <name val="MS Sans Serif"/>
      <family val="2"/>
      <charset val="238"/>
    </font>
    <font>
      <sz val="11"/>
      <color rgb="FF006100"/>
      <name val="Calibri"/>
      <family val="2"/>
      <charset val="238"/>
      <scheme val="minor"/>
    </font>
    <font>
      <sz val="10"/>
      <color indexed="12"/>
      <name val="Arial"/>
      <family val="2"/>
      <charset val="238"/>
    </font>
    <font>
      <b/>
      <sz val="10"/>
      <color indexed="9"/>
      <name val="Arial"/>
      <family val="2"/>
    </font>
    <font>
      <i/>
      <sz val="10"/>
      <color indexed="23"/>
      <name val="Arial"/>
      <family val="2"/>
    </font>
    <font>
      <sz val="10"/>
      <color indexed="17"/>
      <name val="Arial"/>
      <family val="2"/>
    </font>
    <font>
      <b/>
      <sz val="12"/>
      <name val="Arial"/>
      <family val="2"/>
      <charset val="238"/>
    </font>
    <font>
      <b/>
      <i/>
      <sz val="16"/>
      <color theme="1"/>
      <name val="Arial"/>
      <family val="2"/>
      <charset val="238"/>
    </font>
    <font>
      <sz val="18"/>
      <color indexed="8"/>
      <name val="Arial"/>
      <family val="2"/>
    </font>
    <font>
      <sz val="12"/>
      <color indexed="8"/>
      <name val="Arial"/>
      <family val="2"/>
    </font>
    <font>
      <b/>
      <sz val="12"/>
      <color indexed="8"/>
      <name val="Century Gothic"/>
      <family val="2"/>
      <charset val="238"/>
    </font>
    <font>
      <b/>
      <i/>
      <sz val="16"/>
      <color rgb="FF000000"/>
      <name val="Arial"/>
      <family val="2"/>
      <charset val="238"/>
    </font>
    <font>
      <sz val="6.8"/>
      <color indexed="8"/>
      <name val="Arial Unicode MS"/>
      <family val="2"/>
      <charset val="238"/>
    </font>
    <font>
      <u/>
      <sz val="10"/>
      <color indexed="12"/>
      <name val="Arial"/>
      <family val="2"/>
    </font>
    <font>
      <b/>
      <sz val="11"/>
      <color rgb="FF3F3F3F"/>
      <name val="Calibri"/>
      <family val="2"/>
      <charset val="238"/>
      <scheme val="minor"/>
    </font>
    <font>
      <sz val="10"/>
      <color indexed="8"/>
      <name val="Century Gothic"/>
      <family val="2"/>
      <charset val="238"/>
    </font>
    <font>
      <sz val="10"/>
      <color indexed="14"/>
      <name val="Arial"/>
      <family val="2"/>
      <charset val="238"/>
    </font>
    <font>
      <b/>
      <i/>
      <sz val="12"/>
      <name val="CRO_Swiss_Con"/>
    </font>
    <font>
      <b/>
      <sz val="11"/>
      <name val="CRO_Swiss_Con"/>
    </font>
    <font>
      <i/>
      <sz val="11"/>
      <name val="CRO_Avant_Garde_II"/>
    </font>
    <font>
      <sz val="10"/>
      <color indexed="19"/>
      <name val="Arial"/>
      <family val="2"/>
    </font>
    <font>
      <sz val="9"/>
      <name val="Arial CE"/>
      <charset val="238"/>
    </font>
    <font>
      <sz val="12"/>
      <name val="Arial CE"/>
    </font>
    <font>
      <sz val="8"/>
      <name val="Arial CE"/>
      <charset val="238"/>
    </font>
    <font>
      <sz val="10"/>
      <color theme="1"/>
      <name val="Tahoma"/>
      <family val="2"/>
      <charset val="238"/>
    </font>
    <font>
      <sz val="9"/>
      <color theme="1"/>
      <name val="Calibri"/>
      <family val="2"/>
      <charset val="238"/>
    </font>
    <font>
      <sz val="11"/>
      <name val="Arial CE"/>
      <charset val="238"/>
    </font>
    <font>
      <sz val="10"/>
      <name val="CRO_Bookman-Normal"/>
      <charset val="238"/>
    </font>
    <font>
      <sz val="11"/>
      <color rgb="FF000000"/>
      <name val="Calibri"/>
      <family val="2"/>
      <charset val="204"/>
    </font>
    <font>
      <sz val="10"/>
      <name val="Arial CE"/>
    </font>
    <font>
      <sz val="10"/>
      <color theme="1"/>
      <name val="Calibri"/>
      <family val="2"/>
      <charset val="238"/>
    </font>
    <font>
      <sz val="11"/>
      <color indexed="8"/>
      <name val="Arial"/>
      <family val="2"/>
    </font>
    <font>
      <sz val="10"/>
      <color theme="1"/>
      <name val="Arial CE1"/>
      <charset val="238"/>
    </font>
    <font>
      <sz val="10"/>
      <color theme="1"/>
      <name val="Arial CE"/>
      <charset val="238"/>
    </font>
    <font>
      <sz val="11"/>
      <color rgb="FF000000"/>
      <name val="Arial"/>
      <family val="2"/>
      <charset val="238"/>
    </font>
    <font>
      <sz val="10"/>
      <color indexed="63"/>
      <name val="Arial"/>
      <family val="2"/>
    </font>
    <font>
      <sz val="12"/>
      <name val="Arial"/>
      <family val="2"/>
    </font>
    <font>
      <sz val="12"/>
      <name val="Tms Rmn"/>
    </font>
    <font>
      <sz val="9"/>
      <name val="CRO_Avant_Garde"/>
    </font>
    <font>
      <sz val="10"/>
      <color indexed="10"/>
      <name val="Arial"/>
      <family val="2"/>
      <charset val="238"/>
    </font>
    <font>
      <b/>
      <sz val="14"/>
      <name val="CRO_Avant_Garde_II"/>
    </font>
    <font>
      <b/>
      <i/>
      <u/>
      <sz val="11"/>
      <color theme="1"/>
      <name val="Arial"/>
      <family val="2"/>
      <charset val="238"/>
    </font>
    <font>
      <b/>
      <i/>
      <u/>
      <sz val="11"/>
      <color rgb="FF000000"/>
      <name val="Arial"/>
      <family val="2"/>
      <charset val="238"/>
    </font>
    <font>
      <sz val="12"/>
      <color indexed="8"/>
      <name val="Calibri"/>
      <family val="2"/>
    </font>
    <font>
      <sz val="10"/>
      <color indexed="8"/>
      <name val="Arial CE"/>
      <family val="2"/>
      <charset val="238"/>
    </font>
    <font>
      <sz val="9"/>
      <name val="Arial"/>
      <family val="2"/>
    </font>
    <font>
      <i/>
      <sz val="10"/>
      <name val="CRO_Avant_Garde_II"/>
    </font>
    <font>
      <sz val="8"/>
      <name val="Arial"/>
      <family val="2"/>
    </font>
    <font>
      <sz val="10"/>
      <color rgb="FF000000"/>
      <name val="Helv"/>
      <charset val="238"/>
    </font>
    <font>
      <sz val="11"/>
      <color rgb="FFFF0000"/>
      <name val="Calibri"/>
      <family val="2"/>
      <charset val="238"/>
      <scheme val="minor"/>
    </font>
    <font>
      <sz val="9"/>
      <name val="Arial"/>
      <family val="2"/>
      <charset val="238"/>
    </font>
    <font>
      <sz val="12"/>
      <name val="CRO_Swiss_Light-Normal"/>
      <charset val="238"/>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sz val="10"/>
      <color indexed="8"/>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theme="1"/>
      <name val="Arial"/>
      <family val="2"/>
    </font>
    <font>
      <sz val="10"/>
      <color indexed="22"/>
      <name val="Arial"/>
      <family val="2"/>
      <charset val="238"/>
    </font>
    <font>
      <sz val="10"/>
      <color theme="0"/>
      <name val="Arial"/>
      <family val="2"/>
    </font>
    <font>
      <b/>
      <sz val="11"/>
      <color indexed="63"/>
      <name val="Calibri"/>
      <family val="2"/>
    </font>
    <font>
      <sz val="10"/>
      <color indexed="20"/>
      <name val="Arial"/>
      <family val="2"/>
      <charset val="238"/>
    </font>
    <font>
      <b/>
      <sz val="11"/>
      <color indexed="60"/>
      <name val="Calibri"/>
      <family val="2"/>
    </font>
    <font>
      <b/>
      <sz val="10"/>
      <color indexed="52"/>
      <name val="Arial"/>
      <family val="2"/>
      <charset val="238"/>
    </font>
    <font>
      <b/>
      <sz val="10"/>
      <color indexed="22"/>
      <name val="Arial"/>
      <family val="2"/>
      <charset val="238"/>
    </font>
    <font>
      <sz val="11"/>
      <color rgb="FF000000"/>
      <name val="Calibri"/>
      <family val="2"/>
      <charset val="238"/>
    </font>
    <font>
      <sz val="11"/>
      <color rgb="FF000000"/>
      <name val="Calibri"/>
      <family val="2"/>
    </font>
    <font>
      <sz val="12"/>
      <name val="CRO_Swiss_Light-Normal"/>
    </font>
    <font>
      <sz val="10"/>
      <color theme="1"/>
      <name val="Arial1"/>
      <charset val="238"/>
    </font>
    <font>
      <sz val="12"/>
      <color indexed="8"/>
      <name val="Calibri"/>
      <family val="2"/>
      <charset val="238"/>
    </font>
    <font>
      <sz val="12"/>
      <color theme="1"/>
      <name val="Calibri"/>
      <family val="2"/>
      <charset val="238"/>
      <scheme val="minor"/>
    </font>
    <font>
      <sz val="9"/>
      <name val="Geneva"/>
      <family val="2"/>
    </font>
    <font>
      <sz val="11"/>
      <name val="7_Futura"/>
    </font>
    <font>
      <sz val="9"/>
      <color rgb="FF006100"/>
      <name val="Arial"/>
      <family val="2"/>
      <charset val="238"/>
    </font>
    <font>
      <sz val="11"/>
      <color indexed="62"/>
      <name val="Calibri"/>
      <family val="2"/>
    </font>
    <font>
      <sz val="10"/>
      <color indexed="17"/>
      <name val="Arial"/>
      <family val="2"/>
      <charset val="238"/>
    </font>
    <font>
      <sz val="6"/>
      <name val="Arial"/>
      <family val="2"/>
      <charset val="238"/>
    </font>
    <font>
      <b/>
      <sz val="15"/>
      <color indexed="56"/>
      <name val="Arial"/>
      <family val="2"/>
      <charset val="238"/>
    </font>
    <font>
      <b/>
      <sz val="13"/>
      <color indexed="56"/>
      <name val="Arial"/>
      <family val="2"/>
      <charset val="238"/>
    </font>
    <font>
      <b/>
      <sz val="11"/>
      <color indexed="56"/>
      <name val="Arial"/>
      <family val="2"/>
      <charset val="238"/>
    </font>
    <font>
      <sz val="10"/>
      <color indexed="62"/>
      <name val="Arial"/>
      <family val="2"/>
      <charset val="238"/>
    </font>
    <font>
      <b/>
      <sz val="10"/>
      <color indexed="63"/>
      <name val="Arial"/>
      <family val="2"/>
      <charset val="238"/>
    </font>
    <font>
      <b/>
      <sz val="9"/>
      <color rgb="FF3F3F3F"/>
      <name val="Arial"/>
      <family val="2"/>
      <charset val="238"/>
    </font>
    <font>
      <sz val="9"/>
      <name val="Calibri"/>
      <family val="2"/>
      <charset val="238"/>
    </font>
    <font>
      <i/>
      <sz val="10"/>
      <name val="CRO_Swiss-Normal"/>
      <charset val="238"/>
    </font>
    <font>
      <sz val="10"/>
      <name val="Futura Bk L2"/>
      <family val="2"/>
      <charset val="238"/>
    </font>
    <font>
      <sz val="10"/>
      <color indexed="52"/>
      <name val="Arial"/>
      <family val="2"/>
      <charset val="238"/>
    </font>
    <font>
      <sz val="14"/>
      <name val="Futura Bk L2"/>
      <family val="2"/>
      <charset val="238"/>
    </font>
    <font>
      <sz val="18"/>
      <color theme="3"/>
      <name val="Cambria"/>
      <family val="2"/>
      <charset val="238"/>
      <scheme val="major"/>
    </font>
    <font>
      <sz val="10"/>
      <color indexed="60"/>
      <name val="Arial"/>
      <family val="2"/>
      <charset val="238"/>
    </font>
    <font>
      <sz val="10"/>
      <color rgb="FF000000"/>
      <name val="Arial"/>
      <family val="2"/>
    </font>
    <font>
      <sz val="12"/>
      <name val="Times"/>
      <family val="1"/>
      <charset val="238"/>
    </font>
    <font>
      <sz val="12"/>
      <name val="Times New Roman"/>
      <family val="1"/>
      <charset val="238"/>
    </font>
    <font>
      <sz val="10"/>
      <name val="Myriad Pro"/>
      <family val="2"/>
    </font>
    <font>
      <sz val="10"/>
      <name val="AvantGarde Md BT"/>
      <family val="2"/>
      <charset val="238"/>
    </font>
    <font>
      <sz val="11"/>
      <name val="Times New Roman"/>
      <family val="1"/>
      <charset val="238"/>
    </font>
    <font>
      <sz val="10"/>
      <name val="Times New Roman"/>
      <family val="1"/>
      <charset val="238"/>
    </font>
    <font>
      <sz val="11"/>
      <color indexed="8"/>
      <name val="Trebuchet MS"/>
      <family val="2"/>
      <charset val="238"/>
    </font>
    <font>
      <sz val="10"/>
      <name val="Helv"/>
      <family val="2"/>
    </font>
    <font>
      <sz val="10"/>
      <color indexed="8"/>
      <name val="Vinci Sans"/>
      <family val="2"/>
      <charset val="238"/>
    </font>
    <font>
      <sz val="10"/>
      <color indexed="10"/>
      <name val="Arial"/>
      <family val="2"/>
    </font>
    <font>
      <b/>
      <sz val="12"/>
      <name val="Futura Bk L2"/>
      <family val="2"/>
      <charset val="238"/>
    </font>
    <font>
      <sz val="10"/>
      <name val="Helv"/>
      <charset val="238"/>
    </font>
    <font>
      <sz val="9"/>
      <color indexed="10"/>
      <name val="Arial"/>
      <family val="2"/>
      <charset val="238"/>
    </font>
    <font>
      <sz val="10"/>
      <name val="Tms Rmn"/>
      <charset val="238"/>
    </font>
    <font>
      <b/>
      <sz val="15"/>
      <color indexed="48"/>
      <name val="Calibri"/>
      <family val="2"/>
    </font>
    <font>
      <b/>
      <sz val="13"/>
      <color indexed="48"/>
      <name val="Calibri"/>
      <family val="2"/>
    </font>
    <font>
      <b/>
      <sz val="11"/>
      <color indexed="48"/>
      <name val="Calibri"/>
      <family val="2"/>
    </font>
    <font>
      <b/>
      <sz val="10"/>
      <name val="Calibri"/>
      <family val="2"/>
      <charset val="238"/>
    </font>
    <font>
      <sz val="11"/>
      <name val="Arial Narrow"/>
      <family val="2"/>
    </font>
    <font>
      <b/>
      <sz val="11"/>
      <name val="Arial Narrow"/>
      <family val="2"/>
    </font>
    <font>
      <b/>
      <sz val="10"/>
      <name val="Arial Narrow"/>
      <family val="2"/>
    </font>
    <font>
      <sz val="10"/>
      <color rgb="FFFF0000"/>
      <name val="Arial Narrow"/>
      <family val="2"/>
    </font>
    <font>
      <sz val="11"/>
      <color theme="1"/>
      <name val="Arial Narrow"/>
      <family val="2"/>
    </font>
    <font>
      <vertAlign val="superscript"/>
      <sz val="10"/>
      <name val="Arial Narrow"/>
      <family val="2"/>
    </font>
    <font>
      <sz val="10"/>
      <color theme="1"/>
      <name val="Arial Narrow"/>
      <family val="2"/>
    </font>
    <font>
      <b/>
      <sz val="10"/>
      <color theme="1"/>
      <name val="Arial Narrow"/>
      <family val="2"/>
    </font>
    <font>
      <b/>
      <sz val="11"/>
      <color rgb="FFFF0000"/>
      <name val="Arial Narrow"/>
      <family val="2"/>
    </font>
    <font>
      <b/>
      <sz val="8"/>
      <name val="Arial Narrow"/>
      <family val="2"/>
    </font>
    <font>
      <b/>
      <sz val="11"/>
      <color theme="1"/>
      <name val="Arial Narrow"/>
      <family val="2"/>
    </font>
    <font>
      <sz val="9"/>
      <name val="Arial Narrow"/>
      <family val="2"/>
    </font>
    <font>
      <b/>
      <sz val="13"/>
      <name val="Arial Narrow"/>
      <family val="2"/>
    </font>
    <font>
      <b/>
      <sz val="10"/>
      <name val="Arial Narrow"/>
      <family val="2"/>
      <charset val="238"/>
    </font>
    <font>
      <sz val="12"/>
      <name val="HRHelvetica"/>
    </font>
    <font>
      <sz val="10"/>
      <color indexed="8"/>
      <name val="Arial Narrow"/>
      <family val="2"/>
    </font>
    <font>
      <sz val="11"/>
      <color indexed="8"/>
      <name val="Arial Narrow"/>
      <family val="2"/>
    </font>
    <font>
      <vertAlign val="superscript"/>
      <sz val="10"/>
      <name val="Arial Narrow"/>
      <family val="2"/>
      <charset val="238"/>
    </font>
    <font>
      <sz val="26"/>
      <name val="Arial Narrow"/>
      <family val="2"/>
      <charset val="238"/>
    </font>
    <font>
      <u/>
      <sz val="10"/>
      <name val="Arial Narrow"/>
      <family val="2"/>
      <charset val="238"/>
    </font>
    <font>
      <i/>
      <sz val="10"/>
      <name val="Arial Narrow"/>
      <family val="2"/>
      <charset val="238"/>
    </font>
    <font>
      <sz val="8"/>
      <name val="Arial Narrow"/>
      <family val="2"/>
    </font>
    <font>
      <sz val="10"/>
      <color indexed="10"/>
      <name val="Arial Narrow"/>
      <family val="2"/>
    </font>
    <font>
      <b/>
      <sz val="10"/>
      <color indexed="8"/>
      <name val="Arial Narrow"/>
      <family val="2"/>
    </font>
    <font>
      <b/>
      <sz val="11"/>
      <name val="Arial Narrow"/>
      <family val="2"/>
      <charset val="238"/>
    </font>
    <font>
      <sz val="10"/>
      <color theme="1"/>
      <name val="Arial Narrow"/>
      <family val="2"/>
      <charset val="238"/>
    </font>
    <font>
      <b/>
      <sz val="10"/>
      <color theme="1"/>
      <name val="Arial Narrow"/>
      <family val="2"/>
      <charset val="238"/>
    </font>
    <font>
      <b/>
      <sz val="11"/>
      <color theme="1"/>
      <name val="Arial Narrow"/>
      <family val="2"/>
      <charset val="238"/>
    </font>
    <font>
      <b/>
      <sz val="10"/>
      <color rgb="FFFF0000"/>
      <name val="Arial Narrow"/>
      <family val="2"/>
      <charset val="238"/>
    </font>
    <font>
      <sz val="9.35"/>
      <color theme="1"/>
      <name val="Arial Narrow"/>
      <family val="2"/>
    </font>
    <font>
      <b/>
      <i/>
      <sz val="10"/>
      <name val="Arial Narrow"/>
      <family val="2"/>
    </font>
    <font>
      <u/>
      <sz val="10"/>
      <name val="Arial Narrow"/>
      <family val="2"/>
    </font>
    <font>
      <vertAlign val="superscript"/>
      <sz val="10"/>
      <color theme="1"/>
      <name val="Arial Narrow"/>
      <family val="2"/>
    </font>
    <font>
      <i/>
      <u/>
      <sz val="10"/>
      <name val="Arial Narrow"/>
      <family val="2"/>
    </font>
    <font>
      <i/>
      <sz val="10"/>
      <name val="Arial Narrow"/>
      <family val="2"/>
    </font>
    <font>
      <sz val="11"/>
      <color rgb="FF9C5700"/>
      <name val="Calibri"/>
      <family val="2"/>
      <charset val="238"/>
      <scheme val="minor"/>
    </font>
    <font>
      <b/>
      <sz val="11"/>
      <name val="Arial CE"/>
      <charset val="238"/>
    </font>
    <font>
      <b/>
      <sz val="12"/>
      <name val="Arial"/>
      <family val="2"/>
    </font>
    <font>
      <u/>
      <sz val="10"/>
      <color rgb="FF0000FF"/>
      <name val="Arial"/>
      <family val="2"/>
      <charset val="238"/>
    </font>
    <font>
      <sz val="11"/>
      <color theme="0"/>
      <name val="Calibri"/>
      <family val="2"/>
      <charset val="238"/>
      <scheme val="minor"/>
    </font>
    <font>
      <b/>
      <sz val="15"/>
      <color theme="3"/>
      <name val="Calibri"/>
      <family val="2"/>
      <charset val="238"/>
      <scheme val="minor"/>
    </font>
    <font>
      <sz val="10"/>
      <color theme="1"/>
      <name val="Calibri"/>
      <family val="2"/>
      <scheme val="minor"/>
    </font>
    <font>
      <sz val="11"/>
      <color rgb="FFFA7D00"/>
      <name val="Calibri"/>
      <family val="2"/>
      <charset val="238"/>
      <scheme val="minor"/>
    </font>
    <font>
      <b/>
      <sz val="11"/>
      <color theme="0"/>
      <name val="Calibri"/>
      <family val="2"/>
      <charset val="238"/>
      <scheme val="minor"/>
    </font>
    <font>
      <sz val="10"/>
      <name val="Times New Roman"/>
      <family val="1"/>
    </font>
    <font>
      <i/>
      <sz val="9"/>
      <color indexed="23"/>
      <name val="Arial"/>
      <family val="2"/>
    </font>
    <font>
      <i/>
      <sz val="11"/>
      <color rgb="FF7F7F7F"/>
      <name val="Calibri"/>
      <family val="2"/>
      <charset val="238"/>
      <scheme val="minor"/>
    </font>
    <font>
      <b/>
      <sz val="18"/>
      <color indexed="56"/>
      <name val="Cambria"/>
      <family val="1"/>
      <charset val="238"/>
    </font>
    <font>
      <b/>
      <sz val="11"/>
      <color theme="1"/>
      <name val="Calibri"/>
      <family val="2"/>
      <charset val="238"/>
      <scheme val="minor"/>
    </font>
    <font>
      <b/>
      <u/>
      <sz val="11"/>
      <name val="Arial Narrow"/>
      <family val="2"/>
    </font>
    <font>
      <b/>
      <u/>
      <sz val="11"/>
      <color rgb="FFFF0000"/>
      <name val="Arial Narrow"/>
      <family val="2"/>
    </font>
    <font>
      <sz val="11"/>
      <color rgb="FFFF0000"/>
      <name val="Arial Narrow"/>
      <family val="2"/>
    </font>
    <font>
      <b/>
      <sz val="9"/>
      <color rgb="FF000000"/>
      <name val="Arial Narrow"/>
      <family val="2"/>
    </font>
    <font>
      <sz val="9"/>
      <color rgb="FF000000"/>
      <name val="Arial Narrow"/>
      <family val="2"/>
    </font>
    <font>
      <sz val="9"/>
      <color theme="1"/>
      <name val="Arial Narrow"/>
      <family val="2"/>
    </font>
    <font>
      <b/>
      <sz val="9"/>
      <color theme="1"/>
      <name val="Arial Narrow"/>
      <family val="2"/>
    </font>
    <font>
      <b/>
      <sz val="10"/>
      <color indexed="10"/>
      <name val="Arial Narrow"/>
      <family val="2"/>
    </font>
    <font>
      <sz val="10"/>
      <color indexed="12"/>
      <name val="Arial Narrow"/>
      <family val="2"/>
    </font>
    <font>
      <b/>
      <sz val="10"/>
      <color indexed="12"/>
      <name val="Arial Narrow"/>
      <family val="2"/>
    </font>
    <font>
      <b/>
      <sz val="10"/>
      <color rgb="FF0D0D0D"/>
      <name val="Arial Narrow"/>
      <family val="2"/>
      <charset val="238"/>
    </font>
    <font>
      <sz val="10"/>
      <color rgb="FF292929"/>
      <name val="Arial Narrow"/>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8"/>
      <color indexed="54"/>
      <name val="Calibri Light"/>
      <family val="2"/>
      <charset val="238"/>
    </font>
    <font>
      <sz val="8"/>
      <name val="Arial Narrow"/>
      <family val="2"/>
      <charset val="238"/>
    </font>
    <font>
      <b/>
      <sz val="11"/>
      <name val="CRO_Avant_Garde_II"/>
    </font>
    <font>
      <sz val="18"/>
      <color indexed="62"/>
      <name val="Cambria"/>
      <family val="2"/>
      <charset val="238"/>
    </font>
    <font>
      <sz val="10"/>
      <color rgb="FF000000"/>
      <name val="Arial CE"/>
      <charset val="238"/>
    </font>
    <font>
      <sz val="10"/>
      <color theme="1"/>
      <name val="Helv"/>
      <charset val="238"/>
    </font>
    <font>
      <sz val="11"/>
      <color theme="1"/>
      <name val="Myriad"/>
      <family val="2"/>
      <charset val="238"/>
    </font>
    <font>
      <sz val="9"/>
      <color indexed="81"/>
      <name val="Segoe UI"/>
      <family val="2"/>
      <charset val="238"/>
    </font>
    <font>
      <b/>
      <sz val="9"/>
      <color indexed="81"/>
      <name val="Segoe UI"/>
      <family val="2"/>
      <charset val="238"/>
    </font>
  </fonts>
  <fills count="132">
    <fill>
      <patternFill patternType="none"/>
    </fill>
    <fill>
      <patternFill patternType="gray125"/>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22"/>
      </patternFill>
    </fill>
    <fill>
      <patternFill patternType="solid">
        <fgColor indexed="22"/>
      </patternFill>
    </fill>
    <fill>
      <patternFill patternType="solid">
        <fgColor indexed="44"/>
        <bgColor indexed="31"/>
      </patternFill>
    </fill>
    <fill>
      <patternFill patternType="solid">
        <fgColor indexed="44"/>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bgColor indexed="13"/>
      </patternFill>
    </fill>
    <fill>
      <patternFill patternType="solid">
        <fgColor indexed="51"/>
      </patternFill>
    </fill>
    <fill>
      <patternFill patternType="solid">
        <fgColor indexed="49"/>
      </patternFill>
    </fill>
    <fill>
      <patternFill patternType="solid">
        <fgColor indexed="30"/>
        <bgColor indexed="21"/>
      </patternFill>
    </fill>
    <fill>
      <patternFill patternType="solid">
        <fgColor indexed="30"/>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62"/>
        <bgColor indexed="56"/>
      </patternFill>
    </fill>
    <fill>
      <patternFill patternType="solid">
        <fgColor indexed="62"/>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3"/>
      </patternFill>
    </fill>
    <fill>
      <patternFill patternType="solid">
        <fgColor indexed="53"/>
        <bgColor indexed="52"/>
      </patternFill>
    </fill>
    <fill>
      <patternFill patternType="solid">
        <fgColor indexed="47"/>
        <bgColor indexed="31"/>
      </patternFill>
    </fill>
    <fill>
      <patternFill patternType="solid">
        <fgColor indexed="26"/>
      </patternFill>
    </fill>
    <fill>
      <patternFill patternType="solid">
        <fgColor indexed="26"/>
        <bgColor indexed="9"/>
      </patternFill>
    </fill>
    <fill>
      <patternFill patternType="solid">
        <fgColor indexed="9"/>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16"/>
        <bgColor indexed="10"/>
      </patternFill>
    </fill>
    <fill>
      <patternFill patternType="solid">
        <fgColor indexed="41"/>
        <bgColor indexed="9"/>
      </patternFill>
    </fill>
    <fill>
      <patternFill patternType="solid">
        <fgColor indexed="43"/>
      </patternFill>
    </fill>
    <fill>
      <patternFill patternType="solid">
        <fgColor indexed="43"/>
        <bgColor indexed="26"/>
      </patternFill>
    </fill>
    <fill>
      <patternFill patternType="solid">
        <fgColor rgb="FFFFFFFF"/>
        <bgColor indexed="64"/>
      </patternFill>
    </fill>
    <fill>
      <patternFill patternType="solid">
        <fgColor indexed="44"/>
        <bgColor indexed="42"/>
      </patternFill>
    </fill>
    <fill>
      <patternFill patternType="solid">
        <fgColor indexed="26"/>
        <bgColor indexed="43"/>
      </patternFill>
    </fill>
    <fill>
      <patternFill patternType="solid">
        <fgColor indexed="31"/>
        <bgColor indexed="27"/>
      </patternFill>
    </fill>
    <fill>
      <patternFill patternType="solid">
        <fgColor indexed="42"/>
        <bgColor indexed="44"/>
      </patternFill>
    </fill>
    <fill>
      <patternFill patternType="solid">
        <fgColor indexed="27"/>
        <bgColor indexed="41"/>
      </patternFill>
    </fill>
    <fill>
      <patternFill patternType="solid">
        <fgColor indexed="45"/>
        <bgColor indexed="46"/>
      </patternFill>
    </fill>
    <fill>
      <patternFill patternType="solid">
        <fgColor indexed="27"/>
        <bgColor indexed="31"/>
      </patternFill>
    </fill>
    <fill>
      <patternFill patternType="solid">
        <fgColor indexed="47"/>
        <bgColor indexed="27"/>
      </patternFill>
    </fill>
    <fill>
      <patternFill patternType="solid">
        <fgColor indexed="9"/>
        <bgColor indexed="26"/>
      </patternFill>
    </fill>
    <fill>
      <patternFill patternType="solid">
        <fgColor indexed="37"/>
        <bgColor indexed="16"/>
      </patternFill>
    </fill>
    <fill>
      <patternFill patternType="solid">
        <fgColor indexed="42"/>
        <bgColor indexed="41"/>
      </patternFill>
    </fill>
    <fill>
      <patternFill patternType="solid">
        <fgColor indexed="56"/>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44"/>
      </patternFill>
    </fill>
    <fill>
      <patternFill patternType="solid">
        <fgColor indexed="46"/>
        <bgColor indexed="45"/>
      </patternFill>
    </fill>
    <fill>
      <patternFill patternType="solid">
        <fgColor indexed="41"/>
        <bgColor indexed="44"/>
      </patternFill>
    </fill>
    <fill>
      <patternFill patternType="solid">
        <fgColor indexed="19"/>
        <bgColor indexed="55"/>
      </patternFill>
    </fill>
    <fill>
      <patternFill patternType="solid">
        <fgColor indexed="60"/>
        <bgColor indexed="25"/>
      </patternFill>
    </fill>
    <fill>
      <patternFill patternType="solid">
        <fgColor indexed="31"/>
        <bgColor indexed="31"/>
      </patternFill>
    </fill>
    <fill>
      <patternFill patternType="solid">
        <fgColor indexed="22"/>
        <bgColor indexed="22"/>
      </patternFill>
    </fill>
    <fill>
      <patternFill patternType="solid">
        <fgColor indexed="49"/>
        <bgColor indexed="49"/>
      </patternFill>
    </fill>
    <fill>
      <patternFill patternType="solid">
        <fgColor indexed="47"/>
        <bgColor indexed="47"/>
      </patternFill>
    </fill>
    <fill>
      <patternFill patternType="solid">
        <fgColor indexed="29"/>
        <bgColor indexed="29"/>
      </patternFill>
    </fill>
    <fill>
      <patternFill patternType="solid">
        <fgColor indexed="26"/>
        <bgColor indexed="26"/>
      </patternFill>
    </fill>
    <fill>
      <patternFill patternType="solid">
        <fgColor indexed="43"/>
        <bgColor indexed="43"/>
      </patternFill>
    </fill>
    <fill>
      <patternFill patternType="solid">
        <fgColor indexed="27"/>
        <bgColor indexed="27"/>
      </patternFill>
    </fill>
    <fill>
      <patternFill patternType="solid">
        <fgColor indexed="44"/>
        <bgColor indexed="44"/>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rgb="FFC6EFCE"/>
        <bgColor indexed="64"/>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22"/>
        <bgColor indexed="64"/>
      </patternFill>
    </fill>
    <fill>
      <patternFill patternType="solid">
        <fgColor theme="0" tint="-0.24994659260841701"/>
        <bgColor indexed="64"/>
      </patternFill>
    </fill>
    <fill>
      <patternFill patternType="solid">
        <fgColor rgb="FFFFEB9C"/>
      </patternFill>
    </fill>
    <fill>
      <patternFill patternType="solid">
        <fgColor rgb="FFA5A5A5"/>
      </patternFill>
    </fill>
    <fill>
      <patternFill patternType="solid">
        <fgColor theme="8"/>
      </patternFill>
    </fill>
    <fill>
      <patternFill patternType="solid">
        <fgColor indexed="55"/>
        <bgColor indexed="55"/>
      </patternFill>
    </fill>
    <fill>
      <patternFill patternType="solid">
        <fgColor indexed="42"/>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0C0C0"/>
        <bgColor indexed="64"/>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6"/>
        <bgColor indexed="62"/>
      </patternFill>
    </fill>
    <fill>
      <patternFill patternType="solid">
        <fgColor indexed="54"/>
        <bgColor indexed="23"/>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0000"/>
        <bgColor indexed="64"/>
      </patternFill>
    </fill>
  </fills>
  <borders count="71">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hair">
        <color indexed="8"/>
      </top>
      <bottom style="hair">
        <color indexed="8"/>
      </bottom>
      <diagonal/>
    </border>
    <border>
      <left style="thin">
        <color indexed="8"/>
      </left>
      <right style="thin">
        <color indexed="8"/>
      </right>
      <top/>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8"/>
      </top>
      <bottom/>
      <diagonal/>
    </border>
    <border>
      <left/>
      <right/>
      <top style="medium">
        <color indexed="8"/>
      </top>
      <bottom style="medium">
        <color indexed="8"/>
      </bottom>
      <diagonal/>
    </border>
    <border>
      <left/>
      <right/>
      <top style="thin">
        <color indexed="8"/>
      </top>
      <bottom style="thin">
        <color indexed="8"/>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48"/>
      </top>
      <bottom style="double">
        <color indexed="48"/>
      </bottom>
      <diagonal/>
    </border>
    <border>
      <left/>
      <right/>
      <top style="thin">
        <color indexed="56"/>
      </top>
      <bottom style="double">
        <color indexed="56"/>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bottom style="double">
        <color indexed="60"/>
      </bottom>
      <diagonal/>
    </border>
    <border>
      <left/>
      <right/>
      <top/>
      <bottom style="double">
        <color indexed="64"/>
      </bottom>
      <diagonal/>
    </border>
    <border>
      <left style="thin">
        <color indexed="8"/>
      </left>
      <right style="thin">
        <color indexed="8"/>
      </right>
      <top/>
      <bottom/>
      <diagonal/>
    </border>
    <border>
      <left style="thin">
        <color auto="1"/>
      </left>
      <right style="thin">
        <color auto="1"/>
      </right>
      <top/>
      <bottom/>
      <diagonal/>
    </border>
    <border>
      <left style="thin">
        <color indexed="64"/>
      </left>
      <right/>
      <top/>
      <bottom/>
      <diagonal/>
    </border>
    <border>
      <left style="thin">
        <color indexed="8"/>
      </left>
      <right style="thin">
        <color indexed="8"/>
      </right>
      <top/>
      <bottom/>
      <diagonal/>
    </border>
    <border>
      <left/>
      <right/>
      <top/>
      <bottom style="thick">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right/>
      <top style="medium">
        <color auto="1"/>
      </top>
      <bottom/>
      <diagonal/>
    </border>
    <border>
      <left/>
      <right/>
      <top style="medium">
        <color auto="1"/>
      </top>
      <bottom style="medium">
        <color auto="1"/>
      </bottom>
      <diagonal/>
    </border>
    <border>
      <left/>
      <right/>
      <top style="thin">
        <color auto="1"/>
      </top>
      <bottom style="thin">
        <color auto="1"/>
      </bottom>
      <diagonal/>
    </border>
    <border>
      <left style="thin">
        <color rgb="FF808080"/>
      </left>
      <right style="thin">
        <color rgb="FF808080"/>
      </right>
      <top style="thin">
        <color rgb="FF808080"/>
      </top>
      <bottom style="thin">
        <color rgb="FF808080"/>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bottom style="thick">
        <color indexed="48"/>
      </bottom>
      <diagonal/>
    </border>
    <border>
      <left/>
      <right/>
      <top/>
      <bottom style="thick">
        <color indexed="42"/>
      </bottom>
      <diagonal/>
    </border>
    <border>
      <left/>
      <right/>
      <top/>
      <bottom style="medium">
        <color indexed="42"/>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56"/>
      </top>
      <bottom style="double">
        <color indexed="56"/>
      </bottom>
      <diagonal/>
    </border>
    <border>
      <left/>
      <right/>
      <top style="hair">
        <color indexed="8"/>
      </top>
      <bottom style="hair">
        <color indexed="8"/>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s>
  <cellStyleXfs count="55618">
    <xf numFmtId="0" fontId="0" fillId="0" borderId="0"/>
    <xf numFmtId="0" fontId="2" fillId="0" borderId="0"/>
    <xf numFmtId="0" fontId="5" fillId="0" borderId="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9"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2"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6" fillId="34"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0"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2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9" borderId="0" applyNumberFormat="0" applyBorder="0" applyAlignment="0" applyProtection="0"/>
    <xf numFmtId="0" fontId="6" fillId="34" borderId="0" applyNumberFormat="0" applyBorder="0" applyAlignment="0" applyProtection="0"/>
    <xf numFmtId="0" fontId="6" fillId="33"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1"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2"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8" borderId="0" applyNumberFormat="0" applyBorder="0" applyAlignment="0" applyProtection="0"/>
    <xf numFmtId="0" fontId="8" fillId="0" borderId="0"/>
    <xf numFmtId="0" fontId="9" fillId="0" borderId="0" applyNumberFormat="0" applyFill="0" applyBorder="0" applyAlignment="0" applyProtection="0"/>
    <xf numFmtId="0" fontId="10" fillId="49" borderId="0" applyNumberFormat="0" applyBorder="0" applyAlignment="0" applyProtection="0"/>
    <xf numFmtId="0" fontId="10" fillId="50" borderId="0" applyNumberFormat="0" applyBorder="0" applyAlignment="0" applyProtection="0"/>
    <xf numFmtId="0" fontId="9" fillId="51" borderId="0" applyNumberFormat="0" applyBorder="0" applyAlignment="0" applyProtection="0"/>
    <xf numFmtId="0" fontId="7" fillId="41"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0" fontId="7" fillId="45"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6"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11" fillId="22" borderId="0" applyNumberFormat="0" applyBorder="0" applyAlignment="0" applyProtection="0"/>
    <xf numFmtId="0" fontId="12" fillId="61"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4" fillId="62" borderId="9" applyNumberFormat="0" applyFont="0" applyAlignment="0" applyProtection="0"/>
    <xf numFmtId="0" fontId="14" fillId="63" borderId="9" applyNumberFormat="0" applyAlignment="0" applyProtection="0"/>
    <xf numFmtId="0" fontId="15" fillId="64" borderId="10" applyNumberFormat="0" applyAlignment="0" applyProtection="0"/>
    <xf numFmtId="0" fontId="15" fillId="65" borderId="10" applyNumberFormat="0" applyAlignment="0" applyProtection="0"/>
    <xf numFmtId="0" fontId="15" fillId="32" borderId="10" applyNumberFormat="0" applyAlignment="0" applyProtection="0"/>
    <xf numFmtId="0" fontId="16" fillId="66" borderId="11" applyNumberFormat="0" applyAlignment="0" applyProtection="0"/>
    <xf numFmtId="0" fontId="16" fillId="67" borderId="11"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7" fillId="0" borderId="0" applyFill="0" applyBorder="0" applyAlignment="0" applyProtection="0"/>
    <xf numFmtId="164" fontId="18" fillId="0" borderId="0" applyFont="0" applyFill="0" applyBorder="0" applyAlignment="0" applyProtection="0"/>
    <xf numFmtId="43" fontId="2" fillId="0" borderId="0" applyFont="0" applyFill="0" applyBorder="0" applyAlignment="0" applyProtection="0"/>
    <xf numFmtId="169" fontId="14" fillId="0" borderId="0" applyFill="0" applyBorder="0" applyAlignment="0" applyProtection="0"/>
    <xf numFmtId="169" fontId="17"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0" fontId="14" fillId="0" borderId="0" applyFill="0" applyBorder="0" applyAlignment="0" applyProtection="0"/>
    <xf numFmtId="170" fontId="14" fillId="0" borderId="0" applyFill="0" applyBorder="0" applyAlignment="0" applyProtection="0"/>
    <xf numFmtId="171" fontId="2" fillId="0" borderId="0" applyFill="0" applyBorder="0" applyAlignment="0" applyProtection="0"/>
    <xf numFmtId="170" fontId="14" fillId="0" borderId="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9" fontId="14" fillId="0" borderId="0" applyFill="0" applyBorder="0" applyAlignment="0" applyProtection="0"/>
    <xf numFmtId="172" fontId="14" fillId="0" borderId="0" applyFill="0" applyBorder="0" applyAlignment="0" applyProtection="0"/>
    <xf numFmtId="172" fontId="14" fillId="0" borderId="0" applyFill="0" applyBorder="0" applyAlignment="0" applyProtection="0"/>
    <xf numFmtId="169" fontId="14" fillId="0" borderId="0" applyFill="0" applyBorder="0" applyAlignment="0" applyProtection="0"/>
    <xf numFmtId="169" fontId="14" fillId="0" borderId="0" applyFill="0" applyBorder="0" applyAlignment="0" applyProtection="0"/>
    <xf numFmtId="173" fontId="2" fillId="0" borderId="0" applyFill="0" applyBorder="0" applyAlignment="0" applyProtection="0"/>
    <xf numFmtId="169" fontId="14" fillId="0" borderId="0" applyFill="0" applyBorder="0" applyAlignment="0" applyProtection="0"/>
    <xf numFmtId="173" fontId="2" fillId="0" borderId="0" applyFill="0" applyBorder="0" applyAlignment="0" applyProtection="0"/>
    <xf numFmtId="172" fontId="14" fillId="0" borderId="0" applyFill="0" applyBorder="0" applyAlignment="0" applyProtection="0"/>
    <xf numFmtId="43" fontId="14" fillId="0" borderId="0" applyFont="0" applyFill="0" applyBorder="0" applyAlignment="0" applyProtection="0"/>
    <xf numFmtId="169" fontId="14" fillId="0" borderId="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72" fontId="14"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14" fillId="0" borderId="0" applyFill="0" applyBorder="0" applyAlignment="0" applyProtection="0"/>
    <xf numFmtId="43" fontId="14" fillId="0" borderId="0" applyFont="0" applyFill="0" applyBorder="0" applyAlignment="0" applyProtection="0"/>
    <xf numFmtId="172" fontId="14" fillId="0" borderId="0" applyFill="0" applyBorder="0" applyAlignment="0" applyProtection="0"/>
    <xf numFmtId="170" fontId="14" fillId="0" borderId="0" applyFill="0" applyBorder="0" applyAlignment="0" applyProtection="0"/>
    <xf numFmtId="172" fontId="14" fillId="0" borderId="0" applyFill="0" applyBorder="0" applyAlignment="0" applyProtection="0"/>
    <xf numFmtId="43" fontId="14" fillId="0" borderId="0" applyFont="0" applyFill="0" applyBorder="0" applyAlignment="0" applyProtection="0"/>
    <xf numFmtId="171" fontId="2"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4" fontId="14" fillId="0" borderId="0" applyFill="0" applyBorder="0" applyAlignment="0" applyProtection="0"/>
    <xf numFmtId="44" fontId="18" fillId="0" borderId="0" applyFont="0" applyFill="0" applyBorder="0" applyAlignment="0" applyProtection="0"/>
    <xf numFmtId="44" fontId="14" fillId="0" borderId="0" applyFont="0" applyFill="0" applyBorder="0" applyAlignment="0" applyProtection="0"/>
    <xf numFmtId="44" fontId="14" fillId="0" borderId="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9" fillId="0" borderId="0">
      <alignment horizontal="left" wrapText="1" indent="1"/>
    </xf>
    <xf numFmtId="0" fontId="20" fillId="24" borderId="0" applyNumberFormat="0" applyBorder="0" applyAlignment="0" applyProtection="0"/>
    <xf numFmtId="0" fontId="20" fillId="25" borderId="0" applyNumberFormat="0" applyBorder="0" applyAlignment="0" applyProtection="0"/>
    <xf numFmtId="0" fontId="21" fillId="68" borderId="0" applyNumberFormat="0" applyBorder="0" applyAlignment="0" applyProtection="0"/>
    <xf numFmtId="175" fontId="14" fillId="0" borderId="0" applyFill="0" applyBorder="0" applyAlignment="0" applyProtection="0"/>
    <xf numFmtId="176" fontId="22" fillId="0" borderId="0"/>
    <xf numFmtId="0" fontId="6" fillId="0" borderId="0"/>
    <xf numFmtId="0" fontId="14" fillId="0" borderId="0"/>
    <xf numFmtId="0" fontId="14" fillId="0" borderId="0"/>
    <xf numFmtId="0" fontId="6" fillId="0" borderId="0"/>
    <xf numFmtId="0" fontId="23" fillId="0" borderId="0"/>
    <xf numFmtId="0" fontId="24" fillId="0" borderId="0" applyNumberFormat="0" applyFill="0" applyBorder="0" applyAlignment="0" applyProtection="0"/>
    <xf numFmtId="0" fontId="25" fillId="0" borderId="0" applyNumberForma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6" fillId="0" borderId="12" applyNumberFormat="0" applyFill="0" applyAlignment="0" applyProtection="0"/>
    <xf numFmtId="0" fontId="27" fillId="0" borderId="0" applyNumberFormat="0" applyFill="0" applyBorder="0" applyAlignment="0" applyProtection="0"/>
    <xf numFmtId="0" fontId="28" fillId="0" borderId="13"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30" fillId="0" borderId="0" applyNumberFormat="0" applyFill="0" applyBorder="0" applyAlignment="0" applyProtection="0"/>
    <xf numFmtId="0" fontId="31" fillId="0" borderId="14"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4" fillId="0" borderId="16" applyNumberFormat="0" applyFill="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30" borderId="10" applyNumberFormat="0" applyAlignment="0" applyProtection="0"/>
    <xf numFmtId="0" fontId="36" fillId="31" borderId="10" applyNumberFormat="0" applyAlignment="0" applyProtection="0"/>
    <xf numFmtId="0" fontId="7" fillId="52" borderId="0" applyNumberFormat="0" applyBorder="0" applyAlignment="0" applyProtection="0"/>
    <xf numFmtId="0" fontId="7" fillId="55" borderId="0" applyNumberFormat="0" applyBorder="0" applyAlignment="0" applyProtection="0"/>
    <xf numFmtId="0" fontId="7" fillId="57"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60" borderId="0" applyNumberFormat="0" applyBorder="0" applyAlignment="0" applyProtection="0"/>
    <xf numFmtId="0" fontId="37" fillId="32" borderId="17" applyNumberFormat="0" applyAlignment="0" applyProtection="0"/>
    <xf numFmtId="0" fontId="37" fillId="65" borderId="17" applyNumberFormat="0" applyAlignment="0" applyProtection="0"/>
    <xf numFmtId="0" fontId="15" fillId="65" borderId="10" applyNumberFormat="0" applyAlignment="0" applyProtection="0"/>
    <xf numFmtId="0" fontId="38" fillId="0" borderId="0">
      <alignment horizontal="right" vertical="top"/>
    </xf>
    <xf numFmtId="0" fontId="39" fillId="0" borderId="0">
      <alignment horizontal="justify" vertical="top" wrapText="1"/>
    </xf>
    <xf numFmtId="0" fontId="38" fillId="0" borderId="0">
      <alignment horizontal="left"/>
    </xf>
    <xf numFmtId="4" fontId="39" fillId="0" borderId="0">
      <alignment horizontal="right"/>
    </xf>
    <xf numFmtId="0" fontId="39" fillId="0" borderId="0">
      <alignment horizontal="right"/>
    </xf>
    <xf numFmtId="4" fontId="39" fillId="0" borderId="0">
      <alignment horizontal="right" wrapText="1"/>
    </xf>
    <xf numFmtId="0" fontId="39" fillId="0" borderId="0">
      <alignment horizontal="right"/>
    </xf>
    <xf numFmtId="4" fontId="39" fillId="0" borderId="0">
      <alignment horizontal="right"/>
    </xf>
    <xf numFmtId="0" fontId="40" fillId="0" borderId="18" applyNumberFormat="0" applyFill="0" applyAlignment="0" applyProtection="0"/>
    <xf numFmtId="0" fontId="13" fillId="23" borderId="0" applyNumberFormat="0" applyBorder="0" applyAlignment="0" applyProtection="0"/>
    <xf numFmtId="0" fontId="14" fillId="0" borderId="0">
      <alignment horizontal="justify" vertical="top" wrapText="1"/>
    </xf>
    <xf numFmtId="0" fontId="14" fillId="0" borderId="0">
      <alignment horizontal="justify" vertical="top" wrapText="1"/>
    </xf>
    <xf numFmtId="0" fontId="41" fillId="0" borderId="0" applyNumberFormat="0" applyFill="0" applyBorder="0" applyAlignment="0" applyProtection="0"/>
    <xf numFmtId="0" fontId="28" fillId="0" borderId="13" applyNumberFormat="0" applyFill="0" applyAlignment="0" applyProtection="0"/>
    <xf numFmtId="0" fontId="31" fillId="0" borderId="14"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177" fontId="42" fillId="69" borderId="19">
      <alignment horizontal="left" vertical="center"/>
    </xf>
    <xf numFmtId="0" fontId="43" fillId="70" borderId="0" applyNumberFormat="0" applyBorder="0" applyAlignment="0" applyProtection="0"/>
    <xf numFmtId="0" fontId="44" fillId="63" borderId="0" applyNumberFormat="0" applyBorder="0" applyAlignment="0" applyProtection="0"/>
    <xf numFmtId="0" fontId="45" fillId="71" borderId="0" applyNumberFormat="0" applyBorder="0" applyAlignment="0" applyProtection="0"/>
    <xf numFmtId="0" fontId="45" fillId="70" borderId="0" applyNumberFormat="0" applyBorder="0" applyAlignment="0" applyProtection="0"/>
    <xf numFmtId="0" fontId="45" fillId="71" borderId="0" applyNumberFormat="0" applyBorder="0" applyAlignment="0" applyProtection="0"/>
    <xf numFmtId="0" fontId="46" fillId="0" borderId="20"/>
    <xf numFmtId="0" fontId="2" fillId="0" borderId="0"/>
    <xf numFmtId="0" fontId="14" fillId="0" borderId="0"/>
    <xf numFmtId="0" fontId="47" fillId="0" borderId="0"/>
    <xf numFmtId="0" fontId="1" fillId="0" borderId="0"/>
    <xf numFmtId="0" fontId="1" fillId="0" borderId="0"/>
    <xf numFmtId="0" fontId="2" fillId="0" borderId="0"/>
    <xf numFmtId="0" fontId="14" fillId="0" borderId="0"/>
    <xf numFmtId="0" fontId="18" fillId="0" borderId="0"/>
    <xf numFmtId="0" fontId="18" fillId="0" borderId="0"/>
    <xf numFmtId="0" fontId="2" fillId="0" borderId="0"/>
    <xf numFmtId="0" fontId="18" fillId="0" borderId="0"/>
    <xf numFmtId="0" fontId="48"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alignment vertical="top"/>
    </xf>
    <xf numFmtId="0" fontId="1" fillId="0" borderId="0"/>
    <xf numFmtId="0" fontId="2" fillId="0" borderId="0"/>
    <xf numFmtId="0" fontId="14" fillId="0" borderId="0"/>
    <xf numFmtId="0" fontId="14" fillId="0" borderId="0"/>
    <xf numFmtId="0" fontId="14" fillId="0" borderId="0"/>
    <xf numFmtId="178" fontId="49" fillId="0" borderId="0"/>
    <xf numFmtId="0" fontId="14" fillId="0" borderId="0"/>
    <xf numFmtId="0" fontId="14" fillId="0" borderId="0"/>
    <xf numFmtId="0" fontId="14" fillId="0" borderId="0"/>
    <xf numFmtId="0" fontId="50" fillId="0" borderId="0"/>
    <xf numFmtId="0" fontId="14" fillId="0" borderId="0"/>
    <xf numFmtId="0" fontId="14" fillId="0" borderId="0"/>
    <xf numFmtId="0" fontId="2" fillId="0" borderId="0"/>
    <xf numFmtId="0" fontId="14" fillId="0" borderId="0"/>
    <xf numFmtId="0" fontId="14" fillId="0" borderId="0" applyNumberFormat="0" applyFill="0" applyBorder="0" applyAlignment="0" applyProtection="0"/>
    <xf numFmtId="0" fontId="51" fillId="0" borderId="0"/>
    <xf numFmtId="0" fontId="2" fillId="0" borderId="0"/>
    <xf numFmtId="0" fontId="52" fillId="0" borderId="0"/>
    <xf numFmtId="0" fontId="2" fillId="0" borderId="0"/>
    <xf numFmtId="0" fontId="53" fillId="0" borderId="0"/>
    <xf numFmtId="0" fontId="54" fillId="0" borderId="0"/>
    <xf numFmtId="0" fontId="55" fillId="0" borderId="0"/>
    <xf numFmtId="0" fontId="2" fillId="0" borderId="0"/>
    <xf numFmtId="0" fontId="18" fillId="0" borderId="0"/>
    <xf numFmtId="0" fontId="14" fillId="0" borderId="0"/>
    <xf numFmtId="0" fontId="18"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48" fillId="0" borderId="0"/>
    <xf numFmtId="0" fontId="2" fillId="0" borderId="0"/>
    <xf numFmtId="0" fontId="18" fillId="0" borderId="0"/>
    <xf numFmtId="0" fontId="14" fillId="0" borderId="0" applyNumberFormat="0" applyFont="0" applyFill="0" applyAlignment="0" applyProtection="0"/>
    <xf numFmtId="0" fontId="18" fillId="0" borderId="0"/>
    <xf numFmtId="0" fontId="14" fillId="0" borderId="0"/>
    <xf numFmtId="178" fontId="56" fillId="0" borderId="0"/>
    <xf numFmtId="0" fontId="2" fillId="0" borderId="0"/>
    <xf numFmtId="0" fontId="14" fillId="0" borderId="0"/>
    <xf numFmtId="0" fontId="2" fillId="0" borderId="0"/>
    <xf numFmtId="0" fontId="50" fillId="0" borderId="0"/>
    <xf numFmtId="0" fontId="14" fillId="0" borderId="0"/>
    <xf numFmtId="0" fontId="2" fillId="0" borderId="0"/>
    <xf numFmtId="0" fontId="14" fillId="0" borderId="0"/>
    <xf numFmtId="0" fontId="14" fillId="0" borderId="0"/>
    <xf numFmtId="4" fontId="23" fillId="0" borderId="0"/>
    <xf numFmtId="0" fontId="6" fillId="0" borderId="0"/>
    <xf numFmtId="0" fontId="14" fillId="0" borderId="0"/>
    <xf numFmtId="0" fontId="2" fillId="0" borderId="0"/>
    <xf numFmtId="0" fontId="14" fillId="0" borderId="0"/>
    <xf numFmtId="0" fontId="18" fillId="0" borderId="0"/>
    <xf numFmtId="0" fontId="50" fillId="0" borderId="0"/>
    <xf numFmtId="0" fontId="1" fillId="0" borderId="0"/>
    <xf numFmtId="0" fontId="1" fillId="0" borderId="0"/>
    <xf numFmtId="0" fontId="57" fillId="0" borderId="0"/>
    <xf numFmtId="0" fontId="6" fillId="0" borderId="0"/>
    <xf numFmtId="0" fontId="6" fillId="0" borderId="0"/>
    <xf numFmtId="0" fontId="2" fillId="0" borderId="0"/>
    <xf numFmtId="0" fontId="14" fillId="0" borderId="0"/>
    <xf numFmtId="0" fontId="18" fillId="0" borderId="0"/>
    <xf numFmtId="0" fontId="6" fillId="0" borderId="0"/>
    <xf numFmtId="0" fontId="48" fillId="0" borderId="0"/>
    <xf numFmtId="0" fontId="2" fillId="0" borderId="0"/>
    <xf numFmtId="0" fontId="2" fillId="0" borderId="0"/>
    <xf numFmtId="0" fontId="6" fillId="0" borderId="0"/>
    <xf numFmtId="0" fontId="14" fillId="0" borderId="0"/>
    <xf numFmtId="0" fontId="58" fillId="0" borderId="0"/>
    <xf numFmtId="0" fontId="2" fillId="0" borderId="0"/>
    <xf numFmtId="0" fontId="14" fillId="0" borderId="0"/>
    <xf numFmtId="0" fontId="59" fillId="0" borderId="0"/>
    <xf numFmtId="0" fontId="18" fillId="0" borderId="0"/>
    <xf numFmtId="0" fontId="2" fillId="0" borderId="0"/>
    <xf numFmtId="179" fontId="23" fillId="0" borderId="0">
      <alignment horizontal="justify" vertical="top" wrapText="1"/>
    </xf>
    <xf numFmtId="0" fontId="2" fillId="0" borderId="0"/>
    <xf numFmtId="0" fontId="14" fillId="0" borderId="0"/>
    <xf numFmtId="0" fontId="14" fillId="0" borderId="0"/>
    <xf numFmtId="0" fontId="2" fillId="0" borderId="0"/>
    <xf numFmtId="0" fontId="14" fillId="0" borderId="0"/>
    <xf numFmtId="0" fontId="2" fillId="0" borderId="0"/>
    <xf numFmtId="0" fontId="14" fillId="0" borderId="0"/>
    <xf numFmtId="0" fontId="18" fillId="0" borderId="0"/>
    <xf numFmtId="0" fontId="14" fillId="0" borderId="0"/>
    <xf numFmtId="0" fontId="62" fillId="0" borderId="0">
      <alignment horizontal="justify" wrapText="1"/>
    </xf>
    <xf numFmtId="0" fontId="6" fillId="0" borderId="0"/>
    <xf numFmtId="0" fontId="18" fillId="0" borderId="0"/>
    <xf numFmtId="0" fontId="14" fillId="0" borderId="0"/>
    <xf numFmtId="0" fontId="14" fillId="0" borderId="0"/>
    <xf numFmtId="0" fontId="14" fillId="0" borderId="0"/>
    <xf numFmtId="0" fontId="63"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62" borderId="9" applyNumberFormat="0" applyFont="0" applyAlignment="0" applyProtection="0"/>
    <xf numFmtId="0" fontId="14" fillId="63" borderId="9" applyNumberFormat="0" applyAlignment="0" applyProtection="0"/>
    <xf numFmtId="0" fontId="6" fillId="62" borderId="9" applyNumberFormat="0" applyFont="0" applyAlignment="0" applyProtection="0"/>
    <xf numFmtId="0" fontId="14" fillId="63" borderId="9" applyNumberFormat="0" applyAlignment="0" applyProtection="0"/>
    <xf numFmtId="0" fontId="14" fillId="63" borderId="9" applyNumberFormat="0" applyAlignment="0" applyProtection="0"/>
    <xf numFmtId="0" fontId="14" fillId="0" borderId="0"/>
    <xf numFmtId="0" fontId="14" fillId="0" borderId="0"/>
    <xf numFmtId="0" fontId="14" fillId="0" borderId="0"/>
    <xf numFmtId="0" fontId="14" fillId="0" borderId="0"/>
    <xf numFmtId="0" fontId="14" fillId="0" borderId="0"/>
    <xf numFmtId="0" fontId="64" fillId="0" borderId="0"/>
    <xf numFmtId="0" fontId="65" fillId="0" borderId="0"/>
    <xf numFmtId="0" fontId="56" fillId="0" borderId="0"/>
    <xf numFmtId="0" fontId="64" fillId="0" borderId="0"/>
    <xf numFmtId="0" fontId="14" fillId="0" borderId="0" applyProtection="0"/>
    <xf numFmtId="0" fontId="14" fillId="0" borderId="0"/>
    <xf numFmtId="0" fontId="14" fillId="0" borderId="0"/>
    <xf numFmtId="0" fontId="14" fillId="0" borderId="0"/>
    <xf numFmtId="0" fontId="14" fillId="0" borderId="0" applyProtection="0"/>
    <xf numFmtId="0" fontId="55" fillId="0" borderId="0"/>
    <xf numFmtId="0" fontId="6" fillId="0" borderId="0"/>
    <xf numFmtId="0" fontId="14" fillId="0" borderId="0"/>
    <xf numFmtId="0" fontId="6" fillId="0" borderId="0"/>
    <xf numFmtId="0" fontId="14" fillId="0" borderId="0"/>
    <xf numFmtId="0" fontId="14" fillId="0" borderId="0"/>
    <xf numFmtId="0" fontId="14" fillId="0" borderId="0"/>
    <xf numFmtId="0" fontId="14" fillId="0" borderId="0"/>
    <xf numFmtId="0" fontId="6" fillId="0" borderId="0"/>
    <xf numFmtId="0" fontId="66" fillId="0" borderId="0">
      <alignment horizontal="justify" wrapText="1"/>
      <protection locked="0"/>
    </xf>
    <xf numFmtId="0" fontId="37" fillId="64" borderId="17" applyNumberFormat="0" applyAlignment="0" applyProtection="0"/>
    <xf numFmtId="0" fontId="37" fillId="65" borderId="17" applyNumberFormat="0" applyAlignment="0" applyProtection="0"/>
    <xf numFmtId="0" fontId="37" fillId="32" borderId="17"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0" fontId="40" fillId="0" borderId="18" applyNumberFormat="0" applyFill="0" applyAlignment="0" applyProtection="0"/>
    <xf numFmtId="0" fontId="16" fillId="67" borderId="11" applyNumberFormat="0" applyAlignment="0" applyProtection="0"/>
    <xf numFmtId="0" fontId="67" fillId="72" borderId="0">
      <alignment horizontal="left" vertical="top"/>
    </xf>
    <xf numFmtId="0" fontId="68" fillId="0" borderId="21">
      <alignment horizontal="right" vertical="top"/>
      <protection locked="0"/>
    </xf>
    <xf numFmtId="0" fontId="69" fillId="0" borderId="0"/>
    <xf numFmtId="0" fontId="14" fillId="0" borderId="0" applyNumberFormat="0" applyFill="0" applyBorder="0" applyAlignment="0" applyProtection="0"/>
    <xf numFmtId="0" fontId="14" fillId="0" borderId="0"/>
    <xf numFmtId="0" fontId="60" fillId="0" borderId="0"/>
    <xf numFmtId="0" fontId="70" fillId="0" borderId="0"/>
    <xf numFmtId="0" fontId="14" fillId="0" borderId="0"/>
    <xf numFmtId="0" fontId="14" fillId="0" borderId="0"/>
    <xf numFmtId="0" fontId="5" fillId="0" borderId="0"/>
    <xf numFmtId="0" fontId="60" fillId="0" borderId="0"/>
    <xf numFmtId="0" fontId="2" fillId="0" borderId="0"/>
    <xf numFmtId="169" fontId="14" fillId="0" borderId="0"/>
    <xf numFmtId="0" fontId="24"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2" fillId="0" borderId="0" applyNumberFormat="0" applyFill="0" applyBorder="0" applyProtection="0">
      <alignment wrapText="1"/>
    </xf>
    <xf numFmtId="0" fontId="7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4" fillId="0" borderId="0">
      <alignment wrapText="1"/>
    </xf>
    <xf numFmtId="0" fontId="75" fillId="0" borderId="22"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14" fillId="0" borderId="0"/>
    <xf numFmtId="0" fontId="75" fillId="0" borderId="23" applyNumberFormat="0" applyFill="0" applyAlignment="0" applyProtection="0"/>
    <xf numFmtId="180" fontId="76" fillId="29" borderId="19">
      <alignment vertical="center"/>
    </xf>
    <xf numFmtId="181" fontId="76" fillId="29" borderId="19">
      <alignment vertical="center"/>
    </xf>
    <xf numFmtId="0" fontId="36" fillId="31" borderId="10" applyNumberFormat="0" applyAlignment="0" applyProtection="0"/>
    <xf numFmtId="44" fontId="18" fillId="0" borderId="0" applyFont="0" applyFill="0" applyBorder="0" applyAlignment="0" applyProtection="0"/>
    <xf numFmtId="44" fontId="14" fillId="0" borderId="0" applyFont="0" applyFill="0" applyBorder="0" applyAlignment="0" applyProtection="0"/>
    <xf numFmtId="182" fontId="14" fillId="0" borderId="0" applyFill="0" applyBorder="0" applyAlignment="0" applyProtection="0"/>
    <xf numFmtId="44" fontId="14" fillId="0" borderId="0" applyFont="0" applyFill="0" applyBorder="0" applyAlignment="0" applyProtection="0"/>
    <xf numFmtId="0" fontId="12" fillId="0" borderId="0" applyNumberFormat="0" applyFill="0" applyBorder="0" applyAlignment="0" applyProtection="0"/>
    <xf numFmtId="0" fontId="71" fillId="0" borderId="0" applyNumberFormat="0" applyFill="0" applyBorder="0" applyAlignment="0" applyProtection="0"/>
    <xf numFmtId="0" fontId="57" fillId="0" borderId="0">
      <protection locked="0"/>
    </xf>
    <xf numFmtId="172" fontId="14" fillId="0" borderId="0" applyFill="0" applyBorder="0" applyAlignment="0" applyProtection="0"/>
    <xf numFmtId="170" fontId="14" fillId="0" borderId="0" applyFill="0" applyBorder="0" applyAlignment="0" applyProtection="0"/>
    <xf numFmtId="172" fontId="14" fillId="0" borderId="0" applyFill="0" applyBorder="0" applyAlignment="0" applyProtection="0"/>
    <xf numFmtId="172" fontId="14" fillId="0" borderId="0" applyFill="0" applyBorder="0" applyAlignment="0" applyProtection="0"/>
    <xf numFmtId="170" fontId="14" fillId="0" borderId="0" applyFill="0" applyBorder="0" applyAlignment="0" applyProtection="0"/>
    <xf numFmtId="170" fontId="14" fillId="0" borderId="0" applyFill="0" applyBorder="0" applyAlignment="0" applyProtection="0"/>
    <xf numFmtId="170" fontId="14" fillId="0" borderId="0" applyFill="0" applyBorder="0" applyAlignment="0" applyProtection="0"/>
    <xf numFmtId="170" fontId="14" fillId="0" borderId="0" applyFill="0" applyBorder="0" applyAlignment="0" applyProtection="0"/>
    <xf numFmtId="43" fontId="14" fillId="0" borderId="0" applyFont="0" applyFill="0" applyBorder="0" applyAlignment="0" applyProtection="0"/>
    <xf numFmtId="169" fontId="14" fillId="0" borderId="0" applyFill="0" applyBorder="0" applyAlignment="0" applyProtection="0"/>
    <xf numFmtId="169" fontId="14" fillId="0" borderId="0" applyFill="0" applyBorder="0" applyAlignment="0" applyProtection="0"/>
    <xf numFmtId="170" fontId="14" fillId="0" borderId="0" applyFill="0" applyBorder="0" applyAlignment="0" applyProtection="0"/>
    <xf numFmtId="172" fontId="14" fillId="0" borderId="0" applyFill="0" applyBorder="0" applyAlignment="0" applyProtection="0"/>
    <xf numFmtId="172" fontId="14" fillId="0" borderId="0" applyFill="0" applyBorder="0" applyAlignment="0" applyProtection="0"/>
    <xf numFmtId="172" fontId="14" fillId="0" borderId="0" applyFill="0" applyBorder="0" applyAlignment="0" applyProtection="0"/>
    <xf numFmtId="0" fontId="61"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14" fillId="0" borderId="0"/>
    <xf numFmtId="0" fontId="2" fillId="0" borderId="0"/>
    <xf numFmtId="0" fontId="60" fillId="0" borderId="0"/>
    <xf numFmtId="0" fontId="81" fillId="0" borderId="0"/>
    <xf numFmtId="0" fontId="5" fillId="0" borderId="0"/>
    <xf numFmtId="0" fontId="5" fillId="0" borderId="0"/>
    <xf numFmtId="0" fontId="81" fillId="0" borderId="0"/>
    <xf numFmtId="0" fontId="5" fillId="0" borderId="0"/>
    <xf numFmtId="0" fontId="60" fillId="0" borderId="0"/>
    <xf numFmtId="0" fontId="2" fillId="0" borderId="0"/>
    <xf numFmtId="0" fontId="2" fillId="0" borderId="0"/>
    <xf numFmtId="0" fontId="14" fillId="0" borderId="0"/>
    <xf numFmtId="0" fontId="2" fillId="0" borderId="0"/>
    <xf numFmtId="0" fontId="2" fillId="0" borderId="0"/>
    <xf numFmtId="0" fontId="14" fillId="0" borderId="0"/>
    <xf numFmtId="0" fontId="14" fillId="0" borderId="0"/>
    <xf numFmtId="0" fontId="60" fillId="0" borderId="0"/>
    <xf numFmtId="0" fontId="14" fillId="0" borderId="0"/>
    <xf numFmtId="0" fontId="6" fillId="20" borderId="0" applyNumberFormat="0" applyBorder="0" applyAlignment="0" applyProtection="0"/>
    <xf numFmtId="179" fontId="6" fillId="73" borderId="0" applyBorder="0" applyAlignment="0" applyProtection="0"/>
    <xf numFmtId="0" fontId="6" fillId="33" borderId="0" applyNumberFormat="0" applyBorder="0" applyAlignment="0" applyProtection="0"/>
    <xf numFmtId="0" fontId="6" fillId="22" borderId="0" applyNumberFormat="0" applyBorder="0" applyAlignment="0" applyProtection="0"/>
    <xf numFmtId="179" fontId="6" fillId="36" borderId="0" applyBorder="0" applyAlignment="0" applyProtection="0"/>
    <xf numFmtId="0" fontId="6" fillId="36" borderId="0" applyNumberFormat="0" applyBorder="0" applyAlignment="0" applyProtection="0"/>
    <xf numFmtId="0" fontId="6" fillId="24" borderId="0" applyNumberFormat="0" applyBorder="0" applyAlignment="0" applyProtection="0"/>
    <xf numFmtId="179" fontId="6" fillId="74" borderId="0" applyBorder="0" applyAlignment="0" applyProtection="0"/>
    <xf numFmtId="0" fontId="6" fillId="63" borderId="0" applyNumberFormat="0" applyBorder="0" applyAlignment="0" applyProtection="0"/>
    <xf numFmtId="0" fontId="6" fillId="26" borderId="0" applyNumberFormat="0" applyBorder="0" applyAlignment="0" applyProtection="0"/>
    <xf numFmtId="179" fontId="6" fillId="75" borderId="0" applyBorder="0" applyAlignment="0" applyProtection="0"/>
    <xf numFmtId="0" fontId="6" fillId="31" borderId="0" applyNumberFormat="0" applyBorder="0" applyAlignment="0" applyProtection="0"/>
    <xf numFmtId="0" fontId="6" fillId="28" borderId="0" applyNumberFormat="0" applyBorder="0" applyAlignment="0" applyProtection="0"/>
    <xf numFmtId="179" fontId="6" fillId="76" borderId="0" applyBorder="0" applyAlignment="0" applyProtection="0"/>
    <xf numFmtId="0" fontId="6" fillId="77" borderId="0" applyNumberFormat="0" applyBorder="0" applyAlignment="0" applyProtection="0"/>
    <xf numFmtId="0" fontId="6" fillId="30" borderId="0" applyNumberFormat="0" applyBorder="0" applyAlignment="0" applyProtection="0"/>
    <xf numFmtId="179" fontId="6" fillId="74" borderId="0" applyBorder="0" applyAlignment="0" applyProtection="0"/>
    <xf numFmtId="0" fontId="6" fillId="63" borderId="0" applyNumberFormat="0" applyBorder="0" applyAlignment="0" applyProtection="0"/>
    <xf numFmtId="0" fontId="6" fillId="34" borderId="0" applyNumberFormat="0" applyBorder="0" applyAlignment="0" applyProtection="0"/>
    <xf numFmtId="0" fontId="6" fillId="20" borderId="0" applyNumberFormat="0" applyBorder="0" applyAlignment="0" applyProtection="0"/>
    <xf numFmtId="0" fontId="6" fillId="35" borderId="0" applyNumberFormat="0" applyBorder="0" applyAlignment="0" applyProtection="0"/>
    <xf numFmtId="0" fontId="6" fillId="22" borderId="0" applyNumberFormat="0" applyBorder="0" applyAlignment="0" applyProtection="0"/>
    <xf numFmtId="0" fontId="6" fillId="62" borderId="0" applyNumberFormat="0" applyBorder="0" applyAlignment="0" applyProtection="0"/>
    <xf numFmtId="0" fontId="6" fillId="24" borderId="0" applyNumberFormat="0" applyBorder="0" applyAlignment="0" applyProtection="0"/>
    <xf numFmtId="0" fontId="6" fillId="30"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62"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179" fontId="6" fillId="76" borderId="0" applyBorder="0" applyAlignment="0" applyProtection="0"/>
    <xf numFmtId="0" fontId="6" fillId="35" borderId="0" applyNumberFormat="0" applyBorder="0" applyAlignment="0" applyProtection="0"/>
    <xf numFmtId="179" fontId="6" fillId="36" borderId="0" applyBorder="0" applyAlignment="0" applyProtection="0"/>
    <xf numFmtId="0" fontId="6" fillId="36" borderId="0" applyNumberFormat="0" applyBorder="0" applyAlignment="0" applyProtection="0"/>
    <xf numFmtId="0" fontId="6" fillId="37" borderId="0" applyNumberFormat="0" applyBorder="0" applyAlignment="0" applyProtection="0"/>
    <xf numFmtId="179" fontId="6" fillId="71" borderId="0" applyBorder="0" applyAlignment="0" applyProtection="0"/>
    <xf numFmtId="0" fontId="6" fillId="71" borderId="0" applyNumberFormat="0" applyBorder="0" applyAlignment="0" applyProtection="0"/>
    <xf numFmtId="0" fontId="6" fillId="26" borderId="0" applyNumberFormat="0" applyBorder="0" applyAlignment="0" applyProtection="0"/>
    <xf numFmtId="179" fontId="6" fillId="78" borderId="0" applyBorder="0" applyAlignment="0" applyProtection="0"/>
    <xf numFmtId="0" fontId="6" fillId="34" borderId="0" applyNumberFormat="0" applyBorder="0" applyAlignment="0" applyProtection="0"/>
    <xf numFmtId="179" fontId="6" fillId="76" borderId="0" applyBorder="0" applyAlignment="0" applyProtection="0"/>
    <xf numFmtId="0" fontId="6" fillId="40" borderId="0" applyNumberFormat="0" applyBorder="0" applyAlignment="0" applyProtection="0"/>
    <xf numFmtId="179" fontId="6" fillId="74" borderId="0" applyBorder="0" applyAlignment="0" applyProtection="0"/>
    <xf numFmtId="0" fontId="6" fillId="33" borderId="0" applyNumberFormat="0" applyBorder="0" applyAlignment="0" applyProtection="0"/>
    <xf numFmtId="0" fontId="6" fillId="28" borderId="0" applyNumberFormat="0" applyBorder="0" applyAlignment="0" applyProtection="0"/>
    <xf numFmtId="0" fontId="6" fillId="35" borderId="0" applyNumberFormat="0" applyBorder="0" applyAlignment="0" applyProtection="0"/>
    <xf numFmtId="0" fontId="6" fillId="70" borderId="0" applyNumberFormat="0" applyBorder="0" applyAlignment="0" applyProtection="0"/>
    <xf numFmtId="0" fontId="6" fillId="37"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62" borderId="0" applyNumberFormat="0" applyBorder="0" applyAlignment="0" applyProtection="0"/>
    <xf numFmtId="0" fontId="6" fillId="40" borderId="0" applyNumberFormat="0" applyBorder="0" applyAlignment="0" applyProtection="0"/>
    <xf numFmtId="0" fontId="7" fillId="60" borderId="0" applyNumberFormat="0" applyBorder="0" applyAlignment="0" applyProtection="0"/>
    <xf numFmtId="0" fontId="7" fillId="39" borderId="0" applyNumberFormat="0" applyBorder="0" applyAlignment="0" applyProtection="0"/>
    <xf numFmtId="0" fontId="7" fillId="23" borderId="0" applyNumberFormat="0" applyBorder="0" applyAlignment="0" applyProtection="0"/>
    <xf numFmtId="0" fontId="7" fillId="77" borderId="0" applyNumberFormat="0" applyBorder="0" applyAlignment="0" applyProtection="0"/>
    <xf numFmtId="0" fontId="7" fillId="36" borderId="0" applyNumberFormat="0" applyBorder="0" applyAlignment="0" applyProtection="0"/>
    <xf numFmtId="0" fontId="7" fillId="28" borderId="0" applyNumberFormat="0" applyBorder="0" applyAlignment="0" applyProtection="0"/>
    <xf numFmtId="0" fontId="7" fillId="43" borderId="0" applyNumberFormat="0" applyBorder="0" applyAlignment="0" applyProtection="0"/>
    <xf numFmtId="0" fontId="7" fillId="59" borderId="0" applyNumberFormat="0" applyBorder="0" applyAlignment="0" applyProtection="0"/>
    <xf numFmtId="0" fontId="7" fillId="35" borderId="0" applyNumberFormat="0" applyBorder="0" applyAlignment="0" applyProtection="0"/>
    <xf numFmtId="0" fontId="7" fillId="40" borderId="0" applyNumberFormat="0" applyBorder="0" applyAlignment="0" applyProtection="0"/>
    <xf numFmtId="0" fontId="7" fillId="37" borderId="0" applyNumberFormat="0" applyBorder="0" applyAlignment="0" applyProtection="0"/>
    <xf numFmtId="0" fontId="7" fillId="22" borderId="0" applyNumberFormat="0" applyBorder="0" applyAlignment="0" applyProtection="0"/>
    <xf numFmtId="0" fontId="7" fillId="44"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7" fillId="35" borderId="0" applyNumberFormat="0" applyBorder="0" applyAlignment="0" applyProtection="0"/>
    <xf numFmtId="0" fontId="7" fillId="47" borderId="0" applyNumberFormat="0" applyBorder="0" applyAlignment="0" applyProtection="0"/>
    <xf numFmtId="4" fontId="82" fillId="49" borderId="0" applyBorder="0" applyProtection="0">
      <alignment horizontal="right" wrapText="1"/>
    </xf>
    <xf numFmtId="4" fontId="82" fillId="50" borderId="0" applyBorder="0" applyProtection="0">
      <alignment horizontal="right" wrapText="1"/>
    </xf>
    <xf numFmtId="4" fontId="83" fillId="79" borderId="0" applyBorder="0" applyProtection="0">
      <alignment horizontal="right" wrapText="1"/>
    </xf>
    <xf numFmtId="4" fontId="83" fillId="0" borderId="0" applyFill="0" applyBorder="0" applyProtection="0">
      <alignment horizontal="right" wrapText="1"/>
    </xf>
    <xf numFmtId="0" fontId="7" fillId="60" borderId="0" applyNumberFormat="0" applyBorder="0" applyAlignment="0" applyProtection="0"/>
    <xf numFmtId="0" fontId="7" fillId="39" borderId="0" applyNumberFormat="0" applyBorder="0" applyAlignment="0" applyProtection="0"/>
    <xf numFmtId="0" fontId="7" fillId="46" borderId="0" applyNumberFormat="0" applyBorder="0" applyAlignment="0" applyProtection="0"/>
    <xf numFmtId="0" fontId="7" fillId="55" borderId="0" applyNumberFormat="0" applyBorder="0" applyAlignment="0" applyProtection="0"/>
    <xf numFmtId="4" fontId="84" fillId="80" borderId="0" applyBorder="0" applyProtection="0">
      <alignment horizontal="right" wrapText="1"/>
    </xf>
    <xf numFmtId="0" fontId="85" fillId="0" borderId="0" applyNumberFormat="0" applyFill="0" applyBorder="0" applyAlignment="0" applyProtection="0">
      <alignment vertical="top"/>
      <protection locked="0"/>
    </xf>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2" fillId="63" borderId="9" applyNumberFormat="0" applyAlignment="0" applyProtection="0"/>
    <xf numFmtId="0" fontId="2" fillId="63" borderId="9" applyNumberFormat="0" applyAlignment="0" applyProtection="0"/>
    <xf numFmtId="0" fontId="2" fillId="63" borderId="9" applyNumberFormat="0" applyAlignment="0" applyProtection="0"/>
    <xf numFmtId="0" fontId="2" fillId="63" borderId="9" applyNumberFormat="0" applyAlignment="0" applyProtection="0"/>
    <xf numFmtId="0" fontId="14" fillId="62" borderId="9" applyNumberFormat="0" applyFont="0" applyAlignment="0" applyProtection="0"/>
    <xf numFmtId="0" fontId="86" fillId="62" borderId="9" applyNumberFormat="0" applyFont="0" applyAlignment="0" applyProtection="0"/>
    <xf numFmtId="0" fontId="2" fillId="63" borderId="9" applyNumberForma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2" fillId="63" borderId="9" applyNumberFormat="0" applyAlignment="0" applyProtection="0"/>
    <xf numFmtId="185" fontId="87" fillId="0" borderId="26" applyAlignment="0" applyProtection="0"/>
    <xf numFmtId="186" fontId="64" fillId="0" borderId="0" applyFill="0" applyBorder="0" applyAlignment="0"/>
    <xf numFmtId="187" fontId="64" fillId="0" borderId="0" applyFill="0" applyBorder="0" applyAlignment="0"/>
    <xf numFmtId="188" fontId="64" fillId="0" borderId="0" applyFill="0" applyBorder="0" applyAlignment="0"/>
    <xf numFmtId="189" fontId="64" fillId="0" borderId="0" applyFill="0" applyBorder="0" applyAlignment="0"/>
    <xf numFmtId="190" fontId="64" fillId="0" borderId="0" applyFill="0" applyBorder="0" applyAlignment="0"/>
    <xf numFmtId="186" fontId="64" fillId="0" borderId="0" applyFill="0" applyBorder="0" applyAlignment="0"/>
    <xf numFmtId="191" fontId="64" fillId="0" borderId="0" applyFill="0" applyBorder="0" applyAlignment="0"/>
    <xf numFmtId="187" fontId="64" fillId="0" borderId="0" applyFill="0" applyBorder="0" applyAlignment="0"/>
    <xf numFmtId="0" fontId="15" fillId="32" borderId="10" applyNumberFormat="0" applyAlignment="0" applyProtection="0"/>
    <xf numFmtId="179" fontId="88" fillId="81" borderId="10" applyAlignment="0" applyProtection="0"/>
    <xf numFmtId="179" fontId="88" fillId="81" borderId="10" applyAlignment="0" applyProtection="0"/>
    <xf numFmtId="179" fontId="88" fillId="81" borderId="10" applyAlignment="0" applyProtection="0"/>
    <xf numFmtId="0" fontId="16" fillId="67" borderId="11" applyNumberFormat="0" applyAlignment="0" applyProtection="0"/>
    <xf numFmtId="4" fontId="89" fillId="0" borderId="0">
      <alignment horizontal="right"/>
      <protection locked="0"/>
    </xf>
    <xf numFmtId="0" fontId="6" fillId="0" borderId="0">
      <alignment horizontal="center" vertical="center"/>
    </xf>
    <xf numFmtId="0" fontId="6" fillId="0" borderId="0">
      <alignment horizontal="left" vertical="top" wrapText="1"/>
    </xf>
    <xf numFmtId="0" fontId="6" fillId="0" borderId="0">
      <alignment horizontal="left" vertical="top" wrapText="1"/>
    </xf>
    <xf numFmtId="0" fontId="6" fillId="0" borderId="0">
      <alignment horizontal="left" vertical="top" wrapText="1"/>
    </xf>
    <xf numFmtId="186" fontId="14"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57" fillId="0" borderId="0" applyFont="0" applyFill="0" applyBorder="0" applyAlignment="0" applyProtection="0"/>
    <xf numFmtId="164" fontId="9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9" fontId="14"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91" fillId="0" borderId="0" applyNumberFormat="0" applyFill="0" applyBorder="0" applyAlignment="0" applyProtection="0"/>
    <xf numFmtId="187" fontId="14" fillId="0" borderId="0" applyFill="0" applyBorder="0" applyAlignment="0" applyProtection="0"/>
    <xf numFmtId="44" fontId="6" fillId="0" borderId="0" applyFont="0" applyFill="0" applyBorder="0" applyAlignment="0" applyProtection="0"/>
    <xf numFmtId="0" fontId="91" fillId="0" borderId="0" applyNumberFormat="0" applyFill="0" applyBorder="0" applyAlignment="0" applyProtection="0"/>
    <xf numFmtId="14" fontId="64" fillId="0" borderId="0" applyFill="0" applyBorder="0" applyAlignment="0"/>
    <xf numFmtId="14" fontId="64" fillId="0" borderId="0" applyFill="0" applyBorder="0" applyAlignment="0"/>
    <xf numFmtId="14" fontId="64" fillId="0" borderId="0" applyFill="0" applyBorder="0" applyAlignment="0"/>
    <xf numFmtId="0" fontId="20" fillId="28" borderId="0" applyNumberFormat="0" applyBorder="0" applyAlignment="0" applyProtection="0"/>
    <xf numFmtId="0" fontId="92" fillId="2" borderId="0" applyNumberFormat="0" applyBorder="0" applyAlignment="0" applyProtection="0"/>
    <xf numFmtId="186" fontId="93" fillId="0" borderId="0" applyFill="0" applyBorder="0" applyAlignment="0"/>
    <xf numFmtId="187" fontId="93" fillId="0" borderId="0" applyFill="0" applyBorder="0" applyAlignment="0"/>
    <xf numFmtId="186" fontId="93" fillId="0" borderId="0" applyFill="0" applyBorder="0" applyAlignment="0"/>
    <xf numFmtId="191" fontId="93" fillId="0" borderId="0" applyFill="0" applyBorder="0" applyAlignment="0"/>
    <xf numFmtId="187" fontId="93" fillId="0" borderId="0" applyFill="0" applyBorder="0" applyAlignment="0"/>
    <xf numFmtId="4" fontId="94" fillId="82" borderId="0" applyBorder="0" applyProtection="0">
      <alignment horizontal="right" wrapText="1"/>
    </xf>
    <xf numFmtId="0" fontId="14" fillId="0" borderId="0"/>
    <xf numFmtId="0" fontId="6" fillId="0" borderId="0"/>
    <xf numFmtId="0" fontId="2" fillId="0" borderId="0"/>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4" fontId="95" fillId="0" borderId="0" applyFill="0" applyBorder="0" applyProtection="0">
      <alignment horizontal="right" wrapText="1"/>
    </xf>
    <xf numFmtId="4" fontId="96" fillId="83" borderId="0" applyBorder="0" applyProtection="0">
      <alignment horizontal="right" wrapText="1"/>
    </xf>
    <xf numFmtId="0" fontId="20" fillId="77" borderId="0" applyNumberFormat="0" applyBorder="0" applyAlignment="0" applyProtection="0"/>
    <xf numFmtId="0" fontId="77" fillId="65" borderId="0" applyNumberFormat="0" applyBorder="0" applyAlignment="0" applyProtection="0"/>
    <xf numFmtId="0" fontId="97" fillId="0" borderId="27" applyNumberFormat="0" applyAlignment="0" applyProtection="0"/>
    <xf numFmtId="0" fontId="97" fillId="0" borderId="28">
      <alignment horizontal="left" vertical="center"/>
    </xf>
    <xf numFmtId="0" fontId="98" fillId="0" borderId="0">
      <alignment horizontal="center"/>
    </xf>
    <xf numFmtId="4" fontId="99" fillId="0" borderId="0" applyFill="0" applyBorder="0" applyProtection="0">
      <alignment horizontal="right" wrapText="1"/>
    </xf>
    <xf numFmtId="4" fontId="100" fillId="0" borderId="0" applyFill="0" applyBorder="0" applyProtection="0">
      <alignment horizontal="right" wrapText="1"/>
    </xf>
    <xf numFmtId="0" fontId="101" fillId="0" borderId="0" applyNumberFormat="0" applyFill="0" applyBorder="0" applyProtection="0">
      <alignment horizontal="left" vertical="top" wrapText="1"/>
    </xf>
    <xf numFmtId="0" fontId="98" fillId="0" borderId="0">
      <alignment horizontal="center" textRotation="90"/>
    </xf>
    <xf numFmtId="178" fontId="102" fillId="0" borderId="0">
      <alignment horizontal="center" textRotation="90"/>
    </xf>
    <xf numFmtId="49" fontId="103" fillId="0" borderId="0" applyBorder="0">
      <alignment horizontal="left" vertical="top" wrapText="1"/>
      <protection locked="0"/>
    </xf>
    <xf numFmtId="0" fontId="35" fillId="0" borderId="0" applyNumberFormat="0" applyFill="0" applyBorder="0" applyAlignment="0" applyProtection="0">
      <alignment vertical="top"/>
      <protection locked="0"/>
    </xf>
    <xf numFmtId="4" fontId="104" fillId="0" borderId="0" applyFill="0" applyBorder="0" applyProtection="0">
      <alignment horizontal="right" wrapText="1"/>
    </xf>
    <xf numFmtId="0" fontId="77" fillId="63" borderId="0" applyNumberFormat="0" applyBorder="0" applyAlignment="0" applyProtection="0"/>
    <xf numFmtId="179" fontId="36" fillId="71" borderId="10" applyAlignment="0" applyProtection="0"/>
    <xf numFmtId="179" fontId="36" fillId="71" borderId="10" applyAlignment="0" applyProtection="0"/>
    <xf numFmtId="0" fontId="36" fillId="71" borderId="10" applyNumberFormat="0" applyAlignment="0" applyProtection="0"/>
    <xf numFmtId="0" fontId="36" fillId="71" borderId="10" applyNumberFormat="0" applyAlignment="0" applyProtection="0"/>
    <xf numFmtId="0" fontId="36" fillId="71" borderId="10" applyNumberFormat="0" applyAlignment="0" applyProtection="0"/>
    <xf numFmtId="0" fontId="36" fillId="71" borderId="10" applyNumberFormat="0" applyAlignment="0" applyProtection="0"/>
    <xf numFmtId="0" fontId="36" fillId="30" borderId="10" applyNumberFormat="0" applyAlignment="0" applyProtection="0"/>
    <xf numFmtId="0" fontId="36" fillId="30" borderId="10" applyNumberFormat="0" applyAlignment="0" applyProtection="0"/>
    <xf numFmtId="0" fontId="7" fillId="84" borderId="0" applyNumberFormat="0" applyBorder="0" applyAlignment="0" applyProtection="0"/>
    <xf numFmtId="0" fontId="7" fillId="53" borderId="0" applyNumberFormat="0" applyBorder="0" applyAlignment="0" applyProtection="0"/>
    <xf numFmtId="0" fontId="7" fillId="59" borderId="0" applyNumberFormat="0" applyBorder="0" applyAlignment="0" applyProtection="0"/>
    <xf numFmtId="0" fontId="7" fillId="54" borderId="0" applyNumberFormat="0" applyBorder="0" applyAlignment="0" applyProtection="0"/>
    <xf numFmtId="0" fontId="7" fillId="40" borderId="0" applyNumberFormat="0" applyBorder="0" applyAlignment="0" applyProtection="0"/>
    <xf numFmtId="0" fontId="7" fillId="56" borderId="0" applyNumberFormat="0" applyBorder="0" applyAlignment="0" applyProtection="0"/>
    <xf numFmtId="0" fontId="7" fillId="58"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54" borderId="0" applyNumberFormat="0" applyBorder="0" applyAlignment="0" applyProtection="0"/>
    <xf numFmtId="0" fontId="7" fillId="59" borderId="0" applyNumberFormat="0" applyBorder="0" applyAlignment="0" applyProtection="0"/>
    <xf numFmtId="0" fontId="37" fillId="64" borderId="17" applyNumberFormat="0" applyAlignment="0" applyProtection="0"/>
    <xf numFmtId="0" fontId="105" fillId="64" borderId="1" applyNumberFormat="0" applyAlignment="0" applyProtection="0"/>
    <xf numFmtId="0" fontId="88" fillId="64" borderId="10" applyNumberFormat="0" applyAlignment="0" applyProtection="0"/>
    <xf numFmtId="0" fontId="15" fillId="32" borderId="10" applyNumberFormat="0" applyAlignment="0" applyProtection="0"/>
    <xf numFmtId="1" fontId="89" fillId="0" borderId="0">
      <alignment horizontal="center" vertical="top"/>
      <protection locked="0"/>
    </xf>
    <xf numFmtId="49" fontId="89" fillId="0" borderId="0">
      <alignment horizontal="left" vertical="top" wrapText="1"/>
      <protection locked="0"/>
    </xf>
    <xf numFmtId="49" fontId="89" fillId="0" borderId="0">
      <alignment horizontal="center"/>
      <protection locked="0"/>
    </xf>
    <xf numFmtId="0" fontId="106" fillId="0" borderId="0" applyBorder="0" applyProtection="0">
      <alignment horizontal="right" vertical="top" wrapText="1"/>
    </xf>
    <xf numFmtId="186" fontId="107" fillId="0" borderId="0" applyFill="0" applyBorder="0" applyAlignment="0"/>
    <xf numFmtId="187" fontId="107" fillId="0" borderId="0" applyFill="0" applyBorder="0" applyAlignment="0"/>
    <xf numFmtId="186" fontId="107" fillId="0" borderId="0" applyFill="0" applyBorder="0" applyAlignment="0"/>
    <xf numFmtId="191" fontId="107" fillId="0" borderId="0" applyFill="0" applyBorder="0" applyAlignment="0"/>
    <xf numFmtId="187" fontId="107" fillId="0" borderId="0" applyFill="0" applyBorder="0" applyAlignment="0"/>
    <xf numFmtId="179" fontId="71" fillId="0" borderId="29" applyFill="0" applyAlignment="0" applyProtection="0"/>
    <xf numFmtId="0" fontId="40" fillId="0" borderId="18" applyNumberFormat="0" applyFill="0" applyAlignment="0" applyProtection="0"/>
    <xf numFmtId="179" fontId="71" fillId="0" borderId="29" applyFill="0" applyAlignment="0" applyProtection="0"/>
    <xf numFmtId="0" fontId="71" fillId="0" borderId="29" applyNumberFormat="0" applyFill="0" applyAlignment="0" applyProtection="0"/>
    <xf numFmtId="0" fontId="13" fillId="26" borderId="0" applyNumberFormat="0" applyBorder="0" applyAlignment="0" applyProtection="0"/>
    <xf numFmtId="0" fontId="13" fillId="22" borderId="0" applyNumberFormat="0" applyBorder="0" applyAlignment="0" applyProtection="0"/>
    <xf numFmtId="0" fontId="14" fillId="0" borderId="0">
      <alignment horizontal="justify" vertical="top" wrapText="1"/>
    </xf>
    <xf numFmtId="0" fontId="14" fillId="0" borderId="0">
      <alignment horizontal="justify" vertical="top" wrapText="1"/>
    </xf>
    <xf numFmtId="192" fontId="14" fillId="0" borderId="0" applyFill="0" applyBorder="0" applyAlignment="0" applyProtection="0"/>
    <xf numFmtId="193" fontId="14" fillId="0" borderId="0" applyFill="0" applyBorder="0" applyAlignment="0" applyProtection="0"/>
    <xf numFmtId="0" fontId="106" fillId="0" borderId="0" applyBorder="0">
      <alignment horizontal="justify" vertical="top" wrapText="1"/>
      <protection locked="0"/>
    </xf>
    <xf numFmtId="0" fontId="28" fillId="0" borderId="13" applyNumberFormat="0" applyFill="0" applyAlignment="0" applyProtection="0"/>
    <xf numFmtId="0" fontId="26" fillId="0" borderId="30" applyNumberFormat="0" applyFill="0" applyAlignment="0" applyProtection="0"/>
    <xf numFmtId="0" fontId="29" fillId="0" borderId="31" applyNumberFormat="0" applyFill="0" applyAlignment="0" applyProtection="0"/>
    <xf numFmtId="0" fontId="31" fillId="0" borderId="14" applyNumberFormat="0" applyFill="0" applyAlignment="0" applyProtection="0"/>
    <xf numFmtId="0" fontId="32" fillId="0" borderId="32" applyNumberFormat="0" applyFill="0" applyAlignment="0" applyProtection="0"/>
    <xf numFmtId="0" fontId="34" fillId="0" borderId="16" applyNumberFormat="0" applyFill="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73" fillId="0" borderId="0" applyNumberFormat="0" applyFill="0" applyBorder="0" applyAlignment="0" applyProtection="0"/>
    <xf numFmtId="0" fontId="108" fillId="0" borderId="0">
      <alignment horizontal="centerContinuous" vertical="center"/>
    </xf>
    <xf numFmtId="0" fontId="109" fillId="0" borderId="0">
      <alignment horizontal="center" vertical="center"/>
    </xf>
    <xf numFmtId="0" fontId="110" fillId="0" borderId="0">
      <alignment horizontal="justify" vertical="center"/>
    </xf>
    <xf numFmtId="0" fontId="79" fillId="0" borderId="0"/>
    <xf numFmtId="0" fontId="14" fillId="0" borderId="0"/>
    <xf numFmtId="0" fontId="79" fillId="0" borderId="0"/>
    <xf numFmtId="4" fontId="111" fillId="63" borderId="0" applyBorder="0" applyProtection="0">
      <alignment horizontal="right" wrapText="1"/>
    </xf>
    <xf numFmtId="0" fontId="43" fillId="70" borderId="0" applyNumberFormat="0" applyBorder="0" applyAlignment="0" applyProtection="0"/>
    <xf numFmtId="0" fontId="45" fillId="70" borderId="0" applyNumberFormat="0" applyBorder="0" applyAlignment="0" applyProtection="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4"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2" fillId="0" borderId="0"/>
    <xf numFmtId="0" fontId="18" fillId="0" borderId="0"/>
    <xf numFmtId="0" fontId="18" fillId="0" borderId="0"/>
    <xf numFmtId="0" fontId="18" fillId="0" borderId="0"/>
    <xf numFmtId="0" fontId="18" fillId="0" borderId="0"/>
    <xf numFmtId="0" fontId="18"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2" fillId="0" borderId="0"/>
    <xf numFmtId="0" fontId="18" fillId="0" borderId="0"/>
    <xf numFmtId="0" fontId="18" fillId="0" borderId="0"/>
    <xf numFmtId="0" fontId="14"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14" fillId="0" borderId="0"/>
    <xf numFmtId="4" fontId="2" fillId="0" borderId="0">
      <alignment horizontal="left" vertical="top" wrapText="1"/>
    </xf>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14"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6" fillId="0" borderId="0"/>
    <xf numFmtId="0" fontId="6" fillId="0" borderId="0"/>
    <xf numFmtId="0" fontId="14" fillId="0" borderId="0"/>
    <xf numFmtId="0" fontId="14"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14" fillId="0" borderId="0"/>
    <xf numFmtId="0" fontId="14" fillId="0" borderId="0"/>
    <xf numFmtId="0" fontId="14"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14" fillId="0" borderId="0"/>
    <xf numFmtId="4" fontId="2" fillId="0" borderId="0">
      <alignment horizontal="left" vertical="top" wrapText="1"/>
    </xf>
    <xf numFmtId="4" fontId="2" fillId="0" borderId="0">
      <alignment horizontal="left" vertical="top" wrapText="1"/>
    </xf>
    <xf numFmtId="0" fontId="14" fillId="0" borderId="0"/>
    <xf numFmtId="4" fontId="2" fillId="0" borderId="0">
      <alignment horizontal="left" vertical="top"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14" fillId="0" borderId="0"/>
    <xf numFmtId="0" fontId="14" fillId="0" borderId="0">
      <alignment vertical="center"/>
    </xf>
    <xf numFmtId="0" fontId="14" fillId="0" borderId="0"/>
    <xf numFmtId="4" fontId="2" fillId="0" borderId="0">
      <alignment horizontal="left" vertical="top" wrapText="1"/>
    </xf>
    <xf numFmtId="0" fontId="61" fillId="0" borderId="0"/>
    <xf numFmtId="0" fontId="61"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2" fillId="0" borderId="0"/>
    <xf numFmtId="0" fontId="61" fillId="0" borderId="0"/>
    <xf numFmtId="0" fontId="61" fillId="0" borderId="0"/>
    <xf numFmtId="0" fontId="61" fillId="0" borderId="0"/>
    <xf numFmtId="0" fontId="14" fillId="0" borderId="0"/>
    <xf numFmtId="0" fontId="14" fillId="0" borderId="0"/>
    <xf numFmtId="0" fontId="14" fillId="0" borderId="0"/>
    <xf numFmtId="0" fontId="14" fillId="0" borderId="0"/>
    <xf numFmtId="0" fontId="61" fillId="0" borderId="0"/>
    <xf numFmtId="4" fontId="2" fillId="0" borderId="0">
      <alignment horizontal="left" vertical="top"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 fontId="2" fillId="0" borderId="0">
      <alignment horizontal="left" vertical="top" wrapText="1"/>
    </xf>
    <xf numFmtId="0" fontId="14" fillId="0" borderId="0"/>
    <xf numFmtId="0" fontId="14" fillId="0" borderId="0"/>
    <xf numFmtId="0" fontId="14" fillId="0" borderId="0"/>
    <xf numFmtId="0" fontId="61" fillId="0" borderId="0"/>
    <xf numFmtId="0" fontId="61" fillId="0" borderId="0"/>
    <xf numFmtId="0" fontId="61" fillId="0" borderId="0"/>
    <xf numFmtId="0" fontId="61" fillId="0" borderId="0"/>
    <xf numFmtId="0" fontId="61" fillId="0" borderId="0"/>
    <xf numFmtId="0" fontId="61"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14" fillId="0" borderId="0"/>
    <xf numFmtId="0" fontId="14" fillId="0" borderId="0"/>
    <xf numFmtId="0" fontId="14"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14" fillId="0" borderId="0"/>
    <xf numFmtId="178" fontId="56"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57" fillId="0" borderId="0"/>
    <xf numFmtId="0" fontId="1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8" fillId="0" borderId="0"/>
    <xf numFmtId="0" fontId="18" fillId="0" borderId="0"/>
    <xf numFmtId="0" fontId="18" fillId="0" borderId="0"/>
    <xf numFmtId="0" fontId="18" fillId="0" borderId="0"/>
    <xf numFmtId="0" fontId="86" fillId="0" borderId="0"/>
    <xf numFmtId="0" fontId="61" fillId="0" borderId="0"/>
    <xf numFmtId="0" fontId="2" fillId="0" borderId="0"/>
    <xf numFmtId="0" fontId="113" fillId="0" borderId="0"/>
    <xf numFmtId="0" fontId="14" fillId="0" borderId="0"/>
    <xf numFmtId="0" fontId="57" fillId="0" borderId="0"/>
    <xf numFmtId="194" fontId="2" fillId="0" borderId="0"/>
    <xf numFmtId="194"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4" fillId="0" borderId="0"/>
    <xf numFmtId="0" fontId="18" fillId="0" borderId="0"/>
    <xf numFmtId="0" fontId="18" fillId="0" borderId="0"/>
    <xf numFmtId="0" fontId="57"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14" fillId="0" borderId="0"/>
    <xf numFmtId="0" fontId="57" fillId="0" borderId="0"/>
    <xf numFmtId="0" fontId="61" fillId="0" borderId="0"/>
    <xf numFmtId="0" fontId="61" fillId="0" borderId="0"/>
    <xf numFmtId="0" fontId="18" fillId="0" borderId="0"/>
    <xf numFmtId="0" fontId="6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4" fillId="0" borderId="0"/>
    <xf numFmtId="0" fontId="18" fillId="0" borderId="0"/>
    <xf numFmtId="0" fontId="18" fillId="0" borderId="0"/>
    <xf numFmtId="0" fontId="18" fillId="0" borderId="0"/>
    <xf numFmtId="0" fontId="18" fillId="0" borderId="0"/>
    <xf numFmtId="0" fontId="18" fillId="0" borderId="0"/>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8" fillId="0" borderId="0"/>
    <xf numFmtId="0" fontId="14"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8" fillId="0" borderId="0"/>
    <xf numFmtId="0" fontId="115" fillId="0" borderId="0"/>
    <xf numFmtId="0" fontId="57" fillId="0" borderId="0"/>
    <xf numFmtId="0" fontId="18" fillId="0" borderId="0"/>
    <xf numFmtId="0" fontId="18" fillId="0" borderId="0"/>
    <xf numFmtId="0" fontId="18" fillId="0" borderId="0"/>
    <xf numFmtId="0" fontId="18" fillId="0" borderId="0"/>
    <xf numFmtId="0" fontId="18" fillId="0" borderId="0"/>
    <xf numFmtId="0" fontId="51" fillId="0" borderId="0"/>
    <xf numFmtId="0" fontId="115" fillId="0" borderId="0"/>
    <xf numFmtId="0" fontId="61" fillId="0" borderId="0"/>
    <xf numFmtId="0" fontId="18" fillId="0" borderId="0"/>
    <xf numFmtId="0" fontId="18" fillId="0" borderId="0"/>
    <xf numFmtId="0" fontId="2" fillId="0" borderId="0"/>
    <xf numFmtId="0" fontId="8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9" fontId="117" fillId="0" borderId="0">
      <alignment horizontal="justify" vertical="justify" wrapText="1"/>
      <protection locked="0"/>
    </xf>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2"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8" fillId="0" borderId="0"/>
    <xf numFmtId="0" fontId="14" fillId="0" borderId="0"/>
    <xf numFmtId="0" fontId="14" fillId="0" borderId="0" applyNumberFormat="0" applyFont="0" applyFill="0" applyBorder="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applyNumberFormat="0" applyFont="0" applyFill="0" applyBorder="0" applyAlignment="0" applyProtection="0">
      <alignment vertical="top"/>
    </xf>
    <xf numFmtId="0" fontId="119"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1" fillId="0" borderId="0"/>
    <xf numFmtId="0" fontId="61" fillId="0" borderId="0"/>
    <xf numFmtId="0" fontId="61" fillId="0" borderId="0"/>
    <xf numFmtId="0" fontId="61" fillId="0" borderId="0"/>
    <xf numFmtId="0" fontId="120" fillId="0" borderId="0"/>
    <xf numFmtId="0" fontId="6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4" fillId="0" borderId="0"/>
    <xf numFmtId="0" fontId="14" fillId="0" borderId="0"/>
    <xf numFmtId="0" fontId="23" fillId="0" borderId="0"/>
    <xf numFmtId="0" fontId="14"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2" fillId="0" borderId="0"/>
    <xf numFmtId="0" fontId="14"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1" fillId="0" borderId="0"/>
    <xf numFmtId="0" fontId="18" fillId="0" borderId="0"/>
    <xf numFmtId="0" fontId="18" fillId="0" borderId="0"/>
    <xf numFmtId="0" fontId="14" fillId="0" borderId="0"/>
    <xf numFmtId="0" fontId="18" fillId="0" borderId="0"/>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4" fontId="2" fillId="0" borderId="0">
      <alignment horizontal="left" vertical="top" wrapText="1"/>
    </xf>
    <xf numFmtId="0" fontId="14" fillId="0" borderId="0"/>
    <xf numFmtId="4" fontId="2" fillId="0" borderId="0">
      <alignment horizontal="left" vertical="top" wrapText="1"/>
    </xf>
    <xf numFmtId="4" fontId="14" fillId="0" borderId="0">
      <alignment horizontal="justify" vertical="top"/>
    </xf>
    <xf numFmtId="4" fontId="14" fillId="0" borderId="0">
      <alignment horizontal="justify" vertical="top"/>
    </xf>
    <xf numFmtId="3" fontId="122" fillId="0" borderId="0">
      <alignment horizontal="justify" vertical="justify"/>
    </xf>
    <xf numFmtId="4" fontId="2" fillId="0" borderId="0">
      <alignment horizontal="justify" vertical="top"/>
    </xf>
    <xf numFmtId="4" fontId="2" fillId="0" borderId="0">
      <alignment horizontal="justify" vertical="top"/>
    </xf>
    <xf numFmtId="4" fontId="57" fillId="0" borderId="0">
      <alignment horizontal="justify" vertical="justify"/>
    </xf>
    <xf numFmtId="4" fontId="57" fillId="0" borderId="0">
      <alignment horizontal="justify" wrapText="1"/>
    </xf>
    <xf numFmtId="0" fontId="57" fillId="0" borderId="0">
      <alignment horizontal="justify"/>
    </xf>
    <xf numFmtId="4" fontId="70" fillId="0" borderId="0">
      <alignment horizontal="justify"/>
    </xf>
    <xf numFmtId="0" fontId="86" fillId="0" borderId="0"/>
    <xf numFmtId="0" fontId="86" fillId="0" borderId="0"/>
    <xf numFmtId="0" fontId="86" fillId="0" borderId="0"/>
    <xf numFmtId="0" fontId="86" fillId="0" borderId="0"/>
    <xf numFmtId="164" fontId="86" fillId="0" borderId="0" applyFill="0" applyBorder="0" applyAlignment="0" applyProtection="0"/>
    <xf numFmtId="164" fontId="86" fillId="0" borderId="0" applyFill="0" applyBorder="0" applyAlignment="0" applyProtection="0"/>
    <xf numFmtId="0" fontId="14"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123"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124"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178" fontId="125" fillId="0" borderId="0"/>
    <xf numFmtId="0" fontId="14" fillId="0" borderId="0"/>
    <xf numFmtId="0" fontId="22" fillId="0" borderId="0"/>
    <xf numFmtId="0" fontId="14"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86" fillId="0" borderId="0" applyFill="0" applyBorder="0" applyAlignment="0" applyProtection="0"/>
    <xf numFmtId="0" fontId="18" fillId="0" borderId="0"/>
    <xf numFmtId="164" fontId="86" fillId="0" borderId="0" applyFill="0" applyBorder="0" applyAlignment="0" applyProtection="0"/>
    <xf numFmtId="164" fontId="86" fillId="0" borderId="0" applyFill="0" applyBorder="0" applyAlignment="0" applyProtection="0"/>
    <xf numFmtId="0" fontId="18" fillId="0" borderId="0"/>
    <xf numFmtId="0" fontId="18" fillId="0" borderId="0"/>
    <xf numFmtId="0" fontId="18" fillId="0" borderId="0"/>
    <xf numFmtId="0" fontId="18" fillId="0" borderId="0"/>
    <xf numFmtId="164" fontId="86" fillId="0" borderId="0" applyFill="0" applyBorder="0" applyAlignment="0" applyProtection="0"/>
    <xf numFmtId="0" fontId="14" fillId="0" borderId="0"/>
    <xf numFmtId="0" fontId="14" fillId="0" borderId="0"/>
    <xf numFmtId="0" fontId="14" fillId="0" borderId="0"/>
    <xf numFmtId="0" fontId="51" fillId="0" borderId="0"/>
    <xf numFmtId="0" fontId="14" fillId="0" borderId="0"/>
    <xf numFmtId="0" fontId="86"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86" fillId="0" borderId="0"/>
    <xf numFmtId="0" fontId="6" fillId="0" borderId="0"/>
    <xf numFmtId="0" fontId="86" fillId="0" borderId="0"/>
    <xf numFmtId="0" fontId="14" fillId="0" borderId="0"/>
    <xf numFmtId="0" fontId="86" fillId="0" borderId="0"/>
    <xf numFmtId="0" fontId="86" fillId="0" borderId="0"/>
    <xf numFmtId="4" fontId="14" fillId="0" borderId="0">
      <alignment horizontal="justify" vertical="justify"/>
    </xf>
    <xf numFmtId="4" fontId="126" fillId="63" borderId="10" applyProtection="0">
      <alignment horizontal="right" wrapText="1"/>
    </xf>
    <xf numFmtId="4" fontId="126" fillId="63" borderId="10" applyProtection="0">
      <alignment horizontal="right" wrapText="1"/>
    </xf>
    <xf numFmtId="179" fontId="127" fillId="74" borderId="9" applyAlignment="0" applyProtection="0"/>
    <xf numFmtId="179" fontId="127" fillId="74" borderId="9" applyAlignment="0" applyProtection="0"/>
    <xf numFmtId="0" fontId="6" fillId="3" borderId="2" applyNumberFormat="0" applyFont="0" applyAlignment="0" applyProtection="0"/>
    <xf numFmtId="0" fontId="6" fillId="3" borderId="2" applyNumberFormat="0" applyFont="0" applyAlignment="0" applyProtection="0"/>
    <xf numFmtId="0" fontId="14" fillId="62" borderId="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65" borderId="17" applyNumberFormat="0" applyAlignment="0" applyProtection="0"/>
    <xf numFmtId="179" fontId="37" fillId="81" borderId="17" applyAlignment="0" applyProtection="0"/>
    <xf numFmtId="179" fontId="37" fillId="81" borderId="17" applyAlignment="0" applyProtection="0"/>
    <xf numFmtId="190" fontId="14" fillId="0" borderId="0" applyFill="0" applyBorder="0" applyAlignment="0" applyProtection="0"/>
    <xf numFmtId="195" fontId="14" fillId="0" borderId="0" applyFill="0" applyBorder="0" applyAlignment="0" applyProtection="0"/>
    <xf numFmtId="10"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9" fontId="129" fillId="0" borderId="0">
      <alignment horizontal="left" vertical="top" wrapText="1"/>
    </xf>
    <xf numFmtId="0" fontId="71" fillId="0" borderId="29" applyNumberFormat="0" applyFill="0" applyAlignment="0" applyProtection="0"/>
    <xf numFmtId="0" fontId="14" fillId="85" borderId="0" applyNumberFormat="0" applyFont="0" applyBorder="0" applyAlignment="0" applyProtection="0"/>
    <xf numFmtId="186" fontId="130" fillId="0" borderId="0" applyFill="0" applyBorder="0" applyAlignment="0"/>
    <xf numFmtId="187" fontId="130" fillId="0" borderId="0" applyFill="0" applyBorder="0" applyAlignment="0"/>
    <xf numFmtId="186" fontId="130" fillId="0" borderId="0" applyFill="0" applyBorder="0" applyAlignment="0"/>
    <xf numFmtId="191" fontId="130" fillId="0" borderId="0" applyFill="0" applyBorder="0" applyAlignment="0"/>
    <xf numFmtId="187" fontId="130" fillId="0" borderId="0" applyFill="0" applyBorder="0" applyAlignment="0"/>
    <xf numFmtId="0" fontId="16" fillId="66" borderId="11" applyNumberFormat="0" applyAlignment="0" applyProtection="0"/>
    <xf numFmtId="1" fontId="106" fillId="0" borderId="0" applyFill="0" applyBorder="0" applyProtection="0">
      <alignment horizontal="center" vertical="top" wrapText="1"/>
    </xf>
    <xf numFmtId="0" fontId="14" fillId="19" borderId="0" applyNumberFormat="0" applyFont="0" applyBorder="0" applyAlignment="0" applyProtection="0">
      <protection locked="0"/>
    </xf>
    <xf numFmtId="0" fontId="14" fillId="19" borderId="0" applyNumberFormat="0" applyFont="0" applyBorder="0" applyAlignment="0" applyProtection="0">
      <protection locked="0"/>
    </xf>
    <xf numFmtId="49" fontId="131" fillId="0" borderId="0">
      <alignment horizontal="centerContinuous" vertical="top" wrapText="1"/>
    </xf>
    <xf numFmtId="49" fontId="131" fillId="0" borderId="0">
      <alignment horizontal="centerContinuous" vertical="top" wrapText="1"/>
    </xf>
    <xf numFmtId="0" fontId="132" fillId="0" borderId="0"/>
    <xf numFmtId="178" fontId="133" fillId="0" borderId="0"/>
    <xf numFmtId="196" fontId="132" fillId="0" borderId="0"/>
    <xf numFmtId="196" fontId="133" fillId="0" borderId="0"/>
    <xf numFmtId="0" fontId="134" fillId="0" borderId="0"/>
    <xf numFmtId="0" fontId="14" fillId="0" borderId="0"/>
    <xf numFmtId="0" fontId="135" fillId="0" borderId="0"/>
    <xf numFmtId="4" fontId="136" fillId="0" borderId="0" applyFill="0" applyBorder="0" applyProtection="0">
      <alignment horizontal="right" wrapText="1"/>
    </xf>
    <xf numFmtId="0" fontId="137" fillId="0" borderId="0">
      <alignment horizontal="justify" vertical="top"/>
    </xf>
    <xf numFmtId="0" fontId="138" fillId="86" borderId="0" applyNumberFormat="0" applyFont="0" applyBorder="0" applyAlignment="0" applyProtection="0"/>
    <xf numFmtId="0" fontId="60" fillId="0" borderId="0"/>
    <xf numFmtId="0" fontId="60" fillId="0" borderId="0"/>
    <xf numFmtId="0" fontId="14" fillId="0" borderId="0"/>
    <xf numFmtId="0" fontId="2" fillId="0" borderId="0"/>
    <xf numFmtId="178" fontId="139" fillId="0" borderId="0"/>
    <xf numFmtId="0" fontId="14" fillId="0" borderId="0"/>
    <xf numFmtId="0" fontId="14" fillId="0" borderId="0"/>
    <xf numFmtId="0" fontId="24" fillId="0" borderId="0" applyNumberFormat="0" applyFill="0" applyBorder="0" applyAlignment="0" applyProtection="0"/>
    <xf numFmtId="0" fontId="71" fillId="0" borderId="0" applyNumberFormat="0" applyFill="0" applyBorder="0" applyAlignment="0" applyProtection="0"/>
    <xf numFmtId="0" fontId="140" fillId="0" borderId="0" applyNumberFormat="0" applyFill="0" applyBorder="0" applyAlignment="0" applyProtection="0"/>
    <xf numFmtId="4" fontId="136" fillId="0" borderId="0" applyFill="0" applyBorder="0" applyProtection="0">
      <alignment horizontal="right" wrapText="1"/>
    </xf>
    <xf numFmtId="49" fontId="64" fillId="0" borderId="0" applyFill="0" applyBorder="0" applyAlignment="0"/>
    <xf numFmtId="49" fontId="64" fillId="0" borderId="0" applyFill="0" applyBorder="0" applyAlignment="0"/>
    <xf numFmtId="49" fontId="64" fillId="0" borderId="0" applyFill="0" applyBorder="0" applyAlignment="0"/>
    <xf numFmtId="0" fontId="75" fillId="0" borderId="23" applyNumberFormat="0" applyFill="0" applyAlignment="0" applyProtection="0"/>
    <xf numFmtId="179" fontId="75" fillId="0" borderId="33" applyFill="0" applyAlignment="0" applyProtection="0"/>
    <xf numFmtId="179" fontId="75" fillId="0" borderId="33" applyFill="0" applyAlignment="0" applyProtection="0"/>
    <xf numFmtId="179" fontId="75" fillId="0" borderId="33" applyFill="0" applyAlignment="0" applyProtection="0"/>
    <xf numFmtId="0" fontId="141" fillId="0" borderId="0">
      <alignment horizontal="justify" vertical="center" wrapText="1"/>
      <protection locked="0"/>
    </xf>
    <xf numFmtId="0" fontId="75" fillId="0" borderId="34" applyNumberFormat="0" applyFill="0" applyAlignment="0" applyProtection="0"/>
    <xf numFmtId="170" fontId="76" fillId="77" borderId="19">
      <alignment vertical="center"/>
    </xf>
    <xf numFmtId="0" fontId="36" fillId="70" borderId="10" applyNumberFormat="0" applyAlignment="0" applyProtection="0"/>
    <xf numFmtId="0" fontId="36" fillId="30" borderId="10" applyNumberFormat="0" applyAlignment="0" applyProtection="0"/>
    <xf numFmtId="4" fontId="84" fillId="0" borderId="0" applyFill="0" applyBorder="0" applyProtection="0">
      <alignment horizontal="right" wrapText="1"/>
    </xf>
    <xf numFmtId="179" fontId="71" fillId="0" borderId="0" applyFill="0" applyBorder="0" applyAlignment="0" applyProtection="0"/>
    <xf numFmtId="0" fontId="71" fillId="0" borderId="0" applyNumberFormat="0" applyFill="0" applyBorder="0" applyAlignment="0" applyProtection="0"/>
    <xf numFmtId="179" fontId="71" fillId="0" borderId="0" applyFill="0" applyBorder="0" applyAlignment="0" applyProtection="0"/>
    <xf numFmtId="0" fontId="71" fillId="0" borderId="0" applyNumberFormat="0" applyFill="0" applyBorder="0" applyAlignment="0" applyProtection="0"/>
    <xf numFmtId="4" fontId="100" fillId="0" borderId="0" applyBorder="0">
      <alignment horizontal="right" wrapText="1"/>
    </xf>
    <xf numFmtId="4" fontId="100" fillId="0" borderId="24" applyBorder="0">
      <alignment horizontal="right" wrapText="1"/>
    </xf>
    <xf numFmtId="4" fontId="30" fillId="0" borderId="0" applyBorder="0">
      <alignment horizontal="right"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90" fillId="0" borderId="0" applyFont="0" applyFill="0" applyBorder="0" applyAlignment="0" applyProtection="0"/>
    <xf numFmtId="43" fontId="6" fillId="0" borderId="0" applyFont="0" applyFill="0" applyBorder="0" applyAlignment="0" applyProtection="0"/>
    <xf numFmtId="164" fontId="48"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90" fillId="0" borderId="0" applyFont="0" applyFill="0" applyBorder="0" applyAlignment="0" applyProtection="0"/>
    <xf numFmtId="0" fontId="142" fillId="0" borderId="0"/>
    <xf numFmtId="0" fontId="63" fillId="20" borderId="0" applyNumberFormat="0" applyBorder="0" applyAlignment="0" applyProtection="0"/>
    <xf numFmtId="0" fontId="63" fillId="22" borderId="0" applyNumberFormat="0" applyBorder="0" applyAlignment="0" applyProtection="0"/>
    <xf numFmtId="0" fontId="63" fillId="24" borderId="0" applyNumberFormat="0" applyBorder="0" applyAlignment="0" applyProtection="0"/>
    <xf numFmtId="0" fontId="63" fillId="26" borderId="0" applyNumberFormat="0" applyBorder="0" applyAlignment="0" applyProtection="0"/>
    <xf numFmtId="0" fontId="63" fillId="28" borderId="0" applyNumberFormat="0" applyBorder="0" applyAlignment="0" applyProtection="0"/>
    <xf numFmtId="0" fontId="63" fillId="30"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7" borderId="0" applyNumberFormat="0" applyBorder="0" applyAlignment="0" applyProtection="0"/>
    <xf numFmtId="0" fontId="63" fillId="26" borderId="0" applyNumberFormat="0" applyBorder="0" applyAlignment="0" applyProtection="0"/>
    <xf numFmtId="0" fontId="63" fillId="34" borderId="0" applyNumberFormat="0" applyBorder="0" applyAlignment="0" applyProtection="0"/>
    <xf numFmtId="0" fontId="63" fillId="40" borderId="0" applyNumberFormat="0" applyBorder="0" applyAlignment="0" applyProtection="0"/>
    <xf numFmtId="0" fontId="143" fillId="43" borderId="0" applyNumberFormat="0" applyBorder="0" applyAlignment="0" applyProtection="0"/>
    <xf numFmtId="0" fontId="143" fillId="35" borderId="0" applyNumberFormat="0" applyBorder="0" applyAlignment="0" applyProtection="0"/>
    <xf numFmtId="0" fontId="143" fillId="37" borderId="0" applyNumberFormat="0" applyBorder="0" applyAlignment="0" applyProtection="0"/>
    <xf numFmtId="0" fontId="143" fillId="44" borderId="0" applyNumberFormat="0" applyBorder="0" applyAlignment="0" applyProtection="0"/>
    <xf numFmtId="0" fontId="143" fillId="41" borderId="0" applyNumberFormat="0" applyBorder="0" applyAlignment="0" applyProtection="0"/>
    <xf numFmtId="0" fontId="143" fillId="47" borderId="0" applyNumberFormat="0" applyBorder="0" applyAlignment="0" applyProtection="0"/>
    <xf numFmtId="0" fontId="144" fillId="32" borderId="10" applyNumberFormat="0" applyAlignment="0" applyProtection="0"/>
    <xf numFmtId="0" fontId="145" fillId="0" borderId="18" applyNumberFormat="0" applyFill="0" applyAlignment="0" applyProtection="0"/>
    <xf numFmtId="0" fontId="146" fillId="66" borderId="11" applyNumberFormat="0" applyAlignment="0" applyProtection="0"/>
    <xf numFmtId="0" fontId="143" fillId="53" borderId="0" applyNumberFormat="0" applyBorder="0" applyAlignment="0" applyProtection="0"/>
    <xf numFmtId="0" fontId="143" fillId="54" borderId="0" applyNumberFormat="0" applyBorder="0" applyAlignment="0" applyProtection="0"/>
    <xf numFmtId="0" fontId="143" fillId="56" borderId="0" applyNumberFormat="0" applyBorder="0" applyAlignment="0" applyProtection="0"/>
    <xf numFmtId="0" fontId="143" fillId="44" borderId="0" applyNumberFormat="0" applyBorder="0" applyAlignment="0" applyProtection="0"/>
    <xf numFmtId="0" fontId="143" fillId="41" borderId="0" applyNumberFormat="0" applyBorder="0" applyAlignment="0" applyProtection="0"/>
    <xf numFmtId="0" fontId="143" fillId="59"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147" fillId="70" borderId="0" applyNumberFormat="0" applyBorder="0" applyAlignment="0" applyProtection="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4" fillId="0" borderId="0"/>
    <xf numFmtId="0" fontId="18" fillId="0" borderId="0"/>
    <xf numFmtId="0" fontId="14" fillId="0" borderId="0"/>
    <xf numFmtId="0" fontId="18" fillId="0" borderId="0"/>
    <xf numFmtId="0" fontId="18" fillId="0" borderId="0"/>
    <xf numFmtId="0" fontId="14" fillId="0" borderId="0"/>
    <xf numFmtId="0" fontId="2" fillId="62" borderId="9"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13" applyNumberFormat="0" applyFill="0" applyAlignment="0" applyProtection="0"/>
    <xf numFmtId="0" fontId="153" fillId="0" borderId="14" applyNumberFormat="0" applyFill="0" applyAlignment="0" applyProtection="0"/>
    <xf numFmtId="0" fontId="154" fillId="0" borderId="16" applyNumberFormat="0" applyFill="0" applyAlignment="0" applyProtection="0"/>
    <xf numFmtId="0" fontId="154" fillId="0" borderId="0" applyNumberFormat="0" applyFill="0" applyBorder="0" applyAlignment="0" applyProtection="0"/>
    <xf numFmtId="0" fontId="155" fillId="0" borderId="23" applyNumberFormat="0" applyFill="0" applyAlignment="0" applyProtection="0"/>
    <xf numFmtId="0" fontId="156" fillId="22" borderId="0" applyNumberFormat="0" applyBorder="0" applyAlignment="0" applyProtection="0"/>
    <xf numFmtId="0" fontId="157" fillId="24" borderId="0" applyNumberFormat="0" applyBorder="0" applyAlignment="0" applyProtection="0"/>
    <xf numFmtId="0" fontId="2" fillId="0" borderId="0"/>
    <xf numFmtId="0" fontId="79" fillId="0" borderId="0"/>
    <xf numFmtId="0" fontId="79" fillId="0" borderId="0"/>
    <xf numFmtId="0" fontId="6" fillId="0" borderId="0"/>
    <xf numFmtId="0" fontId="79" fillId="0" borderId="0"/>
    <xf numFmtId="0" fontId="14" fillId="0" borderId="0"/>
    <xf numFmtId="0" fontId="60" fillId="0" borderId="0"/>
    <xf numFmtId="0" fontId="57" fillId="0" borderId="0"/>
    <xf numFmtId="0" fontId="57" fillId="0" borderId="0"/>
    <xf numFmtId="0" fontId="2" fillId="0" borderId="0"/>
    <xf numFmtId="0" fontId="60" fillId="0" borderId="0"/>
    <xf numFmtId="0" fontId="60" fillId="0" borderId="0"/>
    <xf numFmtId="0" fontId="14" fillId="0" borderId="0"/>
    <xf numFmtId="0" fontId="14" fillId="0" borderId="0"/>
    <xf numFmtId="0" fontId="60" fillId="0" borderId="0"/>
    <xf numFmtId="0" fontId="60" fillId="0" borderId="0"/>
    <xf numFmtId="0" fontId="60" fillId="0" borderId="0"/>
    <xf numFmtId="0" fontId="60" fillId="0" borderId="0"/>
    <xf numFmtId="0" fontId="57" fillId="0" borderId="0"/>
    <xf numFmtId="0" fontId="57" fillId="0" borderId="0"/>
    <xf numFmtId="0" fontId="64" fillId="20" borderId="0" applyNumberFormat="0" applyBorder="0" applyAlignment="0" applyProtection="0"/>
    <xf numFmtId="0" fontId="64" fillId="22" borderId="0" applyNumberFormat="0" applyBorder="0" applyAlignment="0" applyProtection="0"/>
    <xf numFmtId="0" fontId="64" fillId="24" borderId="0" applyNumberFormat="0" applyBorder="0" applyAlignment="0" applyProtection="0"/>
    <xf numFmtId="0" fontId="64" fillId="26" borderId="0" applyNumberFormat="0" applyBorder="0" applyAlignment="0" applyProtection="0"/>
    <xf numFmtId="0" fontId="64" fillId="28" borderId="0" applyNumberFormat="0" applyBorder="0" applyAlignment="0" applyProtection="0"/>
    <xf numFmtId="0" fontId="64" fillId="3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8" fillId="4" borderId="0" applyNumberFormat="0" applyBorder="0" applyAlignment="0" applyProtection="0"/>
    <xf numFmtId="0" fontId="6" fillId="21"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58" fillId="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6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4"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20" borderId="0" applyNumberFormat="0" applyBorder="0" applyAlignment="0" applyProtection="0"/>
    <xf numFmtId="0" fontId="158" fillId="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4"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8" fillId="6" borderId="0" applyNumberFormat="0" applyBorder="0" applyAlignment="0" applyProtection="0"/>
    <xf numFmtId="0" fontId="6" fillId="2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87"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58" fillId="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30"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4"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6" fillId="22" borderId="0" applyNumberFormat="0" applyBorder="0" applyAlignment="0" applyProtection="0"/>
    <xf numFmtId="0" fontId="158" fillId="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4"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8" fillId="8" borderId="0" applyNumberFormat="0" applyBorder="0" applyAlignment="0" applyProtection="0"/>
    <xf numFmtId="0" fontId="6" fillId="2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88"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58" fillId="8"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6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4"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56" fillId="24" borderId="0" applyNumberFormat="0" applyBorder="0" applyAlignment="0" applyProtection="0"/>
    <xf numFmtId="0" fontId="158" fillId="8"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4"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8" fillId="11" borderId="0" applyNumberFormat="0" applyBorder="0" applyAlignment="0" applyProtection="0"/>
    <xf numFmtId="0" fontId="6" fillId="27"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8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58" fillId="11"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64"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4"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56" fillId="26" borderId="0" applyNumberFormat="0" applyBorder="0" applyAlignment="0" applyProtection="0"/>
    <xf numFmtId="0" fontId="158" fillId="11"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4"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8" fillId="14" borderId="0" applyNumberFormat="0" applyBorder="0" applyAlignment="0" applyProtection="0"/>
    <xf numFmtId="0" fontId="6" fillId="77"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9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58" fillId="1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7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7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8" fillId="16" borderId="0" applyNumberFormat="0" applyBorder="0" applyAlignment="0" applyProtection="0"/>
    <xf numFmtId="0" fontId="6" fillId="31"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8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4"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58" fillId="1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4"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3" fillId="20" borderId="0" applyNumberFormat="0" applyBorder="0" applyAlignment="0" applyProtection="0"/>
    <xf numFmtId="0" fontId="63" fillId="91" borderId="0" applyNumberFormat="0" applyBorder="0" applyAlignment="0" applyProtection="0"/>
    <xf numFmtId="0" fontId="63" fillId="22" borderId="0" applyNumberFormat="0" applyBorder="0" applyAlignment="0" applyProtection="0"/>
    <xf numFmtId="0" fontId="63" fillId="78"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92" borderId="0" applyNumberFormat="0" applyBorder="0" applyAlignment="0" applyProtection="0"/>
    <xf numFmtId="0" fontId="63" fillId="28" borderId="0" applyNumberFormat="0" applyBorder="0" applyAlignment="0" applyProtection="0"/>
    <xf numFmtId="0" fontId="63" fillId="93" borderId="0" applyNumberFormat="0" applyBorder="0" applyAlignment="0" applyProtection="0"/>
    <xf numFmtId="0" fontId="63" fillId="30" borderId="0" applyNumberFormat="0" applyBorder="0" applyAlignment="0" applyProtection="0"/>
    <xf numFmtId="0" fontId="63" fillId="2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 fillId="34" borderId="0" applyNumberFormat="0" applyBorder="0" applyAlignment="0" applyProtection="0"/>
    <xf numFmtId="0" fontId="6" fillId="20"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 fillId="35" borderId="0" applyNumberFormat="0" applyBorder="0" applyAlignment="0" applyProtection="0"/>
    <xf numFmtId="0" fontId="6" fillId="2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6" fillId="62" borderId="0" applyNumberFormat="0" applyBorder="0" applyAlignment="0" applyProtection="0"/>
    <xf numFmtId="0" fontId="6" fillId="2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6" fillId="30" borderId="0" applyNumberFormat="0" applyBorder="0" applyAlignment="0" applyProtection="0"/>
    <xf numFmtId="0" fontId="6" fillId="26"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6" fillId="62" borderId="0" applyNumberFormat="0" applyBorder="0" applyAlignment="0" applyProtection="0"/>
    <xf numFmtId="0" fontId="6" fillId="30"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7" borderId="0" applyNumberFormat="0" applyBorder="0" applyAlignment="0" applyProtection="0"/>
    <xf numFmtId="0" fontId="64" fillId="26" borderId="0" applyNumberFormat="0" applyBorder="0" applyAlignment="0" applyProtection="0"/>
    <xf numFmtId="0" fontId="64" fillId="34" borderId="0" applyNumberFormat="0" applyBorder="0" applyAlignment="0" applyProtection="0"/>
    <xf numFmtId="0" fontId="64" fillId="4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8" fillId="5" borderId="0" applyNumberFormat="0" applyBorder="0" applyAlignment="0" applyProtection="0"/>
    <xf numFmtId="0" fontId="6" fillId="33"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9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58" fillId="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8" fillId="7" borderId="0" applyNumberFormat="0" applyBorder="0" applyAlignment="0" applyProtection="0"/>
    <xf numFmtId="0" fontId="6" fillId="3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87"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4"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58" fillId="7"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4"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8" fillId="9" borderId="0" applyNumberFormat="0" applyBorder="0" applyAlignment="0" applyProtection="0"/>
    <xf numFmtId="0" fontId="6" fillId="3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85"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58" fillId="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70"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56" fillId="37" borderId="0" applyNumberFormat="0" applyBorder="0" applyAlignment="0" applyProtection="0"/>
    <xf numFmtId="0" fontId="158" fillId="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4"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8" fillId="12" borderId="0" applyNumberFormat="0" applyBorder="0" applyAlignment="0" applyProtection="0"/>
    <xf numFmtId="0" fontId="6" fillId="2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8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4"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158" fillId="1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4"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8" fillId="15" borderId="0" applyNumberFormat="0" applyBorder="0" applyAlignment="0" applyProtection="0"/>
    <xf numFmtId="0" fontId="6" fillId="3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9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158" fillId="15"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18" fillId="17" borderId="0" applyNumberFormat="0" applyBorder="0" applyAlignment="0" applyProtection="0"/>
    <xf numFmtId="0" fontId="6" fillId="39"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88"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3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4"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158" fillId="17"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4"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3" fillId="34" borderId="0" applyNumberFormat="0" applyBorder="0" applyAlignment="0" applyProtection="0"/>
    <xf numFmtId="0" fontId="63" fillId="33"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3" fillId="38" borderId="0" applyNumberFormat="0" applyBorder="0" applyAlignment="0" applyProtection="0"/>
    <xf numFmtId="0" fontId="63" fillId="26" borderId="0" applyNumberFormat="0" applyBorder="0" applyAlignment="0" applyProtection="0"/>
    <xf numFmtId="0" fontId="63" fillId="92" borderId="0" applyNumberFormat="0" applyBorder="0" applyAlignment="0" applyProtection="0"/>
    <xf numFmtId="0" fontId="63" fillId="34" borderId="0" applyNumberFormat="0" applyBorder="0" applyAlignment="0" applyProtection="0"/>
    <xf numFmtId="0" fontId="63" fillId="33" borderId="0" applyNumberFormat="0" applyBorder="0" applyAlignment="0" applyProtection="0"/>
    <xf numFmtId="0" fontId="63" fillId="40" borderId="0" applyNumberFormat="0" applyBorder="0" applyAlignment="0" applyProtection="0"/>
    <xf numFmtId="0" fontId="63" fillId="94" borderId="0" applyNumberFormat="0" applyBorder="0" applyAlignment="0" applyProtection="0"/>
    <xf numFmtId="0" fontId="6" fillId="2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6" fillId="70" borderId="0" applyNumberFormat="0" applyBorder="0" applyAlignment="0" applyProtection="0"/>
    <xf numFmtId="0" fontId="6" fillId="3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6" fillId="28" borderId="0" applyNumberFormat="0" applyBorder="0" applyAlignment="0" applyProtection="0"/>
    <xf numFmtId="0" fontId="6" fillId="3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6" fillId="62" borderId="0" applyNumberFormat="0" applyBorder="0" applyAlignment="0" applyProtection="0"/>
    <xf numFmtId="0" fontId="6" fillId="40"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164" fontId="2" fillId="0" borderId="0" applyFill="0" applyBorder="0" applyProtection="0">
      <alignment horizontal="right"/>
    </xf>
    <xf numFmtId="164" fontId="2" fillId="0" borderId="0" applyFill="0" applyBorder="0" applyProtection="0">
      <alignment horizontal="right"/>
    </xf>
    <xf numFmtId="0" fontId="10" fillId="43"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44" borderId="0" applyNumberFormat="0" applyBorder="0" applyAlignment="0" applyProtection="0"/>
    <xf numFmtId="0" fontId="10" fillId="41" borderId="0" applyNumberFormat="0" applyBorder="0" applyAlignment="0" applyProtection="0"/>
    <xf numFmtId="0" fontId="10" fillId="47"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2" borderId="0" applyNumberFormat="0" applyBorder="0" applyAlignment="0" applyProtection="0"/>
    <xf numFmtId="0" fontId="7" fillId="41"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59"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59"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159"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159"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160" fillId="10" borderId="0" applyNumberFormat="0" applyBorder="0" applyAlignment="0" applyProtection="0"/>
    <xf numFmtId="0" fontId="7" fillId="70"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159"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159"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160" fillId="13" borderId="0" applyNumberFormat="0" applyBorder="0" applyAlignment="0" applyProtection="0"/>
    <xf numFmtId="0" fontId="7" fillId="32"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59"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59"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6"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159"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159"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160" fillId="18" borderId="0" applyNumberFormat="0" applyBorder="0" applyAlignment="0" applyProtection="0"/>
    <xf numFmtId="0" fontId="7" fillId="30"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59"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59"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43" fillId="43" borderId="0" applyNumberFormat="0" applyBorder="0" applyAlignment="0" applyProtection="0"/>
    <xf numFmtId="0" fontId="143" fillId="42" borderId="0" applyNumberFormat="0" applyBorder="0" applyAlignment="0" applyProtection="0"/>
    <xf numFmtId="0" fontId="143" fillId="35" borderId="0" applyNumberFormat="0" applyBorder="0" applyAlignment="0" applyProtection="0"/>
    <xf numFmtId="0" fontId="143" fillId="36" borderId="0" applyNumberFormat="0" applyBorder="0" applyAlignment="0" applyProtection="0"/>
    <xf numFmtId="0" fontId="143" fillId="37" borderId="0" applyNumberFormat="0" applyBorder="0" applyAlignment="0" applyProtection="0"/>
    <xf numFmtId="0" fontId="143" fillId="38" borderId="0" applyNumberFormat="0" applyBorder="0" applyAlignment="0" applyProtection="0"/>
    <xf numFmtId="0" fontId="143" fillId="44" borderId="0" applyNumberFormat="0" applyBorder="0" applyAlignment="0" applyProtection="0"/>
    <xf numFmtId="0" fontId="143" fillId="45" borderId="0" applyNumberFormat="0" applyBorder="0" applyAlignment="0" applyProtection="0"/>
    <xf numFmtId="0" fontId="143" fillId="41" borderId="0" applyNumberFormat="0" applyBorder="0" applyAlignment="0" applyProtection="0"/>
    <xf numFmtId="0" fontId="143" fillId="46" borderId="0" applyNumberFormat="0" applyBorder="0" applyAlignment="0" applyProtection="0"/>
    <xf numFmtId="0" fontId="143" fillId="47" borderId="0" applyNumberFormat="0" applyBorder="0" applyAlignment="0" applyProtection="0"/>
    <xf numFmtId="0" fontId="143" fillId="9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8" fillId="0" borderId="0"/>
    <xf numFmtId="0" fontId="6" fillId="96" borderId="0" applyNumberFormat="0" applyBorder="0" applyAlignment="0" applyProtection="0"/>
    <xf numFmtId="0" fontId="6" fillId="97" borderId="0" applyNumberFormat="0" applyBorder="0" applyAlignment="0" applyProtection="0"/>
    <xf numFmtId="0" fontId="7" fillId="98"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2" borderId="0" applyNumberFormat="0" applyBorder="0" applyAlignment="0" applyProtection="0"/>
    <xf numFmtId="0" fontId="7" fillId="41"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159"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159"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6" fillId="99" borderId="0" applyNumberFormat="0" applyBorder="0" applyAlignment="0" applyProtection="0"/>
    <xf numFmtId="0" fontId="6" fillId="100" borderId="0" applyNumberFormat="0" applyBorder="0" applyAlignment="0" applyProtection="0"/>
    <xf numFmtId="0" fontId="7" fillId="100"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159"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159"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6" fillId="101" borderId="0" applyNumberFormat="0" applyBorder="0" applyAlignment="0" applyProtection="0"/>
    <xf numFmtId="0" fontId="6" fillId="102" borderId="0" applyNumberFormat="0" applyBorder="0" applyAlignment="0" applyProtection="0"/>
    <xf numFmtId="0" fontId="7" fillId="10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7"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59"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59"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6" fillId="96" borderId="0" applyNumberFormat="0" applyBorder="0" applyAlignment="0" applyProtection="0"/>
    <xf numFmtId="0" fontId="6" fillId="97" borderId="0" applyNumberFormat="0" applyBorder="0" applyAlignment="0" applyProtection="0"/>
    <xf numFmtId="0" fontId="7" fillId="97"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58"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59"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59"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6" fillId="103" borderId="0" applyNumberFormat="0" applyBorder="0" applyAlignment="0" applyProtection="0"/>
    <xf numFmtId="0" fontId="6" fillId="104" borderId="0" applyNumberFormat="0" applyBorder="0" applyAlignment="0" applyProtection="0"/>
    <xf numFmtId="0" fontId="7" fillId="98"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6"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159"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159"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7" fillId="9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60"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59"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59"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43" fillId="53" borderId="0" applyNumberFormat="0" applyBorder="0" applyAlignment="0" applyProtection="0"/>
    <xf numFmtId="0" fontId="143" fillId="105" borderId="0" applyNumberFormat="0" applyBorder="0" applyAlignment="0" applyProtection="0"/>
    <xf numFmtId="0" fontId="143" fillId="54" borderId="0" applyNumberFormat="0" applyBorder="0" applyAlignment="0" applyProtection="0"/>
    <xf numFmtId="0" fontId="143" fillId="106" borderId="0" applyNumberFormat="0" applyBorder="0" applyAlignment="0" applyProtection="0"/>
    <xf numFmtId="0" fontId="143" fillId="56" borderId="0" applyNumberFormat="0" applyBorder="0" applyAlignment="0" applyProtection="0"/>
    <xf numFmtId="0" fontId="143" fillId="107" borderId="0" applyNumberFormat="0" applyBorder="0" applyAlignment="0" applyProtection="0"/>
    <xf numFmtId="0" fontId="143" fillId="44" borderId="0" applyNumberFormat="0" applyBorder="0" applyAlignment="0" applyProtection="0"/>
    <xf numFmtId="0" fontId="143" fillId="45" borderId="0" applyNumberFormat="0" applyBorder="0" applyAlignment="0" applyProtection="0"/>
    <xf numFmtId="0" fontId="143" fillId="41" borderId="0" applyNumberFormat="0" applyBorder="0" applyAlignment="0" applyProtection="0"/>
    <xf numFmtId="0" fontId="143" fillId="46" borderId="0" applyNumberFormat="0" applyBorder="0" applyAlignment="0" applyProtection="0"/>
    <xf numFmtId="0" fontId="143" fillId="59" borderId="0" applyNumberFormat="0" applyBorder="0" applyAlignment="0" applyProtection="0"/>
    <xf numFmtId="0" fontId="143" fillId="108" borderId="0" applyNumberFormat="0" applyBorder="0" applyAlignment="0" applyProtection="0"/>
    <xf numFmtId="0" fontId="161" fillId="32" borderId="17" applyNumberFormat="0" applyAlignment="0" applyProtection="0"/>
    <xf numFmtId="0" fontId="161" fillId="65" borderId="17"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62"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62"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4" fillId="32" borderId="10" applyNumberFormat="0" applyAlignment="0" applyProtection="0"/>
    <xf numFmtId="0" fontId="163" fillId="65" borderId="10" applyNumberFormat="0" applyAlignment="0" applyProtection="0"/>
    <xf numFmtId="0" fontId="14" fillId="62" borderId="9" applyNumberFormat="0" applyFont="0" applyAlignment="0" applyProtection="0"/>
    <xf numFmtId="0" fontId="48" fillId="88" borderId="2" applyNumberFormat="0" applyFont="0" applyAlignment="0" applyProtection="0"/>
    <xf numFmtId="0" fontId="14" fillId="62" borderId="9" applyNumberFormat="0" applyFont="0" applyAlignment="0" applyProtection="0"/>
    <xf numFmtId="0" fontId="6" fillId="3" borderId="2" applyNumberFormat="0" applyFont="0" applyAlignment="0" applyProtection="0"/>
    <xf numFmtId="0" fontId="6" fillId="3" borderId="2" applyNumberFormat="0" applyFont="0" applyAlignment="0" applyProtection="0"/>
    <xf numFmtId="0" fontId="6"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197" fontId="148" fillId="0" borderId="0" applyFill="0" applyBorder="0" applyAlignment="0"/>
    <xf numFmtId="198" fontId="148" fillId="0" borderId="0" applyFill="0" applyBorder="0" applyAlignment="0"/>
    <xf numFmtId="188" fontId="148" fillId="0" borderId="0" applyFill="0" applyBorder="0" applyAlignment="0"/>
    <xf numFmtId="189" fontId="148" fillId="0" borderId="0" applyFill="0" applyBorder="0" applyAlignment="0"/>
    <xf numFmtId="190" fontId="148" fillId="0" borderId="0" applyFill="0" applyBorder="0" applyAlignment="0"/>
    <xf numFmtId="197" fontId="148" fillId="0" borderId="0" applyFill="0" applyBorder="0" applyAlignment="0"/>
    <xf numFmtId="199" fontId="148" fillId="0" borderId="0" applyFill="0" applyBorder="0" applyAlignment="0"/>
    <xf numFmtId="198" fontId="148" fillId="0" borderId="0" applyFill="0" applyBorder="0" applyAlignment="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65" borderId="10" applyNumberFormat="0" applyAlignment="0" applyProtection="0"/>
    <xf numFmtId="0" fontId="15" fillId="32" borderId="10" applyNumberFormat="0" applyAlignment="0" applyProtection="0"/>
    <xf numFmtId="0" fontId="15" fillId="32" borderId="10" applyNumberFormat="0" applyAlignment="0" applyProtection="0"/>
    <xf numFmtId="0" fontId="164"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64"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7" borderId="11" applyNumberFormat="0" applyAlignment="0" applyProtection="0"/>
    <xf numFmtId="0" fontId="16" fillId="66" borderId="11" applyNumberFormat="0" applyAlignment="0" applyProtection="0"/>
    <xf numFmtId="0" fontId="16" fillId="66" borderId="11" applyNumberFormat="0" applyAlignment="0" applyProtection="0"/>
    <xf numFmtId="0" fontId="165"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5"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16" fillId="66" borderId="11" applyNumberFormat="0" applyAlignment="0" applyProtection="0"/>
    <xf numFmtId="0" fontId="6" fillId="0" borderId="0">
      <alignment horizontal="center" vertical="center"/>
    </xf>
    <xf numFmtId="0" fontId="6" fillId="0" borderId="0">
      <alignment horizontal="center" vertical="center" wrapText="1"/>
    </xf>
    <xf numFmtId="0" fontId="6" fillId="0" borderId="0">
      <alignment horizontal="center" vertical="center" wrapText="1"/>
    </xf>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97" fontId="2" fillId="0" borderId="0" applyFont="0" applyFill="0" applyBorder="0" applyAlignment="0" applyProtection="0"/>
    <xf numFmtId="197"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4" fontId="14" fillId="0" borderId="0" applyFill="0" applyBorder="0" applyAlignment="0" applyProtection="0"/>
    <xf numFmtId="164" fontId="14" fillId="0" borderId="0" applyFill="0" applyBorder="0" applyAlignment="0" applyProtection="0"/>
    <xf numFmtId="164" fontId="14" fillId="0" borderId="0" applyFill="0" applyBorder="0" applyAlignment="0" applyProtection="0"/>
    <xf numFmtId="164" fontId="14" fillId="0" borderId="0" applyFill="0" applyBorder="0" applyAlignment="0" applyProtection="0"/>
    <xf numFmtId="164" fontId="14" fillId="0" borderId="0" applyFill="0" applyBorder="0" applyAlignment="0" applyProtection="0"/>
    <xf numFmtId="164" fontId="14" fillId="0" borderId="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2" fillId="0" borderId="0" applyFill="0" applyBorder="0" applyAlignment="0" applyProtection="0"/>
    <xf numFmtId="169" fontId="166" fillId="0" borderId="0" applyBorder="0" applyProtection="0"/>
    <xf numFmtId="169" fontId="166" fillId="0" borderId="0" applyBorder="0" applyProtection="0"/>
    <xf numFmtId="168" fontId="2" fillId="0" borderId="0" applyFill="0" applyBorder="0" applyAlignment="0" applyProtection="0"/>
    <xf numFmtId="200" fontId="167" fillId="0" borderId="0" applyFont="0" applyFill="0" applyBorder="0" applyAlignment="0" applyProtection="0"/>
    <xf numFmtId="169" fontId="2" fillId="0" borderId="0" applyBorder="0" applyProtection="0"/>
    <xf numFmtId="169" fontId="2" fillId="0" borderId="0" applyBorder="0" applyProtection="0"/>
    <xf numFmtId="168" fontId="2" fillId="0" borderId="0" applyFill="0" applyBorder="0" applyAlignment="0" applyProtection="0"/>
    <xf numFmtId="164" fontId="14" fillId="0" borderId="0" applyFill="0" applyBorder="0" applyAlignment="0" applyProtection="0"/>
    <xf numFmtId="164" fontId="14" fillId="0" borderId="0" applyFill="0" applyBorder="0" applyAlignment="0" applyProtection="0"/>
    <xf numFmtId="168" fontId="14" fillId="0" borderId="0" applyFont="0" applyFill="0" applyBorder="0" applyAlignment="0" applyProtection="0"/>
    <xf numFmtId="164" fontId="14" fillId="0" borderId="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0" fontId="2" fillId="0" borderId="0" applyFill="0" applyBorder="0" applyAlignment="0" applyProtection="0"/>
    <xf numFmtId="164" fontId="14" fillId="0" borderId="0" applyFont="0" applyFill="0" applyBorder="0" applyAlignment="0" applyProtection="0"/>
    <xf numFmtId="164" fontId="168" fillId="0" borderId="0" applyFont="0" applyFill="0" applyBorder="0" applyAlignment="0" applyProtection="0"/>
    <xf numFmtId="168" fontId="14" fillId="0" borderId="0" applyFont="0" applyFill="0" applyBorder="0" applyAlignment="0" applyProtection="0"/>
    <xf numFmtId="170" fontId="14" fillId="0" borderId="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201" fontId="169" fillId="0" borderId="0"/>
    <xf numFmtId="170" fontId="14" fillId="0" borderId="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9" fontId="14" fillId="0" borderId="0" applyFill="0" applyBorder="0" applyAlignment="0" applyProtection="0"/>
    <xf numFmtId="201" fontId="169" fillId="0" borderId="0"/>
    <xf numFmtId="168" fontId="14" fillId="0" borderId="0" applyFont="0" applyFill="0" applyBorder="0" applyAlignment="0" applyProtection="0"/>
    <xf numFmtId="169" fontId="2" fillId="0" borderId="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9" fontId="14" fillId="0" borderId="0" applyFill="0" applyBorder="0" applyAlignment="0" applyProtection="0"/>
    <xf numFmtId="164" fontId="14" fillId="0" borderId="0" applyFont="0" applyFill="0" applyBorder="0" applyAlignment="0" applyProtection="0"/>
    <xf numFmtId="164" fontId="142" fillId="0" borderId="0" applyFont="0" applyFill="0" applyBorder="0" applyAlignment="0" applyProtection="0"/>
    <xf numFmtId="202" fontId="142"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9" fontId="17" fillId="0" borderId="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203" fontId="14" fillId="0" borderId="0" applyFill="0" applyBorder="0" applyAlignment="0" applyProtection="0"/>
    <xf numFmtId="168" fontId="14" fillId="0" borderId="0" applyFont="0" applyFill="0" applyBorder="0" applyAlignment="0" applyProtection="0"/>
    <xf numFmtId="169" fontId="14" fillId="0" borderId="0" applyFill="0" applyBorder="0" applyAlignment="0" applyProtection="0"/>
    <xf numFmtId="164" fontId="14" fillId="0" borderId="0" applyFont="0" applyFill="0" applyBorder="0" applyAlignment="0" applyProtection="0"/>
    <xf numFmtId="170" fontId="14" fillId="0" borderId="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9" fontId="14" fillId="0" borderId="0" applyFill="0" applyBorder="0" applyAlignment="0" applyProtection="0"/>
    <xf numFmtId="168" fontId="14" fillId="0" borderId="0" applyFont="0" applyFill="0" applyBorder="0" applyAlignment="0" applyProtection="0"/>
    <xf numFmtId="169" fontId="14" fillId="0" borderId="0" applyFill="0" applyBorder="0" applyAlignment="0" applyProtection="0"/>
    <xf numFmtId="169" fontId="14" fillId="0" borderId="0" applyFill="0" applyBorder="0" applyAlignment="0" applyProtection="0"/>
    <xf numFmtId="169" fontId="14" fillId="0" borderId="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4" fontId="17" fillId="0" borderId="0" applyFill="0" applyBorder="0" applyAlignment="0" applyProtection="0"/>
    <xf numFmtId="164" fontId="17" fillId="0" borderId="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148" fillId="0" borderId="0" applyFont="0" applyFill="0" applyBorder="0" applyAlignment="0" applyProtection="0"/>
    <xf numFmtId="168" fontId="148" fillId="0" borderId="0" applyFont="0" applyFill="0" applyBorder="0" applyAlignment="0" applyProtection="0"/>
    <xf numFmtId="168" fontId="64" fillId="0" borderId="0" applyFont="0" applyFill="0" applyBorder="0" applyAlignment="0" applyProtection="0"/>
    <xf numFmtId="164" fontId="17" fillId="0" borderId="0" applyFill="0" applyBorder="0" applyAlignment="0" applyProtection="0"/>
    <xf numFmtId="204" fontId="14" fillId="0" borderId="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56" fillId="0" borderId="0" applyFont="0" applyFill="0" applyBorder="0" applyAlignment="0" applyProtection="0"/>
    <xf numFmtId="168" fontId="56" fillId="0" borderId="0" applyFont="0" applyFill="0" applyBorder="0" applyAlignment="0" applyProtection="0"/>
    <xf numFmtId="168" fontId="64" fillId="0" borderId="0" applyFont="0" applyFill="0" applyBorder="0" applyAlignment="0" applyProtection="0"/>
    <xf numFmtId="168" fontId="148" fillId="0" borderId="0" applyFont="0" applyFill="0" applyBorder="0" applyAlignment="0" applyProtection="0"/>
    <xf numFmtId="168" fontId="148" fillId="0" borderId="0" applyFont="0" applyFill="0" applyBorder="0" applyAlignment="0" applyProtection="0"/>
    <xf numFmtId="168" fontId="64" fillId="0" borderId="0" applyFont="0" applyFill="0" applyBorder="0" applyAlignment="0" applyProtection="0"/>
    <xf numFmtId="168" fontId="64"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6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205" fontId="14" fillId="0" borderId="0" applyFont="0" applyFill="0" applyBorder="0" applyAlignment="0" applyProtection="0"/>
    <xf numFmtId="168"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206" fontId="17" fillId="0" borderId="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3" fontId="14" fillId="0" borderId="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207" fontId="17" fillId="0" borderId="0" applyFill="0" applyBorder="0" applyAlignment="0" applyProtection="0"/>
    <xf numFmtId="173" fontId="14" fillId="0" borderId="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205" fontId="14" fillId="0" borderId="0" applyFont="0" applyFill="0" applyBorder="0" applyAlignment="0" applyProtection="0"/>
    <xf numFmtId="205"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70"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71" fillId="0" borderId="0" applyFont="0" applyFill="0" applyBorder="0" applyAlignment="0" applyProtection="0"/>
    <xf numFmtId="168" fontId="171" fillId="0" borderId="0" applyFont="0" applyFill="0" applyBorder="0" applyAlignment="0" applyProtection="0"/>
    <xf numFmtId="168" fontId="170"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98" fontId="2" fillId="0" borderId="0" applyFont="0" applyFill="0" applyBorder="0" applyAlignment="0" applyProtection="0"/>
    <xf numFmtId="198"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208" fontId="117" fillId="0" borderId="0" applyFont="0" applyFill="0" applyBorder="0" applyAlignment="0" applyProtection="0"/>
    <xf numFmtId="208" fontId="117" fillId="0" borderId="0" applyFont="0" applyFill="0" applyBorder="0" applyAlignment="0" applyProtection="0"/>
    <xf numFmtId="209" fontId="14" fillId="0" borderId="0" applyFill="0" applyBorder="0" applyAlignment="0" applyProtection="0"/>
    <xf numFmtId="208" fontId="142" fillId="0" borderId="0" applyFont="0" applyFill="0" applyBorder="0" applyAlignment="0" applyProtection="0"/>
    <xf numFmtId="208" fontId="168" fillId="0" borderId="0" applyFont="0" applyFill="0" applyBorder="0" applyAlignment="0" applyProtection="0"/>
    <xf numFmtId="208" fontId="142" fillId="0" borderId="0" applyFont="0" applyFill="0" applyBorder="0" applyAlignment="0" applyProtection="0"/>
    <xf numFmtId="210" fontId="169" fillId="0" borderId="0"/>
    <xf numFmtId="167" fontId="14"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4"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4" fillId="0" borderId="0" applyFont="0" applyFill="0" applyBorder="0" applyAlignment="0" applyProtection="0"/>
    <xf numFmtId="174" fontId="14" fillId="0" borderId="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208" fontId="168" fillId="0" borderId="0" applyFont="0" applyFill="0" applyBorder="0" applyAlignment="0" applyProtection="0"/>
    <xf numFmtId="208" fontId="142" fillId="0" borderId="0" applyFont="0" applyFill="0" applyBorder="0" applyAlignment="0" applyProtection="0"/>
    <xf numFmtId="208" fontId="117" fillId="0" borderId="0" applyFont="0" applyFill="0" applyBorder="0" applyAlignment="0" applyProtection="0"/>
    <xf numFmtId="174" fontId="14" fillId="0" borderId="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211" fontId="14" fillId="0" borderId="0" applyFont="0" applyFill="0" applyBorder="0" applyAlignment="0" applyProtection="0"/>
    <xf numFmtId="167" fontId="1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148" fillId="0" borderId="0" applyFont="0" applyFill="0" applyBorder="0" applyAlignment="0" applyProtection="0"/>
    <xf numFmtId="167" fontId="148" fillId="0" borderId="0" applyFont="0" applyFill="0" applyBorder="0" applyAlignment="0" applyProtection="0"/>
    <xf numFmtId="167" fontId="64" fillId="0" borderId="0" applyFont="0" applyFill="0" applyBorder="0" applyAlignment="0" applyProtection="0"/>
    <xf numFmtId="174" fontId="14" fillId="0" borderId="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74" fontId="14" fillId="0" borderId="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148" fillId="0" borderId="0" applyFont="0" applyFill="0" applyBorder="0" applyAlignment="0" applyProtection="0"/>
    <xf numFmtId="167" fontId="148"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64" fillId="0" borderId="0" applyFont="0" applyFill="0" applyBorder="0" applyAlignment="0" applyProtection="0"/>
    <xf numFmtId="167" fontId="56" fillId="0" borderId="0" applyFont="0" applyFill="0" applyBorder="0" applyAlignment="0" applyProtection="0"/>
    <xf numFmtId="167" fontId="56" fillId="0" borderId="0" applyFont="0" applyFill="0" applyBorder="0" applyAlignment="0" applyProtection="0"/>
    <xf numFmtId="167" fontId="64" fillId="0" borderId="0" applyFont="0" applyFill="0" applyBorder="0" applyAlignment="0" applyProtection="0"/>
    <xf numFmtId="174" fontId="14" fillId="0" borderId="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64" fillId="0" borderId="0" applyFont="0" applyFill="0" applyBorder="0" applyAlignment="0" applyProtection="0"/>
    <xf numFmtId="174" fontId="14" fillId="0" borderId="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72"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212" fontId="173" fillId="0" borderId="0" applyFill="0" applyBorder="0" applyAlignment="0" applyProtection="0"/>
    <xf numFmtId="170" fontId="173" fillId="0" borderId="0" applyFill="0" applyBorder="0" applyAlignment="0" applyProtection="0"/>
    <xf numFmtId="0" fontId="174" fillId="109" borderId="0" applyNumberFormat="0" applyBorder="0" applyAlignment="0" applyProtection="0"/>
    <xf numFmtId="0" fontId="175" fillId="30" borderId="10" applyNumberFormat="0" applyAlignment="0" applyProtection="0"/>
    <xf numFmtId="0" fontId="175" fillId="29" borderId="10" applyNumberFormat="0" applyAlignment="0" applyProtection="0"/>
    <xf numFmtId="0" fontId="75" fillId="110" borderId="0" applyNumberFormat="0" applyBorder="0" applyAlignment="0" applyProtection="0"/>
    <xf numFmtId="0" fontId="75" fillId="111" borderId="0" applyNumberFormat="0" applyBorder="0" applyAlignment="0" applyProtection="0"/>
    <xf numFmtId="0" fontId="75" fillId="112" borderId="0" applyNumberFormat="0" applyBorder="0" applyAlignment="0" applyProtection="0"/>
    <xf numFmtId="0" fontId="155" fillId="0" borderId="23" applyNumberFormat="0" applyFill="0" applyAlignment="0" applyProtection="0"/>
    <xf numFmtId="0" fontId="150" fillId="0" borderId="0" applyNumberForma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213" fontId="14" fillId="0" borderId="0" applyFont="0" applyFill="0" applyBorder="0" applyAlignment="0" applyProtection="0"/>
    <xf numFmtId="0" fontId="14" fillId="0" borderId="0"/>
    <xf numFmtId="178" fontId="5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76"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76"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157" fillId="24" borderId="0" applyNumberFormat="0" applyBorder="0" applyAlignment="0" applyProtection="0"/>
    <xf numFmtId="0" fontId="157" fillId="25" borderId="0" applyNumberFormat="0" applyBorder="0" applyAlignment="0" applyProtection="0"/>
    <xf numFmtId="0" fontId="177" fillId="0" borderId="6">
      <alignment horizontal="center" wrapText="1"/>
    </xf>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17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17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179"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179"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180"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180"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30" borderId="10" applyNumberFormat="0" applyAlignment="0" applyProtection="0"/>
    <xf numFmtId="0" fontId="181" fillId="30" borderId="10" applyNumberFormat="0" applyAlignment="0" applyProtection="0"/>
    <xf numFmtId="0" fontId="36" fillId="30" borderId="10" applyNumberFormat="0" applyAlignment="0" applyProtection="0"/>
    <xf numFmtId="0" fontId="181" fillId="30" borderId="10" applyNumberFormat="0" applyAlignment="0" applyProtection="0"/>
    <xf numFmtId="0" fontId="36" fillId="30" borderId="10" applyNumberFormat="0" applyAlignment="0" applyProtection="0"/>
    <xf numFmtId="0" fontId="181" fillId="30" borderId="10" applyNumberFormat="0" applyAlignment="0" applyProtection="0"/>
    <xf numFmtId="0" fontId="36" fillId="30" borderId="10" applyNumberFormat="0" applyAlignment="0" applyProtection="0"/>
    <xf numFmtId="0" fontId="181" fillId="30" borderId="10" applyNumberFormat="0" applyAlignment="0" applyProtection="0"/>
    <xf numFmtId="0" fontId="36" fillId="30" borderId="10" applyNumberFormat="0" applyAlignment="0" applyProtection="0"/>
    <xf numFmtId="0" fontId="181"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1"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30" borderId="10" applyNumberFormat="0" applyAlignment="0" applyProtection="0"/>
    <xf numFmtId="0" fontId="36" fillId="85" borderId="10" applyNumberFormat="0" applyAlignment="0" applyProtection="0"/>
    <xf numFmtId="0" fontId="36" fillId="30" borderId="10" applyNumberFormat="0" applyAlignment="0" applyProtection="0"/>
    <xf numFmtId="0" fontId="181"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30" borderId="10" applyNumberFormat="0" applyAlignment="0" applyProtection="0"/>
    <xf numFmtId="0" fontId="36" fillId="85" borderId="10" applyNumberFormat="0" applyAlignment="0" applyProtection="0"/>
    <xf numFmtId="0" fontId="36" fillId="30" borderId="10" applyNumberFormat="0" applyAlignment="0" applyProtection="0"/>
    <xf numFmtId="0" fontId="181" fillId="30" borderId="10" applyNumberFormat="0" applyAlignment="0" applyProtection="0"/>
    <xf numFmtId="0" fontId="36" fillId="30" borderId="10" applyNumberFormat="0" applyAlignment="0" applyProtection="0"/>
    <xf numFmtId="0" fontId="181" fillId="30" borderId="10" applyNumberFormat="0" applyAlignment="0" applyProtection="0"/>
    <xf numFmtId="0" fontId="181" fillId="30" borderId="10" applyNumberFormat="0" applyAlignment="0" applyProtection="0"/>
    <xf numFmtId="0" fontId="181" fillId="30" borderId="10" applyNumberFormat="0" applyAlignment="0" applyProtection="0"/>
    <xf numFmtId="0" fontId="181" fillId="30" borderId="10" applyNumberFormat="0" applyAlignment="0" applyProtection="0"/>
    <xf numFmtId="0" fontId="36" fillId="30" borderId="10" applyNumberFormat="0" applyAlignment="0" applyProtection="0"/>
    <xf numFmtId="0" fontId="181" fillId="30" borderId="10" applyNumberFormat="0" applyAlignment="0" applyProtection="0"/>
    <xf numFmtId="0" fontId="182" fillId="32" borderId="17" applyNumberFormat="0" applyAlignment="0" applyProtection="0"/>
    <xf numFmtId="0" fontId="183" fillId="113" borderId="1" applyNumberFormat="0" applyAlignment="0" applyProtection="0"/>
    <xf numFmtId="39" fontId="2" fillId="0" borderId="37">
      <alignment horizontal="right" vertical="top" wrapText="1"/>
    </xf>
    <xf numFmtId="4" fontId="184" fillId="0" borderId="37">
      <alignment horizontal="right" vertical="center" indent="1"/>
      <protection locked="0"/>
    </xf>
    <xf numFmtId="0" fontId="185" fillId="0" borderId="24" applyNumberFormat="0" applyFill="0" applyAlignment="0">
      <protection locked="0" hidden="1"/>
    </xf>
    <xf numFmtId="49" fontId="186" fillId="0" borderId="38" applyFill="0" applyProtection="0">
      <alignment horizontal="center" vertical="center"/>
    </xf>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87"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87"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49" fontId="188" fillId="0" borderId="0" applyFill="0" applyBorder="0" applyProtection="0">
      <alignment horizontal="center" vertical="center"/>
      <protection locked="0"/>
    </xf>
    <xf numFmtId="49" fontId="188" fillId="0" borderId="0" applyFill="0" applyBorder="0" applyProtection="0">
      <alignment horizontal="center" vertical="center"/>
      <protection locked="0"/>
    </xf>
    <xf numFmtId="49" fontId="188" fillId="0" borderId="0" applyFill="0" applyBorder="0" applyProtection="0">
      <alignment horizontal="center" vertical="center"/>
      <protection locked="0"/>
    </xf>
    <xf numFmtId="49" fontId="188" fillId="0" borderId="0" applyFill="0" applyBorder="0" applyProtection="0">
      <alignment horizontal="center" vertical="center"/>
      <protection locked="0"/>
    </xf>
    <xf numFmtId="49" fontId="188" fillId="0" borderId="0" applyFill="0" applyBorder="0" applyProtection="0">
      <alignment horizontal="center" vertical="center"/>
      <protection locked="0"/>
    </xf>
    <xf numFmtId="49" fontId="188" fillId="0" borderId="0" applyFill="0" applyBorder="0" applyProtection="0">
      <alignment horizontal="center" vertical="center"/>
      <protection locked="0"/>
    </xf>
    <xf numFmtId="49" fontId="188" fillId="0" borderId="0" applyFill="0" applyBorder="0" applyProtection="0">
      <alignment horizontal="center" vertical="center"/>
      <protection locked="0"/>
    </xf>
    <xf numFmtId="49" fontId="188" fillId="0" borderId="0" applyFill="0" applyBorder="0" applyProtection="0">
      <alignment horizontal="center" vertical="center"/>
      <protection locked="0"/>
    </xf>
    <xf numFmtId="49" fontId="188" fillId="0" borderId="0" applyFill="0" applyBorder="0" applyProtection="0">
      <alignment horizontal="center" vertical="center"/>
    </xf>
    <xf numFmtId="49" fontId="188" fillId="0" borderId="0" applyFill="0" applyBorder="0" applyProtection="0">
      <alignment horizontal="center" vertical="center"/>
    </xf>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49" fontId="188" fillId="0" borderId="0" applyFill="0" applyBorder="0" applyProtection="0">
      <alignment horizontal="center" vertical="center"/>
      <protection locked="0"/>
    </xf>
    <xf numFmtId="49" fontId="188" fillId="0" borderId="0" applyFill="0" applyBorder="0" applyProtection="0">
      <alignment horizontal="center" vertical="center"/>
      <protection locked="0"/>
    </xf>
    <xf numFmtId="49" fontId="188" fillId="0" borderId="0" applyFill="0" applyBorder="0" applyProtection="0">
      <alignment horizontal="center" vertical="center"/>
      <protection locked="0"/>
    </xf>
    <xf numFmtId="49" fontId="188" fillId="0" borderId="0" applyFill="0" applyBorder="0" applyProtection="0">
      <alignment horizontal="center" vertical="center"/>
      <protection locked="0"/>
    </xf>
    <xf numFmtId="0" fontId="14" fillId="0" borderId="0"/>
    <xf numFmtId="0" fontId="14" fillId="0" borderId="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1"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190"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190"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45" fillId="70" borderId="0" applyNumberFormat="0" applyBorder="0" applyAlignment="0" applyProtection="0"/>
    <xf numFmtId="0" fontId="190" fillId="70" borderId="0" applyNumberFormat="0" applyBorder="0" applyAlignment="0" applyProtection="0"/>
    <xf numFmtId="0" fontId="46" fillId="0" borderId="2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2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protection hidden="1"/>
    </xf>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pplyProtection="0">
      <alignment wrapText="1"/>
    </xf>
    <xf numFmtId="0" fontId="14" fillId="0" borderId="0" applyProtection="0">
      <alignmen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8" fillId="0" borderId="0"/>
    <xf numFmtId="0" fontId="18"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2" fontId="14" fillId="0" borderId="0">
      <alignment horizontal="justify" vertical="justify"/>
    </xf>
    <xf numFmtId="2" fontId="14" fillId="0" borderId="0">
      <alignment horizontal="justify" vertical="justify"/>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91" fillId="0" borderId="0" applyNumberFormat="0" applyBorder="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2" fillId="0" borderId="0"/>
    <xf numFmtId="0" fontId="14" fillId="0" borderId="0"/>
    <xf numFmtId="0" fontId="14" fillId="0" borderId="0"/>
    <xf numFmtId="0" fontId="14" fillId="0" borderId="0"/>
    <xf numFmtId="0" fontId="14" fillId="0" borderId="0"/>
    <xf numFmtId="0" fontId="51" fillId="0" borderId="0"/>
    <xf numFmtId="0" fontId="14" fillId="0" borderId="0"/>
    <xf numFmtId="0" fontId="14" fillId="0" borderId="0"/>
    <xf numFmtId="0" fontId="14" fillId="0" borderId="0"/>
    <xf numFmtId="0" fontId="192" fillId="0" borderId="0"/>
    <xf numFmtId="0" fontId="128" fillId="0" borderId="0"/>
    <xf numFmtId="0" fontId="2"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8" fillId="0" borderId="0"/>
    <xf numFmtId="0" fontId="14"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4" fillId="0" borderId="0"/>
    <xf numFmtId="0" fontId="142" fillId="0" borderId="0"/>
    <xf numFmtId="0" fontId="14" fillId="0" borderId="0"/>
    <xf numFmtId="0" fontId="14" fillId="0" borderId="0"/>
    <xf numFmtId="0" fontId="2" fillId="0" borderId="0"/>
    <xf numFmtId="0" fontId="2" fillId="0" borderId="0"/>
    <xf numFmtId="0" fontId="2" fillId="0" borderId="0"/>
    <xf numFmtId="0" fontId="14" fillId="0" borderId="0"/>
    <xf numFmtId="0" fontId="2" fillId="0" borderId="0"/>
    <xf numFmtId="0" fontId="14" fillId="0" borderId="0"/>
    <xf numFmtId="0" fontId="14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8" fillId="0" borderId="0"/>
    <xf numFmtId="0" fontId="14"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3" fillId="0" borderId="0"/>
    <xf numFmtId="0" fontId="14" fillId="0" borderId="0"/>
    <xf numFmtId="0" fontId="14" fillId="0" borderId="0"/>
    <xf numFmtId="0" fontId="62" fillId="0" borderId="0">
      <alignment horizontal="justify" wrapText="1"/>
    </xf>
    <xf numFmtId="0" fontId="14" fillId="0" borderId="0"/>
    <xf numFmtId="0" fontId="16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0" borderId="0"/>
    <xf numFmtId="0" fontId="14" fillId="0" borderId="0"/>
    <xf numFmtId="0" fontId="14" fillId="0" borderId="0"/>
    <xf numFmtId="0" fontId="14" fillId="0" borderId="0"/>
    <xf numFmtId="0" fontId="141" fillId="0" borderId="0">
      <alignment horizontal="justify" wrapText="1"/>
    </xf>
    <xf numFmtId="0" fontId="14" fillId="0" borderId="0"/>
    <xf numFmtId="0" fontId="173" fillId="0" borderId="0"/>
    <xf numFmtId="0" fontId="14" fillId="0" borderId="0"/>
    <xf numFmtId="0" fontId="14" fillId="0" borderId="0"/>
    <xf numFmtId="0" fontId="14" fillId="0" borderId="0"/>
    <xf numFmtId="0" fontId="14" fillId="0" borderId="0"/>
    <xf numFmtId="0" fontId="19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 fontId="51" fillId="0" borderId="0"/>
    <xf numFmtId="0" fontId="18" fillId="0" borderId="0"/>
    <xf numFmtId="0" fontId="117" fillId="0" borderId="0"/>
    <xf numFmtId="0" fontId="14"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4" fillId="0" borderId="0"/>
    <xf numFmtId="0" fontId="14" fillId="0" borderId="0"/>
    <xf numFmtId="0" fontId="14" fillId="0" borderId="0"/>
    <xf numFmtId="0" fontId="195" fillId="0" borderId="0"/>
    <xf numFmtId="0" fontId="14" fillId="0" borderId="0"/>
    <xf numFmtId="0" fontId="14" fillId="0" borderId="0"/>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58" fillId="0" borderId="0"/>
    <xf numFmtId="0" fontId="19" fillId="0" borderId="0">
      <alignment horizontal="justify" vertical="top" wrapText="1"/>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17" fillId="0" borderId="0"/>
    <xf numFmtId="0" fontId="6"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0" borderId="0"/>
    <xf numFmtId="0" fontId="14"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xf numFmtId="0" fontId="14" fillId="0" borderId="0"/>
    <xf numFmtId="0" fontId="14" fillId="0" borderId="0">
      <alignment vertical="top"/>
    </xf>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51" fillId="0" borderId="0"/>
    <xf numFmtId="0" fontId="14" fillId="0" borderId="0"/>
    <xf numFmtId="0" fontId="14" fillId="0" borderId="0"/>
    <xf numFmtId="0" fontId="14" fillId="0" borderId="0"/>
    <xf numFmtId="0" fontId="14" fillId="0" borderId="0"/>
    <xf numFmtId="0" fontId="14"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xf numFmtId="0" fontId="14" fillId="0" borderId="0"/>
    <xf numFmtId="0" fontId="14" fillId="0" borderId="0"/>
    <xf numFmtId="0" fontId="14" fillId="0" borderId="0"/>
    <xf numFmtId="0" fontId="14" fillId="0" borderId="0"/>
    <xf numFmtId="0" fontId="14"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4" fillId="0" borderId="0"/>
    <xf numFmtId="0" fontId="62" fillId="0" borderId="0">
      <alignment horizontal="justify" wrapText="1"/>
      <protection locked="0"/>
    </xf>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18" fillId="3" borderId="2" applyNumberFormat="0" applyFont="0" applyAlignment="0" applyProtection="0"/>
    <xf numFmtId="0" fontId="6" fillId="62" borderId="9"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4" fillId="63" borderId="9" applyNumberFormat="0" applyAlignment="0" applyProtection="0"/>
    <xf numFmtId="0" fontId="18"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14" fillId="62" borderId="9"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148" fillId="3" borderId="2" applyNumberFormat="0" applyFont="0" applyAlignment="0" applyProtection="0"/>
    <xf numFmtId="0" fontId="148" fillId="3" borderId="2"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14" fillId="62" borderId="9"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148" fillId="3" borderId="2" applyNumberFormat="0" applyFont="0" applyAlignment="0" applyProtection="0"/>
    <xf numFmtId="0" fontId="148" fillId="3" borderId="2"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4" fillId="3" borderId="2"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17" fillId="62" borderId="9" applyNumberFormat="0" applyFont="0" applyAlignment="0" applyProtection="0"/>
    <xf numFmtId="0" fontId="14" fillId="62" borderId="9" applyNumberFormat="0" applyFont="0" applyAlignment="0" applyProtection="0"/>
    <xf numFmtId="0" fontId="64" fillId="3" borderId="2" applyNumberFormat="0" applyFont="0" applyAlignment="0" applyProtection="0"/>
    <xf numFmtId="0" fontId="14" fillId="62" borderId="9"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56" fillId="3" borderId="2" applyNumberFormat="0" applyFont="0" applyAlignment="0" applyProtection="0"/>
    <xf numFmtId="0" fontId="64" fillId="3" borderId="2" applyNumberFormat="0" applyFont="0" applyAlignment="0" applyProtection="0"/>
    <xf numFmtId="0" fontId="64" fillId="3" borderId="2"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8" fillId="3" borderId="2" applyNumberFormat="0" applyFont="0" applyAlignment="0" applyProtection="0"/>
    <xf numFmtId="0" fontId="18" fillId="3" borderId="2" applyNumberFormat="0" applyFont="0" applyAlignment="0" applyProtection="0"/>
    <xf numFmtId="0" fontId="6" fillId="62" borderId="9" applyNumberFormat="0" applyFont="0" applyAlignment="0" applyProtection="0"/>
    <xf numFmtId="0" fontId="6" fillId="3" borderId="2"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3" borderId="2"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6"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4" fillId="62" borderId="9" applyNumberFormat="0" applyFont="0" applyAlignment="0" applyProtection="0"/>
    <xf numFmtId="0" fontId="173" fillId="74" borderId="9" applyNumberFormat="0" applyAlignment="0" applyProtection="0"/>
    <xf numFmtId="0" fontId="14" fillId="62" borderId="9" applyNumberFormat="0" applyFont="0" applyAlignment="0" applyProtection="0"/>
    <xf numFmtId="0" fontId="19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6" fillId="0" borderId="0"/>
    <xf numFmtId="0" fontId="196" fillId="0" borderId="0"/>
    <xf numFmtId="0" fontId="14" fillId="0" borderId="0" applyProtection="0"/>
    <xf numFmtId="0" fontId="14" fillId="0" borderId="0" applyProtection="0"/>
    <xf numFmtId="0" fontId="196" fillId="0" borderId="0">
      <alignment horizontal="left"/>
    </xf>
    <xf numFmtId="0" fontId="14" fillId="0" borderId="0" applyProtection="0"/>
    <xf numFmtId="0" fontId="14" fillId="0" borderId="0" applyProtection="0"/>
    <xf numFmtId="0" fontId="14" fillId="0" borderId="0"/>
    <xf numFmtId="0" fontId="14" fillId="0" borderId="0"/>
    <xf numFmtId="0" fontId="14" fillId="0" borderId="0"/>
    <xf numFmtId="0" fontId="14" fillId="0" borderId="0"/>
    <xf numFmtId="0" fontId="14" fillId="0" borderId="0"/>
    <xf numFmtId="0" fontId="14"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6" fillId="0" borderId="0"/>
    <xf numFmtId="0" fontId="196" fillId="0" borderId="0"/>
    <xf numFmtId="0" fontId="196" fillId="0" borderId="0"/>
    <xf numFmtId="0" fontId="197"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7"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4" fillId="0" borderId="0"/>
    <xf numFmtId="0" fontId="14" fillId="0" borderId="0"/>
    <xf numFmtId="214" fontId="198" fillId="0" borderId="0"/>
    <xf numFmtId="0" fontId="196" fillId="0" borderId="0"/>
    <xf numFmtId="0" fontId="196" fillId="0" borderId="0"/>
    <xf numFmtId="0" fontId="196" fillId="0" borderId="0"/>
    <xf numFmtId="0" fontId="197" fillId="0" borderId="0"/>
    <xf numFmtId="0" fontId="197" fillId="0" borderId="0"/>
    <xf numFmtId="0" fontId="197" fillId="0" borderId="0"/>
    <xf numFmtId="0" fontId="197" fillId="0" borderId="0"/>
    <xf numFmtId="0" fontId="197" fillId="0" borderId="0"/>
    <xf numFmtId="0" fontId="197" fillId="0" borderId="0"/>
    <xf numFmtId="0" fontId="196" fillId="0" borderId="0"/>
    <xf numFmtId="0" fontId="196" fillId="0" borderId="0"/>
    <xf numFmtId="0" fontId="196" fillId="0" borderId="0"/>
    <xf numFmtId="0" fontId="197" fillId="0" borderId="0"/>
    <xf numFmtId="0" fontId="197"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7" fillId="0" borderId="0"/>
    <xf numFmtId="0" fontId="196" fillId="0" borderId="0"/>
    <xf numFmtId="0" fontId="196" fillId="0" borderId="0"/>
    <xf numFmtId="0" fontId="196" fillId="0" borderId="0"/>
    <xf numFmtId="0" fontId="196" fillId="0" borderId="0"/>
    <xf numFmtId="0" fontId="196" fillId="0" borderId="0"/>
    <xf numFmtId="0" fontId="196" fillId="0" borderId="0"/>
    <xf numFmtId="0" fontId="197" fillId="0" borderId="0"/>
    <xf numFmtId="0" fontId="196" fillId="0" borderId="0">
      <alignment horizontal="left"/>
    </xf>
    <xf numFmtId="0" fontId="196" fillId="0" borderId="0">
      <alignment horizontal="left"/>
    </xf>
    <xf numFmtId="0" fontId="196" fillId="0" borderId="0">
      <alignment horizontal="left"/>
    </xf>
    <xf numFmtId="0" fontId="199"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15"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7" fillId="0" borderId="0"/>
    <xf numFmtId="0" fontId="19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7" fillId="0" borderId="0"/>
    <xf numFmtId="0" fontId="197" fillId="0" borderId="0"/>
    <xf numFmtId="0" fontId="48" fillId="0" borderId="0"/>
    <xf numFmtId="0" fontId="14" fillId="0" borderId="0"/>
    <xf numFmtId="0" fontId="14" fillId="0" borderId="0"/>
    <xf numFmtId="0" fontId="197" fillId="0" borderId="0"/>
    <xf numFmtId="0" fontId="197" fillId="0" borderId="0"/>
    <xf numFmtId="0" fontId="196" fillId="0" borderId="0"/>
    <xf numFmtId="0" fontId="196" fillId="0" borderId="0"/>
    <xf numFmtId="0" fontId="196" fillId="0" borderId="0"/>
    <xf numFmtId="0" fontId="197" fillId="0" borderId="0"/>
    <xf numFmtId="0" fontId="197" fillId="0" borderId="0"/>
    <xf numFmtId="0" fontId="64" fillId="0" borderId="0"/>
    <xf numFmtId="0" fontId="14" fillId="0" borderId="0">
      <alignment vertical="top"/>
    </xf>
    <xf numFmtId="0" fontId="196" fillId="0" borderId="0"/>
    <xf numFmtId="0" fontId="196" fillId="0" borderId="0"/>
    <xf numFmtId="0" fontId="196" fillId="0" borderId="0"/>
    <xf numFmtId="0" fontId="196" fillId="0" borderId="0"/>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96" fillId="0" borderId="0"/>
    <xf numFmtId="0" fontId="196" fillId="0" borderId="0"/>
    <xf numFmtId="0" fontId="14" fillId="0" borderId="0"/>
    <xf numFmtId="0" fontId="14" fillId="0" borderId="0"/>
    <xf numFmtId="0" fontId="200" fillId="0" borderId="0"/>
    <xf numFmtId="0" fontId="196" fillId="0" borderId="0"/>
    <xf numFmtId="0" fontId="196" fillId="0" borderId="0"/>
    <xf numFmtId="0" fontId="14" fillId="0" borderId="0"/>
    <xf numFmtId="0" fontId="14" fillId="0" borderId="0"/>
    <xf numFmtId="0" fontId="1" fillId="0" borderId="0"/>
    <xf numFmtId="0" fontId="19" fillId="0" borderId="0">
      <alignment horizontal="justify" vertical="top" wrapText="1"/>
    </xf>
    <xf numFmtId="0" fontId="14" fillId="0" borderId="0"/>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0" fontId="14" fillId="0" borderId="0" applyProtection="0"/>
    <xf numFmtId="0" fontId="64" fillId="0" borderId="0"/>
    <xf numFmtId="0" fontId="64" fillId="0" borderId="0"/>
    <xf numFmtId="0" fontId="14" fillId="0" borderId="0" applyProtection="0"/>
    <xf numFmtId="0" fontId="14" fillId="0" borderId="0" applyProtection="0"/>
    <xf numFmtId="0" fontId="14" fillId="0" borderId="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6" fillId="0" borderId="0"/>
    <xf numFmtId="0" fontId="14" fillId="0" borderId="0"/>
    <xf numFmtId="0" fontId="14" fillId="0" borderId="0"/>
    <xf numFmtId="0" fontId="196" fillId="0" borderId="0"/>
    <xf numFmtId="0" fontId="14" fillId="0" borderId="0"/>
    <xf numFmtId="0" fontId="196" fillId="0" borderId="0"/>
    <xf numFmtId="0" fontId="14" fillId="0" borderId="0"/>
    <xf numFmtId="0" fontId="14" fillId="0" borderId="0"/>
    <xf numFmtId="0" fontId="196" fillId="0" borderId="0"/>
    <xf numFmtId="0" fontId="14" fillId="0" borderId="0"/>
    <xf numFmtId="0" fontId="14" fillId="0" borderId="0"/>
    <xf numFmtId="0" fontId="196" fillId="0" borderId="0"/>
    <xf numFmtId="0" fontId="20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9" fillId="0" borderId="0"/>
    <xf numFmtId="0" fontId="196" fillId="0" borderId="0"/>
    <xf numFmtId="0" fontId="6" fillId="0" borderId="0"/>
    <xf numFmtId="0" fontId="200" fillId="0" borderId="0"/>
    <xf numFmtId="0" fontId="14" fillId="0" borderId="0"/>
    <xf numFmtId="0" fontId="14" fillId="0" borderId="0"/>
    <xf numFmtId="0" fontId="14" fillId="0" borderId="0"/>
    <xf numFmtId="0" fontId="14" fillId="0" borderId="0"/>
    <xf numFmtId="0" fontId="196" fillId="0" borderId="0"/>
    <xf numFmtId="0" fontId="14" fillId="0" borderId="0"/>
    <xf numFmtId="0" fontId="14" fillId="0" borderId="0"/>
    <xf numFmtId="0" fontId="196" fillId="0" borderId="0"/>
    <xf numFmtId="0" fontId="196" fillId="0" borderId="0">
      <alignment horizontal="left"/>
    </xf>
    <xf numFmtId="0" fontId="14" fillId="0" borderId="0"/>
    <xf numFmtId="0" fontId="14" fillId="0" borderId="0"/>
    <xf numFmtId="0" fontId="14" fillId="0" borderId="0"/>
    <xf numFmtId="0" fontId="63" fillId="0" borderId="0"/>
    <xf numFmtId="0" fontId="14" fillId="0" borderId="0"/>
    <xf numFmtId="2" fontId="14" fillId="0" borderId="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0" fontId="14" fillId="62" borderId="9" applyNumberFormat="0" applyFont="0" applyAlignment="0" applyProtection="0"/>
    <xf numFmtId="0" fontId="14" fillId="62" borderId="9" applyNumberFormat="0" applyFont="0" applyAlignment="0" applyProtection="0"/>
    <xf numFmtId="0" fontId="130" fillId="0" borderId="0" applyNumberFormat="0" applyFill="0" applyBorder="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65" borderId="17" applyNumberFormat="0" applyAlignment="0" applyProtection="0"/>
    <xf numFmtId="0" fontId="37" fillId="32" borderId="17" applyNumberFormat="0" applyAlignment="0" applyProtection="0"/>
    <xf numFmtId="0" fontId="37" fillId="32" borderId="17" applyNumberFormat="0" applyAlignment="0" applyProtection="0"/>
    <xf numFmtId="0" fontId="182"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32"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32"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32"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32"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32"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2" fillId="32" borderId="17" applyNumberFormat="0" applyAlignment="0" applyProtection="0"/>
    <xf numFmtId="0" fontId="37" fillId="32" borderId="17" applyNumberForma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14" fillId="0" borderId="0"/>
    <xf numFmtId="0" fontId="14" fillId="0" borderId="0"/>
    <xf numFmtId="0" fontId="14" fillId="0" borderId="0"/>
    <xf numFmtId="0" fontId="14" fillId="0" borderId="0"/>
    <xf numFmtId="0" fontId="14" fillId="0" borderId="0"/>
    <xf numFmtId="190" fontId="2" fillId="0" borderId="0" applyFont="0" applyFill="0" applyBorder="0" applyAlignment="0" applyProtection="0"/>
    <xf numFmtId="190" fontId="14" fillId="0" borderId="0" applyFont="0" applyFill="0" applyBorder="0" applyAlignment="0" applyProtection="0"/>
    <xf numFmtId="190"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95" fontId="2" fillId="0" borderId="0" applyFont="0" applyFill="0" applyBorder="0" applyAlignment="0" applyProtection="0"/>
    <xf numFmtId="195" fontId="14" fillId="0" borderId="0" applyFont="0" applyFill="0" applyBorder="0" applyAlignment="0" applyProtection="0"/>
    <xf numFmtId="195"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9" fontId="17" fillId="0" borderId="0" applyFill="0" applyBorder="0" applyAlignment="0" applyProtection="0"/>
    <xf numFmtId="9" fontId="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9" fontId="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9" fontId="17"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9" fontId="1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9" fontId="186" fillId="0" borderId="0">
      <alignment vertical="center"/>
      <protection locked="0"/>
    </xf>
    <xf numFmtId="0" fontId="25"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9" fontId="117" fillId="0" borderId="0" applyFont="0" applyFill="0" applyBorder="0" applyAlignment="0" applyProtection="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6" borderId="0" applyNumberFormat="0" applyBorder="0" applyAlignment="0" applyProtection="0"/>
    <xf numFmtId="0" fontId="10" fillId="44" borderId="0" applyNumberFormat="0" applyBorder="0" applyAlignment="0" applyProtection="0"/>
    <xf numFmtId="0" fontId="10" fillId="41" borderId="0" applyNumberFormat="0" applyBorder="0" applyAlignment="0" applyProtection="0"/>
    <xf numFmtId="0" fontId="10" fillId="59" borderId="0" applyNumberFormat="0" applyBorder="0" applyAlignment="0" applyProtection="0"/>
    <xf numFmtId="0" fontId="187" fillId="0" borderId="18" applyNumberFormat="0" applyFill="0" applyAlignment="0" applyProtection="0"/>
    <xf numFmtId="0" fontId="14" fillId="0" borderId="0"/>
    <xf numFmtId="0" fontId="14" fillId="0" borderId="0"/>
    <xf numFmtId="0" fontId="14" fillId="0" borderId="0"/>
    <xf numFmtId="0" fontId="14" fillId="0" borderId="0"/>
    <xf numFmtId="0" fontId="14" fillId="0" borderId="0"/>
    <xf numFmtId="197" fontId="201" fillId="0" borderId="0" applyFill="0" applyBorder="0" applyAlignment="0"/>
    <xf numFmtId="0" fontId="14" fillId="0" borderId="0"/>
    <xf numFmtId="0" fontId="14" fillId="0" borderId="0"/>
    <xf numFmtId="0" fontId="14" fillId="0" borderId="0"/>
    <xf numFmtId="0" fontId="14" fillId="0" borderId="0"/>
    <xf numFmtId="0" fontId="14" fillId="0" borderId="0"/>
    <xf numFmtId="198" fontId="201" fillId="0" borderId="0" applyFill="0" applyBorder="0" applyAlignment="0"/>
    <xf numFmtId="0" fontId="14" fillId="0" borderId="0"/>
    <xf numFmtId="0" fontId="14" fillId="0" borderId="0"/>
    <xf numFmtId="0" fontId="14" fillId="0" borderId="0"/>
    <xf numFmtId="0" fontId="14" fillId="0" borderId="0"/>
    <xf numFmtId="0" fontId="14" fillId="0" borderId="0"/>
    <xf numFmtId="197" fontId="201" fillId="0" borderId="0" applyFill="0" applyBorder="0" applyAlignment="0"/>
    <xf numFmtId="0" fontId="14" fillId="0" borderId="0"/>
    <xf numFmtId="0" fontId="14" fillId="0" borderId="0"/>
    <xf numFmtId="0" fontId="14" fillId="0" borderId="0"/>
    <xf numFmtId="0" fontId="14" fillId="0" borderId="0"/>
    <xf numFmtId="0" fontId="14" fillId="0" borderId="0"/>
    <xf numFmtId="199" fontId="201" fillId="0" borderId="0" applyFill="0" applyBorder="0" applyAlignment="0"/>
    <xf numFmtId="0" fontId="14" fillId="0" borderId="0"/>
    <xf numFmtId="0" fontId="14" fillId="0" borderId="0"/>
    <xf numFmtId="0" fontId="14" fillId="0" borderId="0"/>
    <xf numFmtId="0" fontId="14" fillId="0" borderId="0"/>
    <xf numFmtId="0" fontId="14" fillId="0" borderId="0"/>
    <xf numFmtId="198" fontId="201" fillId="0" borderId="0" applyFill="0" applyBorder="0" applyAlignment="0"/>
    <xf numFmtId="0" fontId="21" fillId="66" borderId="11" applyNumberFormat="0" applyAlignment="0" applyProtection="0"/>
    <xf numFmtId="0" fontId="164" fillId="32" borderId="10" applyNumberFormat="0" applyAlignment="0" applyProtection="0"/>
    <xf numFmtId="49" fontId="202" fillId="0" borderId="0">
      <alignment vertical="center"/>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56" fillId="78" borderId="0" applyNumberFormat="0" applyBorder="0" applyAlignment="0" applyProtection="0"/>
    <xf numFmtId="0" fontId="156" fillId="22" borderId="0" applyNumberFormat="0" applyBorder="0" applyAlignment="0" applyProtection="0"/>
    <xf numFmtId="0" fontId="73" fillId="0" borderId="0" applyNumberFormat="0" applyFill="0" applyBorder="0" applyAlignment="0" applyProtection="0"/>
    <xf numFmtId="0" fontId="162" fillId="2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5" fillId="0" borderId="0"/>
    <xf numFmtId="0" fontId="13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Border="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0" fillId="0" borderId="0">
      <alignment horizontal="left" vertical="top" wrapText="1"/>
    </xf>
    <xf numFmtId="0" fontId="14" fillId="0" borderId="0"/>
    <xf numFmtId="0" fontId="14" fillId="0" borderId="0"/>
    <xf numFmtId="0" fontId="14" fillId="0" borderId="0"/>
    <xf numFmtId="0" fontId="203" fillId="0" borderId="0"/>
    <xf numFmtId="0" fontId="14" fillId="0" borderId="0"/>
    <xf numFmtId="0" fontId="14" fillId="0" borderId="0"/>
    <xf numFmtId="0" fontId="60" fillId="0" borderId="0"/>
    <xf numFmtId="0" fontId="14" fillId="0" borderId="0"/>
    <xf numFmtId="0" fontId="14" fillId="0" borderId="0"/>
    <xf numFmtId="0" fontId="60" fillId="0" borderId="0"/>
    <xf numFmtId="0" fontId="60" fillId="0" borderId="0"/>
    <xf numFmtId="0" fontId="2" fillId="0" borderId="0"/>
    <xf numFmtId="0" fontId="60" fillId="0" borderId="0"/>
    <xf numFmtId="0" fontId="14" fillId="0" borderId="0"/>
    <xf numFmtId="0" fontId="14" fillId="0" borderId="0"/>
    <xf numFmtId="0" fontId="20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204" fillId="0" borderId="0" applyNumberFormat="0" applyFill="0" applyBorder="0" applyAlignment="0" applyProtection="0"/>
    <xf numFmtId="0" fontId="2" fillId="0" borderId="39">
      <alignment horizontal="left" vertical="top" wrapText="1"/>
    </xf>
    <xf numFmtId="0" fontId="14" fillId="0" borderId="0"/>
    <xf numFmtId="0" fontId="14" fillId="0" borderId="0"/>
    <xf numFmtId="0" fontId="14" fillId="0" borderId="0"/>
    <xf numFmtId="0" fontId="14" fillId="0" borderId="0"/>
    <xf numFmtId="0" fontId="14" fillId="0" borderId="0"/>
    <xf numFmtId="49" fontId="148" fillId="0" borderId="0" applyFill="0" applyBorder="0" applyAlignment="0"/>
    <xf numFmtId="49" fontId="64" fillId="0" borderId="0" applyFill="0" applyBorder="0" applyAlignment="0"/>
    <xf numFmtId="0" fontId="14" fillId="0" borderId="0"/>
    <xf numFmtId="0" fontId="14" fillId="0" borderId="0"/>
    <xf numFmtId="0" fontId="14" fillId="0" borderId="0"/>
    <xf numFmtId="0" fontId="14" fillId="0" borderId="0"/>
    <xf numFmtId="0" fontId="14" fillId="0" borderId="0"/>
    <xf numFmtId="216" fontId="148" fillId="0" borderId="0" applyFill="0" applyBorder="0" applyAlignment="0"/>
    <xf numFmtId="216" fontId="64" fillId="0" borderId="0" applyFill="0" applyBorder="0" applyAlignment="0"/>
    <xf numFmtId="0" fontId="14" fillId="0" borderId="0"/>
    <xf numFmtId="0" fontId="14" fillId="0" borderId="0"/>
    <xf numFmtId="0" fontId="14" fillId="0" borderId="0"/>
    <xf numFmtId="0" fontId="14" fillId="0" borderId="0"/>
    <xf numFmtId="0" fontId="14" fillId="0" borderId="0"/>
    <xf numFmtId="217" fontId="148" fillId="0" borderId="0" applyFill="0" applyBorder="0" applyAlignment="0"/>
    <xf numFmtId="217" fontId="64" fillId="0" borderId="0" applyFill="0" applyBorder="0" applyAlignment="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73"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3" fillId="0" borderId="0" applyNumberFormat="0" applyFill="0" applyBorder="0" applyAlignment="0" applyProtection="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75" fillId="0" borderId="34"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23" applyNumberFormat="0" applyFill="0" applyAlignment="0" applyProtection="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23" applyNumberFormat="0" applyFill="0" applyAlignment="0" applyProtection="0"/>
    <xf numFmtId="0" fontId="75" fillId="0" borderId="2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20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6" fillId="0" borderId="13" applyNumberFormat="0" applyFill="0" applyAlignment="0" applyProtection="0"/>
    <xf numFmtId="0" fontId="152" fillId="0" borderId="13"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207" fillId="0" borderId="14" applyNumberFormat="0" applyFill="0" applyAlignment="0" applyProtection="0"/>
    <xf numFmtId="0" fontId="153" fillId="0" borderId="14"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208" fillId="0" borderId="16" applyNumberFormat="0" applyFill="0" applyAlignment="0" applyProtection="0"/>
    <xf numFmtId="0" fontId="154" fillId="0" borderId="16" applyNumberFormat="0" applyFill="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208" fillId="0" borderId="0" applyNumberFormat="0" applyFill="0" applyBorder="0" applyAlignment="0" applyProtection="0"/>
    <xf numFmtId="0" fontId="154"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51" fillId="0" borderId="0" applyNumberFormat="0" applyFill="0" applyBorder="0" applyAlignment="0" applyProtection="0"/>
    <xf numFmtId="0" fontId="41" fillId="0" borderId="0" applyNumberFormat="0" applyFill="0" applyBorder="0" applyAlignment="0" applyProtection="0"/>
    <xf numFmtId="0" fontId="14" fillId="0" borderId="0"/>
    <xf numFmtId="170" fontId="76" fillId="77" borderId="19">
      <alignment vertical="center"/>
    </xf>
    <xf numFmtId="170" fontId="76" fillId="77" borderId="19">
      <alignment vertical="center"/>
    </xf>
    <xf numFmtId="218" fontId="76" fillId="77" borderId="19">
      <alignment vertical="center"/>
    </xf>
    <xf numFmtId="0" fontId="14" fillId="0" borderId="0"/>
    <xf numFmtId="0" fontId="14" fillId="0" borderId="0"/>
    <xf numFmtId="0" fontId="14" fillId="0" borderId="0"/>
    <xf numFmtId="0" fontId="14" fillId="0" borderId="0"/>
    <xf numFmtId="0" fontId="202" fillId="0" borderId="0" applyFill="0" applyBorder="0" applyProtection="0">
      <alignment vertical="center"/>
    </xf>
    <xf numFmtId="170" fontId="76" fillId="77" borderId="19">
      <alignment vertical="center"/>
    </xf>
    <xf numFmtId="0" fontId="14" fillId="0" borderId="0"/>
    <xf numFmtId="0" fontId="14" fillId="0" borderId="0"/>
    <xf numFmtId="0" fontId="14" fillId="0" borderId="0"/>
    <xf numFmtId="0" fontId="14" fillId="0" borderId="0"/>
    <xf numFmtId="4" fontId="209" fillId="0" borderId="24">
      <alignment horizontal="right" vertical="center" indent="1"/>
    </xf>
    <xf numFmtId="170" fontId="76" fillId="77" borderId="19">
      <alignment vertical="center"/>
    </xf>
    <xf numFmtId="219" fontId="169" fillId="0" borderId="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210" fontId="169" fillId="0" borderId="0"/>
    <xf numFmtId="167" fontId="14" fillId="0" borderId="0" applyFont="0" applyFill="0" applyBorder="0" applyAlignment="0" applyProtection="0"/>
    <xf numFmtId="167"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7" fillId="0" borderId="40" applyNumberFormat="0" applyFill="0" applyAlignment="0" applyProtection="0"/>
    <xf numFmtId="0" fontId="145" fillId="0" borderId="18" applyNumberFormat="0" applyFill="0" applyAlignment="0" applyProtection="0"/>
    <xf numFmtId="0" fontId="181" fillId="30" borderId="10" applyNumberFormat="0" applyAlignment="0" applyProtection="0"/>
    <xf numFmtId="0" fontId="9" fillId="0" borderId="23" applyNumberFormat="0" applyFill="0" applyAlignment="0" applyProtection="0"/>
    <xf numFmtId="220" fontId="17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221" fontId="63" fillId="0" borderId="0" applyFill="0" applyBorder="0" applyAlignment="0" applyProtection="0"/>
    <xf numFmtId="222" fontId="173"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9"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0" fillId="0" borderId="0" applyNumberFormat="0" applyFill="0" applyBorder="0" applyAlignment="0" applyProtection="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0" fillId="0" borderId="0" applyNumberFormat="0" applyFill="0" applyBorder="0" applyAlignment="0" applyProtection="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ill="0" applyBorder="0" applyAlignment="0" applyProtection="0"/>
    <xf numFmtId="168" fontId="2" fillId="0" borderId="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17" fillId="0" borderId="0" applyFont="0" applyFill="0" applyBorder="0" applyAlignment="0" applyProtection="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205" fontId="14" fillId="0" borderId="0" applyFont="0" applyFill="0" applyBorder="0" applyAlignment="0" applyProtection="0"/>
    <xf numFmtId="16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4" fontId="90" fillId="0" borderId="0" applyFont="0" applyFill="0" applyBorder="0" applyAlignment="0" applyProtection="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96" fillId="0" borderId="0" applyFont="0" applyFill="0" applyBorder="0" applyAlignment="0" applyProtection="0"/>
    <xf numFmtId="168" fontId="19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14" fillId="0" borderId="0"/>
    <xf numFmtId="168" fontId="14" fillId="0" borderId="0" applyFont="0" applyFill="0" applyBorder="0" applyAlignment="0" applyProtection="0"/>
    <xf numFmtId="201" fontId="169" fillId="0" borderId="0"/>
    <xf numFmtId="0" fontId="14" fillId="0" borderId="0"/>
    <xf numFmtId="0" fontId="14" fillId="0" borderId="0"/>
    <xf numFmtId="164" fontId="14" fillId="0" borderId="0" applyFont="0" applyFill="0" applyBorder="0" applyAlignment="0" applyProtection="0"/>
    <xf numFmtId="164"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4" fontId="14" fillId="0" borderId="0" applyFont="0" applyFill="0" applyBorder="0" applyAlignment="0" applyProtection="0"/>
    <xf numFmtId="164"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14" fillId="0" borderId="0"/>
    <xf numFmtId="168" fontId="14" fillId="0" borderId="0" applyFont="0" applyFill="0" applyBorder="0" applyAlignment="0" applyProtection="0"/>
    <xf numFmtId="201" fontId="169" fillId="0" borderId="0"/>
    <xf numFmtId="0" fontId="14" fillId="0" borderId="0"/>
    <xf numFmtId="0" fontId="14" fillId="0" borderId="0"/>
    <xf numFmtId="168" fontId="6" fillId="0" borderId="0" applyFont="0" applyFill="0" applyBorder="0" applyAlignment="0" applyProtection="0"/>
    <xf numFmtId="168" fontId="6" fillId="0" borderId="0" applyFont="0" applyFill="0" applyBorder="0" applyAlignment="0" applyProtection="0"/>
    <xf numFmtId="16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applyFont="0" applyFill="0" applyBorder="0" applyAlignment="0" applyProtection="0"/>
    <xf numFmtId="164" fontId="14"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164" fontId="11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14" fillId="0" borderId="0"/>
    <xf numFmtId="0" fontId="14" fillId="0" borderId="0"/>
    <xf numFmtId="0" fontId="14" fillId="0" borderId="0"/>
    <xf numFmtId="0" fontId="14" fillId="0" borderId="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96" fillId="0" borderId="0" applyFont="0" applyFill="0" applyBorder="0" applyAlignment="0" applyProtection="0"/>
    <xf numFmtId="168" fontId="19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6" fillId="67" borderId="11" applyNumberFormat="0" applyAlignment="0" applyProtection="0"/>
    <xf numFmtId="0" fontId="146" fillId="66" borderId="11" applyNumberFormat="0" applyAlignment="0" applyProtection="0"/>
    <xf numFmtId="0" fontId="18" fillId="0" borderId="0"/>
    <xf numFmtId="0" fontId="79" fillId="0" borderId="0"/>
    <xf numFmtId="0" fontId="79" fillId="0" borderId="0"/>
    <xf numFmtId="0" fontId="18" fillId="0" borderId="0"/>
    <xf numFmtId="0" fontId="18" fillId="0" borderId="0"/>
    <xf numFmtId="0" fontId="2" fillId="0" borderId="0"/>
    <xf numFmtId="0" fontId="3" fillId="0" borderId="0"/>
    <xf numFmtId="0" fontId="60" fillId="0" borderId="0"/>
    <xf numFmtId="0" fontId="14" fillId="114" borderId="35"/>
    <xf numFmtId="0" fontId="61" fillId="0" borderId="0"/>
    <xf numFmtId="0" fontId="61" fillId="0" borderId="0"/>
    <xf numFmtId="0" fontId="18" fillId="0" borderId="0"/>
    <xf numFmtId="0" fontId="63" fillId="0" borderId="0"/>
    <xf numFmtId="0" fontId="14" fillId="0" borderId="0">
      <alignment horizontal="left"/>
    </xf>
    <xf numFmtId="0" fontId="14" fillId="0" borderId="0">
      <alignment horizontal="left"/>
    </xf>
    <xf numFmtId="0" fontId="14" fillId="0" borderId="0">
      <alignment horizontal="left"/>
    </xf>
    <xf numFmtId="0" fontId="2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6" fillId="0" borderId="42"/>
    <xf numFmtId="39" fontId="2" fillId="0" borderId="43">
      <alignment horizontal="right" vertical="top" wrapText="1"/>
    </xf>
    <xf numFmtId="4" fontId="184" fillId="0" borderId="43">
      <alignment horizontal="right" vertical="center" indent="1"/>
      <protection locked="0"/>
    </xf>
    <xf numFmtId="0" fontId="46" fillId="0" borderId="42"/>
    <xf numFmtId="0" fontId="2" fillId="0" borderId="44">
      <alignment horizontal="left" vertical="top" wrapText="1"/>
    </xf>
    <xf numFmtId="0" fontId="46" fillId="0" borderId="45"/>
    <xf numFmtId="0" fontId="46" fillId="0" borderId="45"/>
    <xf numFmtId="0" fontId="14" fillId="0" borderId="0"/>
    <xf numFmtId="0" fontId="2" fillId="0" borderId="0"/>
    <xf numFmtId="41" fontId="18" fillId="0" borderId="0" applyFont="0" applyFill="0" applyBorder="0" applyAlignment="0" applyProtection="0"/>
    <xf numFmtId="0" fontId="14" fillId="0" borderId="0"/>
    <xf numFmtId="164" fontId="48" fillId="0" borderId="0" applyFont="0" applyFill="0" applyBorder="0" applyAlignment="0" applyProtection="0"/>
    <xf numFmtId="0" fontId="60" fillId="0" borderId="0"/>
    <xf numFmtId="164" fontId="48" fillId="0" borderId="0" applyFont="0" applyFill="0" applyBorder="0" applyAlignment="0" applyProtection="0"/>
    <xf numFmtId="0" fontId="245" fillId="115" borderId="0" applyNumberFormat="0" applyBorder="0" applyAlignment="0" applyProtection="0"/>
    <xf numFmtId="0" fontId="203" fillId="0" borderId="0"/>
    <xf numFmtId="0" fontId="70" fillId="0" borderId="0">
      <alignment horizontal="left" vertical="top" wrapText="1"/>
    </xf>
    <xf numFmtId="0" fontId="6" fillId="20" borderId="0" applyNumberFormat="0" applyBorder="0" applyAlignment="0" applyProtection="0"/>
    <xf numFmtId="0" fontId="6" fillId="22"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62" borderId="0" applyNumberFormat="0" applyBorder="0" applyAlignment="0" applyProtection="0"/>
    <xf numFmtId="0" fontId="6" fillId="30" borderId="0" applyNumberFormat="0" applyBorder="0" applyAlignment="0" applyProtection="0"/>
    <xf numFmtId="0" fontId="6" fillId="90" borderId="0" applyNumberFormat="0" applyBorder="0" applyAlignment="0" applyProtection="0"/>
    <xf numFmtId="0" fontId="6" fillId="6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7" borderId="0" applyNumberFormat="0" applyBorder="0" applyAlignment="0" applyProtection="0"/>
    <xf numFmtId="0" fontId="6" fillId="26" borderId="0" applyNumberFormat="0" applyBorder="0" applyAlignment="0" applyProtection="0"/>
    <xf numFmtId="0" fontId="6" fillId="34" borderId="0" applyNumberFormat="0" applyBorder="0" applyAlignment="0" applyProtection="0"/>
    <xf numFmtId="0" fontId="6" fillId="40" borderId="0" applyNumberFormat="0" applyBorder="0" applyAlignment="0" applyProtection="0"/>
    <xf numFmtId="0" fontId="6" fillId="87" borderId="0" applyNumberFormat="0" applyBorder="0" applyAlignment="0" applyProtection="0"/>
    <xf numFmtId="0" fontId="6" fillId="70" borderId="0" applyNumberFormat="0" applyBorder="0" applyAlignment="0" applyProtection="0"/>
    <xf numFmtId="0" fontId="6" fillId="22" borderId="0" applyNumberFormat="0" applyBorder="0" applyAlignment="0" applyProtection="0"/>
    <xf numFmtId="0" fontId="6" fillId="28" borderId="0" applyNumberFormat="0" applyBorder="0" applyAlignment="0" applyProtection="0"/>
    <xf numFmtId="0" fontId="6" fillId="62" borderId="0" applyNumberFormat="0" applyBorder="0" applyAlignment="0" applyProtection="0"/>
    <xf numFmtId="0" fontId="7" fillId="43"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44" borderId="0" applyNumberFormat="0" applyBorder="0" applyAlignment="0" applyProtection="0"/>
    <xf numFmtId="0" fontId="7" fillId="41" borderId="0" applyNumberFormat="0" applyBorder="0" applyAlignment="0" applyProtection="0"/>
    <xf numFmtId="0" fontId="7" fillId="47" borderId="0" applyNumberFormat="0" applyBorder="0" applyAlignment="0" applyProtection="0"/>
    <xf numFmtId="49" fontId="246" fillId="0" borderId="0">
      <alignment vertical="top"/>
    </xf>
    <xf numFmtId="49" fontId="117" fillId="0" borderId="0">
      <alignment horizontal="center" vertical="top"/>
    </xf>
    <xf numFmtId="49" fontId="55" fillId="0" borderId="0">
      <alignment horizontal="center" vertical="top"/>
    </xf>
    <xf numFmtId="0" fontId="6" fillId="96" borderId="0" applyNumberFormat="0" applyBorder="0" applyAlignment="0" applyProtection="0"/>
    <xf numFmtId="0" fontId="7" fillId="104" borderId="0" applyNumberFormat="0" applyBorder="0" applyAlignment="0" applyProtection="0"/>
    <xf numFmtId="0" fontId="6" fillId="101" borderId="0" applyNumberFormat="0" applyBorder="0" applyAlignment="0" applyProtection="0"/>
    <xf numFmtId="0" fontId="6" fillId="97" borderId="0" applyNumberFormat="0" applyBorder="0" applyAlignment="0" applyProtection="0"/>
    <xf numFmtId="0" fontId="7" fillId="118" borderId="0" applyNumberFormat="0" applyBorder="0" applyAlignment="0" applyProtection="0"/>
    <xf numFmtId="0" fontId="6" fillId="119" borderId="0" applyNumberFormat="0" applyBorder="0" applyAlignment="0" applyProtection="0"/>
    <xf numFmtId="0" fontId="7" fillId="97" borderId="0" applyNumberFormat="0" applyBorder="0" applyAlignment="0" applyProtection="0"/>
    <xf numFmtId="0" fontId="6" fillId="96" borderId="0" applyNumberFormat="0" applyBorder="0" applyAlignment="0" applyProtection="0"/>
    <xf numFmtId="0" fontId="7" fillId="104" borderId="0" applyNumberFormat="0" applyBorder="0" applyAlignment="0" applyProtection="0"/>
    <xf numFmtId="0" fontId="6" fillId="101" borderId="0" applyNumberFormat="0" applyBorder="0" applyAlignment="0" applyProtection="0"/>
    <xf numFmtId="49" fontId="55" fillId="0" borderId="0">
      <alignment vertical="top"/>
    </xf>
    <xf numFmtId="0" fontId="136" fillId="0" borderId="35">
      <alignment vertical="top" wrapText="1"/>
    </xf>
    <xf numFmtId="0" fontId="136" fillId="0" borderId="35">
      <alignment vertical="top" wrapText="1"/>
    </xf>
    <xf numFmtId="0" fontId="136" fillId="0" borderId="35">
      <alignment vertical="top" wrapText="1"/>
    </xf>
    <xf numFmtId="0" fontId="71" fillId="0" borderId="0" applyNumberFormat="0" applyFill="0" applyBorder="0" applyAlignment="0" applyProtection="0"/>
    <xf numFmtId="49" fontId="246" fillId="0" borderId="0">
      <alignment vertical="justify"/>
    </xf>
    <xf numFmtId="49" fontId="117" fillId="0" borderId="0">
      <alignment horizontal="justify" wrapText="1"/>
    </xf>
    <xf numFmtId="49" fontId="55" fillId="0" borderId="0">
      <alignment horizontal="justify" wrapText="1"/>
    </xf>
    <xf numFmtId="49" fontId="55" fillId="0" borderId="0">
      <alignment horizontal="justify" wrapText="1"/>
    </xf>
    <xf numFmtId="0" fontId="14" fillId="62" borderId="9" applyNumberFormat="0" applyFont="0" applyAlignment="0" applyProtection="0"/>
    <xf numFmtId="49" fontId="55" fillId="0" borderId="0">
      <alignment horizontal="justify" wrapText="1"/>
    </xf>
    <xf numFmtId="165" fontId="87" fillId="0" borderId="25" applyAlignment="0" applyProtection="0"/>
    <xf numFmtId="165" fontId="87" fillId="0" borderId="25" applyAlignment="0" applyProtection="0"/>
    <xf numFmtId="49" fontId="117" fillId="0" borderId="0"/>
    <xf numFmtId="49" fontId="117" fillId="0" borderId="0"/>
    <xf numFmtId="49" fontId="55" fillId="0" borderId="0"/>
    <xf numFmtId="0" fontId="15" fillId="32" borderId="10" applyNumberFormat="0" applyAlignment="0" applyProtection="0"/>
    <xf numFmtId="0" fontId="15" fillId="32" borderId="10" applyNumberFormat="0" applyAlignment="0" applyProtection="0"/>
    <xf numFmtId="0" fontId="164" fillId="32" borderId="10" applyNumberFormat="0" applyAlignment="0" applyProtection="0"/>
    <xf numFmtId="0" fontId="164" fillId="32" borderId="10" applyNumberFormat="0" applyAlignment="0" applyProtection="0"/>
    <xf numFmtId="0" fontId="164" fillId="32" borderId="10" applyNumberFormat="0" applyAlignment="0" applyProtection="0"/>
    <xf numFmtId="0" fontId="164" fillId="32" borderId="10" applyNumberFormat="0" applyAlignment="0" applyProtection="0"/>
    <xf numFmtId="0" fontId="164" fillId="32" borderId="10" applyNumberFormat="0" applyAlignment="0" applyProtection="0"/>
    <xf numFmtId="0" fontId="15" fillId="64" borderId="10" applyNumberFormat="0" applyAlignment="0" applyProtection="0"/>
    <xf numFmtId="0" fontId="164" fillId="32" borderId="10" applyNumberFormat="0" applyAlignment="0" applyProtection="0"/>
    <xf numFmtId="0" fontId="164" fillId="32" borderId="10" applyNumberFormat="0" applyAlignment="0" applyProtection="0"/>
    <xf numFmtId="0" fontId="164" fillId="32" borderId="10" applyNumberFormat="0" applyAlignment="0" applyProtection="0"/>
    <xf numFmtId="0" fontId="164" fillId="32" borderId="10" applyNumberFormat="0" applyAlignment="0" applyProtection="0"/>
    <xf numFmtId="0" fontId="164" fillId="32" borderId="10" applyNumberFormat="0" applyAlignment="0" applyProtection="0"/>
    <xf numFmtId="0" fontId="40" fillId="0" borderId="18" applyNumberFormat="0" applyFill="0" applyAlignment="0" applyProtection="0"/>
    <xf numFmtId="49" fontId="55" fillId="0" borderId="0"/>
    <xf numFmtId="0" fontId="14" fillId="62" borderId="9" applyNumberFormat="0" applyFont="0" applyAlignment="0" applyProtection="0"/>
    <xf numFmtId="0" fontId="14" fillId="62" borderId="9" applyNumberFormat="0" applyFont="0" applyAlignment="0" applyProtection="0"/>
    <xf numFmtId="4" fontId="117" fillId="0" borderId="0"/>
    <xf numFmtId="4" fontId="117" fillId="0" borderId="0"/>
    <xf numFmtId="4" fontId="55" fillId="0" borderId="0"/>
    <xf numFmtId="4" fontId="55" fillId="0" borderId="0"/>
    <xf numFmtId="0" fontId="20" fillId="24" borderId="0" applyNumberFormat="0" applyBorder="0" applyAlignment="0" applyProtection="0"/>
    <xf numFmtId="0" fontId="75" fillId="120" borderId="0" applyNumberFormat="0" applyBorder="0" applyAlignment="0" applyProtection="0"/>
    <xf numFmtId="0" fontId="75" fillId="121" borderId="0" applyNumberFormat="0" applyBorder="0" applyAlignment="0" applyProtection="0"/>
    <xf numFmtId="0" fontId="75" fillId="122" borderId="0" applyNumberFormat="0" applyBorder="0" applyAlignment="0" applyProtection="0"/>
    <xf numFmtId="0" fontId="36" fillId="30" borderId="10" applyNumberFormat="0" applyAlignment="0" applyProtection="0"/>
    <xf numFmtId="0" fontId="36" fillId="30" borderId="10" applyNumberFormat="0" applyAlignment="0" applyProtection="0"/>
    <xf numFmtId="0" fontId="155" fillId="0" borderId="23" applyNumberFormat="0" applyFill="0" applyAlignment="0" applyProtection="0"/>
    <xf numFmtId="250" fontId="14" fillId="0" borderId="0" applyFont="0" applyFill="0" applyBorder="0" applyAlignment="0" applyProtection="0"/>
    <xf numFmtId="0" fontId="247" fillId="0" borderId="53">
      <alignment horizontal="left" vertical="center"/>
    </xf>
    <xf numFmtId="0" fontId="247" fillId="0" borderId="53">
      <alignment horizontal="left" vertical="center"/>
    </xf>
    <xf numFmtId="0" fontId="248" fillId="123" borderId="54" applyNumberFormat="0" applyFill="0" applyBorder="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36" fillId="85" borderId="10" applyNumberFormat="0" applyAlignment="0" applyProtection="0"/>
    <xf numFmtId="0" fontId="13" fillId="22" borderId="0" applyNumberFormat="0" applyBorder="0" applyAlignment="0" applyProtection="0"/>
    <xf numFmtId="0" fontId="249" fillId="117" borderId="0" applyNumberFormat="0" applyBorder="0" applyAlignment="0" applyProtection="0"/>
    <xf numFmtId="0" fontId="182" fillId="32" borderId="17" applyNumberFormat="0" applyAlignment="0" applyProtection="0"/>
    <xf numFmtId="0" fontId="37" fillId="32" borderId="17" applyNumberFormat="0" applyAlignment="0" applyProtection="0"/>
    <xf numFmtId="0" fontId="37" fillId="32" borderId="17" applyNumberFormat="0" applyAlignment="0" applyProtection="0"/>
    <xf numFmtId="0" fontId="15" fillId="32" borderId="10" applyNumberFormat="0" applyAlignment="0" applyProtection="0"/>
    <xf numFmtId="0" fontId="15" fillId="32" borderId="10" applyNumberFormat="0" applyAlignment="0" applyProtection="0"/>
    <xf numFmtId="49" fontId="186" fillId="0" borderId="38" applyFill="0" applyProtection="0">
      <alignment horizontal="center" vertical="center"/>
    </xf>
    <xf numFmtId="0" fontId="250" fillId="0" borderId="46" applyNumberFormat="0" applyFill="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18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4" fillId="0" borderId="0"/>
    <xf numFmtId="0" fontId="45" fillId="70" borderId="0" applyNumberFormat="0" applyBorder="0" applyAlignment="0" applyProtection="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1" fillId="0" borderId="0"/>
    <xf numFmtId="0" fontId="2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8" fillId="0" borderId="0"/>
    <xf numFmtId="0" fontId="18" fillId="0" borderId="0"/>
    <xf numFmtId="0" fontId="18" fillId="0" borderId="0"/>
    <xf numFmtId="0" fontId="18" fillId="0" borderId="0"/>
    <xf numFmtId="0" fontId="2" fillId="0" borderId="0"/>
    <xf numFmtId="0" fontId="14"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 fillId="0" borderId="0"/>
    <xf numFmtId="0" fontId="14" fillId="0" borderId="0"/>
    <xf numFmtId="0" fontId="182" fillId="32" borderId="17" applyNumberFormat="0" applyAlignment="0" applyProtection="0"/>
    <xf numFmtId="0" fontId="182" fillId="32" borderId="17" applyNumberFormat="0" applyAlignment="0" applyProtection="0"/>
    <xf numFmtId="0" fontId="182" fillId="32" borderId="17" applyNumberFormat="0" applyAlignment="0" applyProtection="0"/>
    <xf numFmtId="0" fontId="182" fillId="32" borderId="17" applyNumberFormat="0" applyAlignment="0" applyProtection="0"/>
    <xf numFmtId="0" fontId="182" fillId="32" borderId="17" applyNumberFormat="0" applyAlignment="0" applyProtection="0"/>
    <xf numFmtId="0" fontId="182" fillId="32" borderId="17" applyNumberFormat="0" applyAlignment="0" applyProtection="0"/>
    <xf numFmtId="0" fontId="182" fillId="32" borderId="17" applyNumberFormat="0" applyAlignment="0" applyProtection="0"/>
    <xf numFmtId="0" fontId="182" fillId="32" borderId="17" applyNumberFormat="0" applyAlignment="0" applyProtection="0"/>
    <xf numFmtId="0" fontId="182" fillId="32" borderId="17" applyNumberFormat="0" applyAlignment="0" applyProtection="0"/>
    <xf numFmtId="0" fontId="182" fillId="32" borderId="17" applyNumberFormat="0" applyAlignment="0" applyProtection="0"/>
    <xf numFmtId="0" fontId="252" fillId="0" borderId="47" applyNumberFormat="0" applyFill="0" applyAlignment="0" applyProtection="0"/>
    <xf numFmtId="0" fontId="253" fillId="116" borderId="48" applyNumberFormat="0" applyAlignment="0" applyProtection="0"/>
    <xf numFmtId="0" fontId="164" fillId="32" borderId="10" applyNumberFormat="0" applyAlignment="0" applyProtection="0"/>
    <xf numFmtId="0" fontId="20" fillId="24" borderId="0" applyNumberFormat="0" applyBorder="0" applyAlignment="0" applyProtection="0"/>
    <xf numFmtId="0" fontId="37" fillId="32" borderId="17" applyNumberFormat="0" applyAlignment="0" applyProtection="0"/>
    <xf numFmtId="0" fontId="37" fillId="32" borderId="17" applyNumberFormat="0" applyAlignment="0" applyProtection="0"/>
    <xf numFmtId="0" fontId="254" fillId="0" borderId="0"/>
    <xf numFmtId="0" fontId="255"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4" fillId="0" borderId="0" applyNumberFormat="0" applyFill="0" applyBorder="0" applyAlignment="0" applyProtection="0"/>
    <xf numFmtId="0" fontId="257" fillId="0" borderId="0" applyNumberFormat="0" applyFill="0" applyBorder="0" applyAlignment="0" applyProtection="0"/>
    <xf numFmtId="0" fontId="28" fillId="0" borderId="13" applyNumberFormat="0" applyFill="0" applyAlignment="0" applyProtection="0"/>
    <xf numFmtId="0" fontId="31" fillId="0" borderId="14"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9" fillId="0" borderId="23" applyNumberFormat="0" applyFill="0" applyAlignment="0" applyProtection="0"/>
    <xf numFmtId="0" fontId="9" fillId="0" borderId="23" applyNumberFormat="0" applyFill="0" applyAlignment="0" applyProtection="0"/>
    <xf numFmtId="0" fontId="9" fillId="0" borderId="23" applyNumberFormat="0" applyFill="0" applyAlignment="0" applyProtection="0"/>
    <xf numFmtId="0" fontId="9" fillId="0" borderId="23" applyNumberFormat="0" applyFill="0" applyAlignment="0" applyProtection="0"/>
    <xf numFmtId="0" fontId="9" fillId="0" borderId="23" applyNumberFormat="0" applyFill="0" applyAlignment="0" applyProtection="0"/>
    <xf numFmtId="0" fontId="9" fillId="0" borderId="23" applyNumberFormat="0" applyFill="0" applyAlignment="0" applyProtection="0"/>
    <xf numFmtId="0" fontId="9" fillId="0" borderId="23" applyNumberFormat="0" applyFill="0" applyAlignment="0" applyProtection="0"/>
    <xf numFmtId="0" fontId="9" fillId="0" borderId="23" applyNumberFormat="0" applyFill="0" applyAlignment="0" applyProtection="0"/>
    <xf numFmtId="0" fontId="9" fillId="0" borderId="23" applyNumberFormat="0" applyFill="0" applyAlignment="0" applyProtection="0"/>
    <xf numFmtId="0" fontId="9" fillId="0" borderId="23" applyNumberFormat="0" applyFill="0" applyAlignment="0" applyProtection="0"/>
    <xf numFmtId="0" fontId="75" fillId="0" borderId="23" applyNumberFormat="0" applyFill="0" applyAlignment="0" applyProtection="0"/>
    <xf numFmtId="0" fontId="258" fillId="0" borderId="49" applyNumberFormat="0" applyFill="0" applyAlignment="0" applyProtection="0"/>
    <xf numFmtId="0" fontId="75" fillId="0" borderId="23" applyNumberFormat="0" applyFill="0" applyAlignment="0" applyProtection="0"/>
    <xf numFmtId="0" fontId="36" fillId="30" borderId="10" applyNumberFormat="0" applyAlignment="0" applyProtection="0"/>
    <xf numFmtId="0" fontId="36" fillId="30" borderId="10" applyNumberFormat="0" applyAlignment="0" applyProtection="0"/>
    <xf numFmtId="44" fontId="2" fillId="0" borderId="0" applyFont="0" applyFill="0" applyBorder="0" applyAlignment="0" applyProtection="0"/>
    <xf numFmtId="0" fontId="16" fillId="66" borderId="11" applyNumberFormat="0" applyAlignment="0" applyProtection="0"/>
    <xf numFmtId="0" fontId="181" fillId="30" borderId="10" applyNumberFormat="0" applyAlignment="0" applyProtection="0"/>
    <xf numFmtId="0" fontId="9" fillId="0" borderId="23" applyNumberFormat="0" applyFill="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0" fontId="61" fillId="0" borderId="0"/>
    <xf numFmtId="0" fontId="1" fillId="0" borderId="0"/>
    <xf numFmtId="0" fontId="1" fillId="0" borderId="0"/>
    <xf numFmtId="0" fontId="1" fillId="0" borderId="0"/>
    <xf numFmtId="44" fontId="18"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2" fillId="0" borderId="0"/>
    <xf numFmtId="44" fontId="61" fillId="0" borderId="0" applyFont="0" applyFill="0" applyBorder="0" applyAlignment="0" applyProtection="0"/>
    <xf numFmtId="2" fontId="3" fillId="0" borderId="0" applyAlignment="0"/>
    <xf numFmtId="0" fontId="70" fillId="0" borderId="0">
      <alignment vertical="center"/>
    </xf>
    <xf numFmtId="0" fontId="51" fillId="0" borderId="0"/>
    <xf numFmtId="0" fontId="50" fillId="0" borderId="0"/>
    <xf numFmtId="0" fontId="50" fillId="0" borderId="0"/>
    <xf numFmtId="0" fontId="51" fillId="0" borderId="0"/>
    <xf numFmtId="0" fontId="47" fillId="0" borderId="0"/>
    <xf numFmtId="0" fontId="1" fillId="0" borderId="0"/>
    <xf numFmtId="43" fontId="1" fillId="0" borderId="0" applyFont="0" applyFill="0" applyBorder="0" applyAlignment="0" applyProtection="0"/>
    <xf numFmtId="0" fontId="166" fillId="0" borderId="0" applyNumberFormat="0" applyBorder="0" applyProtection="0"/>
    <xf numFmtId="0" fontId="125" fillId="0" borderId="0"/>
    <xf numFmtId="0" fontId="166" fillId="0" borderId="0" applyNumberFormat="0" applyBorder="0" applyProtection="0"/>
    <xf numFmtId="4" fontId="2" fillId="0" borderId="0">
      <alignment horizontal="left" vertical="top" wrapText="1"/>
    </xf>
    <xf numFmtId="0" fontId="18" fillId="0" borderId="0"/>
    <xf numFmtId="179" fontId="6" fillId="73" borderId="0" applyBorder="0" applyAlignment="0" applyProtection="0"/>
    <xf numFmtId="179" fontId="6" fillId="36" borderId="0" applyBorder="0" applyAlignment="0" applyProtection="0"/>
    <xf numFmtId="179" fontId="6" fillId="74" borderId="0" applyBorder="0" applyAlignment="0" applyProtection="0"/>
    <xf numFmtId="179" fontId="6" fillId="75" borderId="0" applyBorder="0" applyAlignment="0" applyProtection="0"/>
    <xf numFmtId="179" fontId="6" fillId="76" borderId="0" applyBorder="0" applyAlignment="0" applyProtection="0"/>
    <xf numFmtId="179" fontId="6" fillId="74" borderId="0" applyBorder="0" applyAlignment="0" applyProtection="0"/>
    <xf numFmtId="0" fontId="6" fillId="31" borderId="0" applyNumberFormat="0" applyBorder="0" applyAlignment="0" applyProtection="0"/>
    <xf numFmtId="0" fontId="6" fillId="81" borderId="0" applyNumberFormat="0" applyBorder="0" applyAlignment="0" applyProtection="0"/>
    <xf numFmtId="0" fontId="6" fillId="63" borderId="0" applyNumberFormat="0" applyBorder="0" applyAlignment="0" applyProtection="0"/>
    <xf numFmtId="0" fontId="6" fillId="77" borderId="0" applyNumberFormat="0" applyBorder="0" applyAlignment="0" applyProtection="0"/>
    <xf numFmtId="0" fontId="6" fillId="25" borderId="0" applyNumberFormat="0" applyBorder="0" applyAlignment="0" applyProtection="0"/>
    <xf numFmtId="179" fontId="6" fillId="76" borderId="0" applyBorder="0" applyAlignment="0" applyProtection="0"/>
    <xf numFmtId="0" fontId="6" fillId="77" borderId="0" applyNumberFormat="0" applyBorder="0" applyAlignment="0" applyProtection="0"/>
    <xf numFmtId="179" fontId="6" fillId="36" borderId="0" applyBorder="0" applyAlignment="0" applyProtection="0"/>
    <xf numFmtId="179" fontId="6" fillId="71" borderId="0" applyBorder="0" applyAlignment="0" applyProtection="0"/>
    <xf numFmtId="179" fontId="6" fillId="78" borderId="0" applyBorder="0" applyAlignment="0" applyProtection="0"/>
    <xf numFmtId="0" fontId="6" fillId="23" borderId="0" applyNumberFormat="0" applyBorder="0" applyAlignment="0" applyProtection="0"/>
    <xf numFmtId="179" fontId="6" fillId="76" borderId="0" applyBorder="0" applyAlignment="0" applyProtection="0"/>
    <xf numFmtId="0" fontId="6" fillId="77" borderId="0" applyNumberFormat="0" applyBorder="0" applyAlignment="0" applyProtection="0"/>
    <xf numFmtId="179" fontId="6" fillId="74" borderId="0" applyBorder="0" applyAlignment="0" applyProtection="0"/>
    <xf numFmtId="0" fontId="6" fillId="63" borderId="0" applyNumberFormat="0" applyBorder="0" applyAlignment="0" applyProtection="0"/>
    <xf numFmtId="0" fontId="6" fillId="31" borderId="0" applyNumberFormat="0" applyBorder="0" applyAlignment="0" applyProtection="0"/>
    <xf numFmtId="0" fontId="6" fillId="65" borderId="0" applyNumberFormat="0" applyBorder="0" applyAlignment="0" applyProtection="0"/>
    <xf numFmtId="0" fontId="6" fillId="71" borderId="0" applyNumberFormat="0" applyBorder="0" applyAlignment="0" applyProtection="0"/>
    <xf numFmtId="0" fontId="6" fillId="34" borderId="0" applyNumberFormat="0" applyBorder="0" applyAlignment="0" applyProtection="0"/>
    <xf numFmtId="0" fontId="6" fillId="71" borderId="0" applyNumberFormat="0" applyBorder="0" applyAlignment="0" applyProtection="0"/>
    <xf numFmtId="179" fontId="7" fillId="76" borderId="0" applyBorder="0" applyAlignment="0" applyProtection="0"/>
    <xf numFmtId="0" fontId="7" fillId="43" borderId="0" applyNumberFormat="0" applyBorder="0" applyAlignment="0" applyProtection="0"/>
    <xf numFmtId="0" fontId="7" fillId="77" borderId="0" applyNumberFormat="0" applyBorder="0" applyAlignment="0" applyProtection="0"/>
    <xf numFmtId="179" fontId="7" fillId="124" borderId="0" applyBorder="0" applyAlignment="0" applyProtection="0"/>
    <xf numFmtId="0" fontId="7" fillId="35" borderId="0" applyNumberFormat="0" applyBorder="0" applyAlignment="0" applyProtection="0"/>
    <xf numFmtId="179" fontId="7" fillId="125" borderId="0" applyBorder="0" applyAlignment="0" applyProtection="0"/>
    <xf numFmtId="0" fontId="7" fillId="37" borderId="0" applyNumberFormat="0" applyBorder="0" applyAlignment="0" applyProtection="0"/>
    <xf numFmtId="179" fontId="7" fillId="78" borderId="0" applyBorder="0" applyAlignment="0" applyProtection="0"/>
    <xf numFmtId="0" fontId="7" fillId="44" borderId="0" applyNumberFormat="0" applyBorder="0" applyAlignment="0" applyProtection="0"/>
    <xf numFmtId="179" fontId="7" fillId="76" borderId="0" applyBorder="0" applyAlignment="0" applyProtection="0"/>
    <xf numFmtId="0" fontId="7" fillId="41" borderId="0" applyNumberFormat="0" applyBorder="0" applyAlignment="0" applyProtection="0"/>
    <xf numFmtId="179" fontId="7" fillId="36" borderId="0" applyBorder="0" applyAlignment="0" applyProtection="0"/>
    <xf numFmtId="0" fontId="7" fillId="47" borderId="0" applyNumberFormat="0" applyBorder="0" applyAlignment="0" applyProtection="0"/>
    <xf numFmtId="0" fontId="6" fillId="46" borderId="0" applyNumberFormat="0" applyBorder="0" applyAlignment="0" applyProtection="0"/>
    <xf numFmtId="0" fontId="6" fillId="31" borderId="0" applyNumberFormat="0" applyBorder="0" applyAlignment="0" applyProtection="0"/>
    <xf numFmtId="0" fontId="6" fillId="65" borderId="0" applyNumberFormat="0" applyBorder="0" applyAlignment="0" applyProtection="0"/>
    <xf numFmtId="0" fontId="6" fillId="71" borderId="0" applyNumberFormat="0" applyBorder="0" applyAlignment="0" applyProtection="0"/>
    <xf numFmtId="0" fontId="6" fillId="33" borderId="0" applyNumberFormat="0" applyBorder="0" applyAlignment="0" applyProtection="0"/>
    <xf numFmtId="0" fontId="6" fillId="57" borderId="0" applyNumberFormat="0" applyBorder="0" applyAlignment="0" applyProtection="0"/>
    <xf numFmtId="179" fontId="7" fillId="126" borderId="0" applyBorder="0" applyAlignment="0" applyProtection="0"/>
    <xf numFmtId="0" fontId="7" fillId="53" borderId="0" applyNumberFormat="0" applyBorder="0" applyAlignment="0" applyProtection="0"/>
    <xf numFmtId="0" fontId="7" fillId="127" borderId="0" applyNumberFormat="0" applyBorder="0" applyAlignment="0" applyProtection="0"/>
    <xf numFmtId="179" fontId="7" fillId="124" borderId="0" applyBorder="0" applyAlignment="0" applyProtection="0"/>
    <xf numFmtId="0" fontId="7" fillId="54" borderId="0" applyNumberFormat="0" applyBorder="0" applyAlignment="0" applyProtection="0"/>
    <xf numFmtId="179" fontId="7" fillId="125" borderId="0" applyBorder="0" applyAlignment="0" applyProtection="0"/>
    <xf numFmtId="0" fontId="7" fillId="56" borderId="0" applyNumberFormat="0" applyBorder="0" applyAlignment="0" applyProtection="0"/>
    <xf numFmtId="179" fontId="7" fillId="128" borderId="0" applyBorder="0" applyAlignment="0" applyProtection="0"/>
    <xf numFmtId="0" fontId="7" fillId="44" borderId="0" applyNumberFormat="0" applyBorder="0" applyAlignment="0" applyProtection="0"/>
    <xf numFmtId="0" fontId="7" fillId="128" borderId="0" applyNumberFormat="0" applyBorder="0" applyAlignment="0" applyProtection="0"/>
    <xf numFmtId="179" fontId="7" fillId="46" borderId="0" applyBorder="0" applyAlignment="0" applyProtection="0"/>
    <xf numFmtId="0" fontId="7" fillId="41" borderId="0" applyNumberFormat="0" applyBorder="0" applyAlignment="0" applyProtection="0"/>
    <xf numFmtId="179" fontId="7" fillId="55" borderId="0" applyBorder="0" applyAlignment="0" applyProtection="0"/>
    <xf numFmtId="0" fontId="7" fillId="59" borderId="0" applyNumberFormat="0" applyBorder="0" applyAlignment="0" applyProtection="0"/>
    <xf numFmtId="179" fontId="13" fillId="92" borderId="0" applyBorder="0" applyAlignment="0" applyProtection="0"/>
    <xf numFmtId="0" fontId="13" fillId="22" borderId="0" applyNumberFormat="0" applyBorder="0" applyAlignment="0" applyProtection="0"/>
    <xf numFmtId="0" fontId="13" fillId="27" borderId="0" applyNumberFormat="0" applyBorder="0" applyAlignment="0" applyProtection="0"/>
    <xf numFmtId="0" fontId="14" fillId="63" borderId="55" applyNumberForma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2" fillId="63" borderId="55" applyNumberFormat="0" applyAlignment="0" applyProtection="0"/>
    <xf numFmtId="0" fontId="2" fillId="63" borderId="55" applyNumberFormat="0" applyAlignment="0" applyProtection="0"/>
    <xf numFmtId="0" fontId="2" fillId="63" borderId="55" applyNumberFormat="0" applyAlignment="0" applyProtection="0"/>
    <xf numFmtId="0" fontId="2" fillId="63" borderId="55" applyNumberFormat="0" applyAlignment="0" applyProtection="0"/>
    <xf numFmtId="0" fontId="14" fillId="62" borderId="55" applyNumberFormat="0" applyFont="0" applyAlignment="0" applyProtection="0"/>
    <xf numFmtId="0" fontId="86"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6"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0" fontId="14" fillId="62" borderId="55" applyNumberFormat="0" applyFont="0" applyAlignment="0" applyProtection="0"/>
    <xf numFmtId="185" fontId="87" fillId="0" borderId="56" applyAlignment="0" applyProtection="0"/>
    <xf numFmtId="179" fontId="88" fillId="81" borderId="57" applyAlignment="0" applyProtection="0"/>
    <xf numFmtId="179" fontId="88" fillId="81" borderId="57" applyAlignment="0" applyProtection="0"/>
    <xf numFmtId="0" fontId="15" fillId="32" borderId="57" applyNumberFormat="0" applyAlignment="0" applyProtection="0"/>
    <xf numFmtId="179" fontId="88" fillId="81" borderId="57" applyAlignment="0" applyProtection="0"/>
    <xf numFmtId="179" fontId="88" fillId="81" borderId="57" applyAlignment="0" applyProtection="0"/>
    <xf numFmtId="179" fontId="88" fillId="81" borderId="57" applyAlignment="0" applyProtection="0"/>
    <xf numFmtId="0" fontId="88" fillId="81" borderId="57" applyNumberFormat="0" applyAlignment="0" applyProtection="0"/>
    <xf numFmtId="179" fontId="16" fillId="67" borderId="11" applyAlignment="0" applyProtection="0"/>
    <xf numFmtId="0" fontId="16" fillId="66" borderId="11" applyNumberFormat="0" applyAlignment="0" applyProtection="0"/>
    <xf numFmtId="43" fontId="14"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0" fontId="6" fillId="0" borderId="0" applyFill="0" applyBorder="0" applyAlignment="0" applyProtection="0"/>
    <xf numFmtId="253"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51" fontId="64" fillId="0" borderId="0" applyFill="0" applyBorder="0" applyAlignment="0"/>
    <xf numFmtId="251" fontId="64" fillId="0" borderId="0" applyFill="0" applyBorder="0" applyAlignment="0"/>
    <xf numFmtId="0" fontId="20" fillId="24" borderId="0" applyNumberFormat="0" applyBorder="0" applyAlignment="0" applyProtection="0"/>
    <xf numFmtId="255" fontId="2" fillId="0" borderId="0" applyFont="0" applyFill="0" applyBorder="0" applyAlignment="0" applyProtection="0"/>
    <xf numFmtId="178" fontId="278" fillId="0" borderId="0"/>
    <xf numFmtId="178" fontId="123" fillId="0" borderId="0"/>
    <xf numFmtId="0" fontId="6" fillId="0" borderId="0"/>
    <xf numFmtId="179" fontId="24" fillId="0" borderId="0" applyFill="0" applyBorder="0" applyAlignment="0" applyProtection="0"/>
    <xf numFmtId="179" fontId="20" fillId="76" borderId="0" applyBorder="0" applyAlignment="0" applyProtection="0"/>
    <xf numFmtId="0" fontId="20" fillId="24" borderId="0" applyNumberFormat="0" applyBorder="0" applyAlignment="0" applyProtection="0"/>
    <xf numFmtId="0" fontId="97" fillId="0" borderId="58">
      <alignment horizontal="left" vertical="center"/>
    </xf>
    <xf numFmtId="179" fontId="26" fillId="0" borderId="59" applyFill="0" applyAlignment="0" applyProtection="0"/>
    <xf numFmtId="0" fontId="28" fillId="0" borderId="13" applyNumberFormat="0" applyFill="0" applyAlignment="0" applyProtection="0"/>
    <xf numFmtId="0" fontId="26" fillId="0" borderId="30" applyNumberFormat="0" applyFill="0" applyAlignment="0" applyProtection="0"/>
    <xf numFmtId="179" fontId="29" fillId="0" borderId="60" applyFill="0" applyAlignment="0" applyProtection="0"/>
    <xf numFmtId="0" fontId="31" fillId="0" borderId="14" applyNumberFormat="0" applyFill="0" applyAlignment="0" applyProtection="0"/>
    <xf numFmtId="0" fontId="29" fillId="0" borderId="31" applyNumberFormat="0" applyFill="0" applyAlignment="0" applyProtection="0"/>
    <xf numFmtId="179" fontId="32" fillId="0" borderId="61" applyFill="0" applyAlignment="0" applyProtection="0"/>
    <xf numFmtId="0" fontId="34" fillId="0" borderId="16" applyNumberFormat="0" applyFill="0" applyAlignment="0" applyProtection="0"/>
    <xf numFmtId="0" fontId="32" fillId="0" borderId="32" applyNumberFormat="0" applyFill="0" applyAlignment="0" applyProtection="0"/>
    <xf numFmtId="179" fontId="32" fillId="0" borderId="0" applyFill="0" applyBorder="0" applyAlignment="0" applyProtection="0"/>
    <xf numFmtId="0" fontId="32" fillId="0" borderId="0" applyNumberFormat="0" applyFill="0" applyBorder="0" applyAlignment="0" applyProtection="0"/>
    <xf numFmtId="179" fontId="36" fillId="71" borderId="57" applyAlignment="0" applyProtection="0"/>
    <xf numFmtId="0" fontId="36" fillId="30" borderId="57" applyNumberFormat="0" applyAlignment="0" applyProtection="0"/>
    <xf numFmtId="179" fontId="36" fillId="71" borderId="57" applyAlignment="0" applyProtection="0"/>
    <xf numFmtId="179" fontId="36" fillId="71" borderId="57" applyAlignment="0" applyProtection="0"/>
    <xf numFmtId="0" fontId="36" fillId="71" borderId="57" applyNumberFormat="0" applyAlignment="0" applyProtection="0"/>
    <xf numFmtId="0" fontId="36" fillId="71" borderId="57" applyNumberFormat="0" applyAlignment="0" applyProtection="0"/>
    <xf numFmtId="0" fontId="36" fillId="71" borderId="57" applyNumberFormat="0" applyAlignment="0" applyProtection="0"/>
    <xf numFmtId="0" fontId="36" fillId="71" borderId="57" applyNumberFormat="0" applyAlignment="0" applyProtection="0"/>
    <xf numFmtId="0" fontId="36" fillId="30" borderId="57" applyNumberFormat="0" applyAlignment="0" applyProtection="0"/>
    <xf numFmtId="0" fontId="36" fillId="30" borderId="57" applyNumberFormat="0" applyAlignment="0" applyProtection="0"/>
    <xf numFmtId="0" fontId="7" fillId="60" borderId="0" applyNumberFormat="0" applyBorder="0" applyAlignment="0" applyProtection="0"/>
    <xf numFmtId="0" fontId="7" fillId="67" borderId="0" applyNumberFormat="0" applyBorder="0" applyAlignment="0" applyProtection="0"/>
    <xf numFmtId="0" fontId="7" fillId="39" borderId="0" applyNumberFormat="0" applyBorder="0" applyAlignment="0" applyProtection="0"/>
    <xf numFmtId="0" fontId="7" fillId="57" borderId="0" applyNumberFormat="0" applyBorder="0" applyAlignment="0" applyProtection="0"/>
    <xf numFmtId="0" fontId="37" fillId="65" borderId="62" applyNumberFormat="0" applyAlignment="0" applyProtection="0"/>
    <xf numFmtId="0" fontId="37" fillId="32" borderId="62" applyNumberFormat="0" applyAlignment="0" applyProtection="0"/>
    <xf numFmtId="0" fontId="37" fillId="64" borderId="62" applyNumberFormat="0" applyAlignment="0" applyProtection="0"/>
    <xf numFmtId="0" fontId="15" fillId="65" borderId="57" applyNumberFormat="0" applyAlignment="0" applyProtection="0"/>
    <xf numFmtId="0" fontId="88" fillId="64" borderId="57" applyNumberFormat="0" applyAlignment="0" applyProtection="0"/>
    <xf numFmtId="0" fontId="15" fillId="32" borderId="57" applyNumberFormat="0" applyAlignment="0" applyProtection="0"/>
    <xf numFmtId="0" fontId="277" fillId="0" borderId="0" applyNumberFormat="0" applyFill="0" applyBorder="0" applyAlignment="0" applyProtection="0"/>
    <xf numFmtId="0" fontId="271" fillId="0" borderId="13" applyNumberFormat="0" applyFill="0" applyAlignment="0" applyProtection="0"/>
    <xf numFmtId="0" fontId="272" fillId="0" borderId="63" applyNumberFormat="0" applyFill="0" applyAlignment="0" applyProtection="0"/>
    <xf numFmtId="0" fontId="273" fillId="0" borderId="15" applyNumberFormat="0" applyFill="0" applyAlignment="0" applyProtection="0"/>
    <xf numFmtId="0" fontId="273" fillId="0" borderId="0" applyNumberFormat="0" applyFill="0" applyBorder="0" applyAlignment="0" applyProtection="0"/>
    <xf numFmtId="0" fontId="274" fillId="0" borderId="0" applyNumberFormat="0" applyFill="0" applyBorder="0" applyAlignment="0" applyProtection="0"/>
    <xf numFmtId="179" fontId="43" fillId="71" borderId="0" applyBorder="0" applyAlignment="0" applyProtection="0"/>
    <xf numFmtId="0" fontId="45" fillId="70" borderId="0" applyNumberFormat="0" applyBorder="0" applyAlignment="0" applyProtection="0"/>
    <xf numFmtId="0" fontId="43" fillId="71" borderId="0" applyNumberFormat="0" applyBorder="0" applyAlignment="0" applyProtection="0"/>
    <xf numFmtId="252" fontId="275" fillId="0" borderId="0"/>
    <xf numFmtId="0" fontId="18" fillId="0" borderId="0"/>
    <xf numFmtId="0" fontId="6" fillId="0" borderId="0"/>
    <xf numFmtId="0" fontId="14" fillId="0" borderId="0"/>
    <xf numFmtId="0" fontId="14" fillId="0" borderId="0"/>
    <xf numFmtId="0" fontId="14" fillId="0" borderId="0"/>
    <xf numFmtId="0" fontId="57" fillId="0" borderId="0"/>
    <xf numFmtId="0" fontId="18" fillId="0" borderId="0"/>
    <xf numFmtId="0" fontId="2" fillId="0" borderId="0"/>
    <xf numFmtId="0" fontId="18" fillId="0" borderId="0"/>
    <xf numFmtId="0" fontId="18" fillId="0" borderId="0"/>
    <xf numFmtId="0" fontId="18" fillId="0" borderId="0"/>
    <xf numFmtId="0" fontId="57" fillId="0" borderId="0"/>
    <xf numFmtId="0" fontId="57" fillId="0" borderId="0"/>
    <xf numFmtId="0" fontId="57" fillId="0" borderId="0"/>
    <xf numFmtId="0" fontId="14" fillId="0" borderId="0"/>
    <xf numFmtId="0" fontId="6" fillId="0" borderId="0"/>
    <xf numFmtId="0" fontId="14" fillId="0" borderId="0"/>
    <xf numFmtId="0" fontId="61" fillId="0" borderId="0"/>
    <xf numFmtId="0" fontId="14" fillId="0" borderId="0"/>
    <xf numFmtId="0" fontId="18" fillId="0" borderId="0"/>
    <xf numFmtId="0" fontId="57" fillId="0" borderId="0"/>
    <xf numFmtId="0" fontId="14" fillId="0" borderId="0"/>
    <xf numFmtId="0" fontId="170" fillId="0" borderId="0"/>
    <xf numFmtId="0" fontId="193" fillId="0" borderId="0"/>
    <xf numFmtId="0" fontId="1" fillId="0" borderId="0"/>
    <xf numFmtId="0" fontId="63" fillId="0" borderId="0"/>
    <xf numFmtId="0" fontId="14" fillId="0" borderId="0"/>
    <xf numFmtId="0" fontId="14" fillId="0" borderId="0"/>
    <xf numFmtId="0" fontId="194" fillId="0" borderId="0"/>
    <xf numFmtId="0" fontId="14" fillId="0" borderId="0">
      <alignment horizontal="left"/>
    </xf>
    <xf numFmtId="179" fontId="127" fillId="0" borderId="0"/>
    <xf numFmtId="0" fontId="14" fillId="0" borderId="0"/>
    <xf numFmtId="0" fontId="14" fillId="0" borderId="0">
      <alignment horizontal="left"/>
    </xf>
    <xf numFmtId="0" fontId="14" fillId="0" borderId="0"/>
    <xf numFmtId="179" fontId="46" fillId="0" borderId="0"/>
    <xf numFmtId="0" fontId="224" fillId="0" borderId="0"/>
    <xf numFmtId="179" fontId="23" fillId="0" borderId="0">
      <alignment horizontal="justify" vertical="top" wrapText="1"/>
    </xf>
    <xf numFmtId="0" fontId="121" fillId="0" borderId="0"/>
    <xf numFmtId="0" fontId="14" fillId="0" borderId="0"/>
    <xf numFmtId="0" fontId="14" fillId="0" borderId="0"/>
    <xf numFmtId="0" fontId="18" fillId="0" borderId="0"/>
    <xf numFmtId="0" fontId="14" fillId="86" borderId="0"/>
    <xf numFmtId="0" fontId="59" fillId="0" borderId="0"/>
    <xf numFmtId="0" fontId="14" fillId="86" borderId="0"/>
    <xf numFmtId="0" fontId="14" fillId="86" borderId="0"/>
    <xf numFmtId="4" fontId="126" fillId="63" borderId="57" applyProtection="0">
      <alignment horizontal="right" wrapText="1"/>
    </xf>
    <xf numFmtId="4" fontId="126" fillId="63" borderId="57" applyProtection="0">
      <alignment horizontal="right" wrapText="1"/>
    </xf>
    <xf numFmtId="179" fontId="127" fillId="74" borderId="55" applyAlignment="0" applyProtection="0"/>
    <xf numFmtId="0" fontId="128" fillId="62" borderId="55" applyNumberFormat="0" applyFont="0" applyAlignment="0" applyProtection="0"/>
    <xf numFmtId="179" fontId="127" fillId="74" borderId="55" applyAlignment="0" applyProtection="0"/>
    <xf numFmtId="179" fontId="127" fillId="74" borderId="55" applyAlignment="0" applyProtection="0"/>
    <xf numFmtId="0" fontId="14" fillId="62" borderId="55" applyNumberFormat="0" applyFont="0" applyAlignment="0" applyProtection="0"/>
    <xf numFmtId="0" fontId="14" fillId="63" borderId="55" applyNumberFormat="0" applyAlignment="0" applyProtection="0"/>
    <xf numFmtId="0" fontId="2" fillId="0" borderId="0"/>
    <xf numFmtId="0" fontId="2" fillId="0" borderId="0"/>
    <xf numFmtId="179" fontId="37" fillId="81" borderId="62" applyAlignment="0" applyProtection="0"/>
    <xf numFmtId="0" fontId="37" fillId="32" borderId="62" applyNumberFormat="0" applyAlignment="0" applyProtection="0"/>
    <xf numFmtId="0" fontId="37" fillId="65" borderId="62" applyNumberFormat="0" applyAlignment="0" applyProtection="0"/>
    <xf numFmtId="179" fontId="37" fillId="81" borderId="62" applyAlignment="0" applyProtection="0"/>
    <xf numFmtId="179" fontId="37" fillId="81" borderId="62" applyAlignment="0" applyProtection="0"/>
    <xf numFmtId="0" fontId="37" fillId="81" borderId="62" applyNumberFormat="0" applyAlignment="0" applyProtection="0"/>
    <xf numFmtId="0" fontId="2" fillId="0" borderId="0"/>
    <xf numFmtId="178" fontId="279" fillId="0" borderId="0"/>
    <xf numFmtId="0" fontId="60" fillId="0" borderId="0"/>
    <xf numFmtId="178" fontId="279" fillId="0" borderId="0"/>
    <xf numFmtId="178" fontId="56" fillId="0" borderId="0"/>
    <xf numFmtId="179" fontId="73" fillId="0" borderId="0" applyFill="0" applyBorder="0" applyAlignment="0" applyProtection="0"/>
    <xf numFmtId="0" fontId="73" fillId="0" borderId="0" applyNumberFormat="0" applyFill="0" applyBorder="0" applyAlignment="0" applyProtection="0"/>
    <xf numFmtId="179" fontId="75" fillId="0" borderId="65" applyFill="0" applyAlignment="0" applyProtection="0"/>
    <xf numFmtId="179" fontId="75" fillId="0" borderId="65" applyFill="0" applyAlignment="0" applyProtection="0"/>
    <xf numFmtId="0" fontId="75" fillId="0" borderId="64" applyNumberFormat="0" applyFill="0" applyAlignment="0" applyProtection="0"/>
    <xf numFmtId="179" fontId="75" fillId="0" borderId="65" applyFill="0" applyAlignment="0" applyProtection="0"/>
    <xf numFmtId="179" fontId="75" fillId="0" borderId="65" applyFill="0" applyAlignment="0" applyProtection="0"/>
    <xf numFmtId="179" fontId="75" fillId="0" borderId="65" applyFill="0" applyAlignment="0" applyProtection="0"/>
    <xf numFmtId="0" fontId="75" fillId="0" borderId="66" applyNumberFormat="0" applyFill="0" applyAlignment="0" applyProtection="0"/>
    <xf numFmtId="0" fontId="75" fillId="0" borderId="64" applyNumberFormat="0" applyFill="0" applyAlignment="0" applyProtection="0"/>
    <xf numFmtId="0" fontId="75" fillId="0" borderId="66" applyNumberFormat="0" applyFill="0" applyAlignment="0" applyProtection="0"/>
    <xf numFmtId="170" fontId="76" fillId="77" borderId="67">
      <alignment vertical="center"/>
    </xf>
    <xf numFmtId="0" fontId="276" fillId="0" borderId="7" applyNumberFormat="0" applyBorder="0" applyAlignment="0">
      <alignment horizontal="center"/>
    </xf>
    <xf numFmtId="170" fontId="76" fillId="77" borderId="67">
      <alignment vertical="center"/>
    </xf>
    <xf numFmtId="0" fontId="36" fillId="31" borderId="57" applyNumberFormat="0" applyAlignment="0" applyProtection="0"/>
    <xf numFmtId="0" fontId="36" fillId="70" borderId="57" applyNumberFormat="0" applyAlignment="0" applyProtection="0"/>
    <xf numFmtId="0" fontId="36" fillId="30" borderId="57" applyNumberFormat="0" applyAlignment="0" applyProtection="0"/>
    <xf numFmtId="254" fontId="123" fillId="0" borderId="0"/>
    <xf numFmtId="43" fontId="6" fillId="0" borderId="0" applyFont="0" applyFill="0" applyBorder="0" applyAlignment="0" applyProtection="0"/>
    <xf numFmtId="256" fontId="2" fillId="0" borderId="0" applyFont="0" applyFill="0" applyBorder="0" applyAlignment="0" applyProtection="0"/>
    <xf numFmtId="4" fontId="2" fillId="0" borderId="0">
      <alignment horizontal="left" vertical="top" wrapText="1"/>
    </xf>
    <xf numFmtId="164" fontId="90" fillId="0" borderId="0" applyFont="0" applyFill="0" applyBorder="0" applyAlignment="0" applyProtection="0"/>
    <xf numFmtId="0" fontId="90" fillId="0" borderId="0"/>
    <xf numFmtId="0" fontId="6" fillId="62" borderId="55" applyNumberFormat="0" applyFont="0" applyAlignment="0" applyProtection="0"/>
    <xf numFmtId="0" fontId="2" fillId="0" borderId="0"/>
    <xf numFmtId="0" fontId="14" fillId="0" borderId="0"/>
    <xf numFmtId="0" fontId="23" fillId="0" borderId="0"/>
    <xf numFmtId="0" fontId="23" fillId="0" borderId="0"/>
    <xf numFmtId="0" fontId="14" fillId="0" borderId="0"/>
    <xf numFmtId="0" fontId="280" fillId="0" borderId="0"/>
    <xf numFmtId="0" fontId="18" fillId="0" borderId="0"/>
    <xf numFmtId="0" fontId="23" fillId="0" borderId="0"/>
    <xf numFmtId="0" fontId="51" fillId="0" borderId="0"/>
    <xf numFmtId="164" fontId="48" fillId="0" borderId="0" applyFont="0" applyFill="0" applyBorder="0" applyAlignment="0" applyProtection="0"/>
    <xf numFmtId="43" fontId="18" fillId="0" borderId="0" applyFont="0" applyFill="0" applyBorder="0" applyAlignment="0" applyProtection="0"/>
    <xf numFmtId="0" fontId="14" fillId="0" borderId="0"/>
    <xf numFmtId="164" fontId="2" fillId="0" borderId="0" applyFont="0" applyFill="0" applyBorder="0" applyAlignment="0" applyProtection="0"/>
  </cellStyleXfs>
  <cellXfs count="1423">
    <xf numFmtId="0" fontId="0" fillId="0" borderId="0" xfId="0"/>
    <xf numFmtId="0" fontId="2" fillId="0" borderId="0" xfId="220" applyFont="1" applyFill="1" applyAlignment="1">
      <alignment horizontal="center" vertical="top"/>
    </xf>
    <xf numFmtId="0" fontId="2" fillId="0" borderId="0" xfId="220" applyFont="1" applyFill="1" applyAlignment="1">
      <alignment horizontal="left" vertical="top" wrapText="1"/>
    </xf>
    <xf numFmtId="0" fontId="2" fillId="0" borderId="0" xfId="220" applyFont="1" applyFill="1" applyAlignment="1">
      <alignment horizontal="center"/>
    </xf>
    <xf numFmtId="4" fontId="2" fillId="0" borderId="0" xfId="220" applyNumberFormat="1" applyFont="1" applyFill="1" applyAlignment="1">
      <alignment horizontal="center"/>
    </xf>
    <xf numFmtId="4" fontId="2" fillId="0" borderId="0" xfId="220" applyNumberFormat="1" applyFont="1" applyFill="1"/>
    <xf numFmtId="4" fontId="2" fillId="0" borderId="36" xfId="220" applyNumberFormat="1" applyFont="1" applyFill="1" applyBorder="1"/>
    <xf numFmtId="0" fontId="78" fillId="0" borderId="0" xfId="220" applyFont="1" applyFill="1" applyBorder="1" applyAlignment="1">
      <alignment horizontal="center" vertical="top"/>
    </xf>
    <xf numFmtId="0" fontId="78" fillId="0" borderId="0" xfId="220" applyFont="1" applyFill="1" applyBorder="1" applyAlignment="1">
      <alignment horizontal="left" vertical="top" wrapText="1"/>
    </xf>
    <xf numFmtId="0" fontId="78" fillId="0" borderId="0" xfId="220" applyFont="1" applyAlignment="1">
      <alignment horizontal="center"/>
    </xf>
    <xf numFmtId="0" fontId="78" fillId="0" borderId="0" xfId="220" applyFont="1"/>
    <xf numFmtId="223" fontId="78" fillId="0" borderId="0" xfId="220" applyNumberFormat="1" applyFont="1" applyAlignment="1">
      <alignment horizontal="right"/>
    </xf>
    <xf numFmtId="4" fontId="78" fillId="0" borderId="0" xfId="220" applyNumberFormat="1" applyFont="1"/>
    <xf numFmtId="183" fontId="78" fillId="0" borderId="0" xfId="220" applyNumberFormat="1" applyFont="1" applyFill="1" applyAlignment="1">
      <alignment horizontal="left" vertical="top"/>
    </xf>
    <xf numFmtId="0" fontId="78" fillId="0" borderId="0" xfId="220" applyFont="1" applyFill="1" applyAlignment="1">
      <alignment horizontal="left"/>
    </xf>
    <xf numFmtId="224" fontId="78" fillId="0" borderId="0" xfId="220" applyNumberFormat="1" applyFont="1" applyFill="1" applyAlignment="1">
      <alignment horizontal="left" vertical="top"/>
    </xf>
    <xf numFmtId="167" fontId="78" fillId="0" borderId="0" xfId="220" applyNumberFormat="1" applyFont="1" applyFill="1" applyAlignment="1">
      <alignment horizontal="left" vertical="top"/>
    </xf>
    <xf numFmtId="0" fontId="78" fillId="0" borderId="0" xfId="220" applyFont="1" applyFill="1" applyBorder="1" applyAlignment="1">
      <alignment horizontal="left"/>
    </xf>
    <xf numFmtId="223" fontId="78" fillId="0" borderId="0" xfId="220" applyNumberFormat="1" applyFont="1" applyFill="1" applyBorder="1" applyAlignment="1">
      <alignment horizontal="left"/>
    </xf>
    <xf numFmtId="4" fontId="78" fillId="0" borderId="0" xfId="220" applyNumberFormat="1" applyFont="1" applyFill="1" applyBorder="1" applyAlignment="1">
      <alignment horizontal="left"/>
    </xf>
    <xf numFmtId="0" fontId="78" fillId="0" borderId="0" xfId="220" applyFont="1" applyFill="1" applyBorder="1" applyAlignment="1">
      <alignment horizontal="left" vertical="top"/>
    </xf>
    <xf numFmtId="223" fontId="78" fillId="0" borderId="0" xfId="220" applyNumberFormat="1" applyFont="1" applyFill="1" applyBorder="1" applyAlignment="1">
      <alignment horizontal="left" shrinkToFit="1"/>
    </xf>
    <xf numFmtId="0" fontId="78" fillId="0" borderId="0" xfId="220" applyFont="1" applyAlignment="1">
      <alignment horizontal="left"/>
    </xf>
    <xf numFmtId="223" fontId="78" fillId="0" borderId="0" xfId="220" applyNumberFormat="1" applyFont="1" applyAlignment="1">
      <alignment horizontal="left"/>
    </xf>
    <xf numFmtId="4" fontId="78" fillId="0" borderId="0" xfId="220" applyNumberFormat="1" applyFont="1" applyAlignment="1">
      <alignment horizontal="left"/>
    </xf>
    <xf numFmtId="0" fontId="78" fillId="0" borderId="0" xfId="220" applyFont="1" applyFill="1" applyAlignment="1">
      <alignment horizontal="left" vertical="top"/>
    </xf>
    <xf numFmtId="0" fontId="2" fillId="0" borderId="0" xfId="220" applyFont="1"/>
    <xf numFmtId="0" fontId="78" fillId="0" borderId="6" xfId="220" applyFont="1" applyFill="1" applyBorder="1" applyAlignment="1">
      <alignment horizontal="left" vertical="top"/>
    </xf>
    <xf numFmtId="0" fontId="2" fillId="0" borderId="0" xfId="0" applyFont="1" applyAlignment="1">
      <alignment horizontal="left" vertical="top" wrapText="1"/>
    </xf>
    <xf numFmtId="0" fontId="2" fillId="0" borderId="0" xfId="1189" applyFont="1" applyFill="1" applyAlignment="1">
      <alignment vertical="top" wrapText="1"/>
    </xf>
    <xf numFmtId="0" fontId="2" fillId="0" borderId="0" xfId="0" applyFont="1" applyFill="1" applyAlignment="1">
      <alignment horizontal="left" vertical="top" wrapText="1"/>
    </xf>
    <xf numFmtId="0" fontId="78" fillId="0" borderId="0" xfId="0" applyFont="1" applyFill="1" applyAlignment="1">
      <alignment horizontal="left" vertical="top" wrapText="1"/>
    </xf>
    <xf numFmtId="0" fontId="2" fillId="0" borderId="0" xfId="0" applyFont="1" applyFill="1" applyAlignment="1">
      <alignment vertical="top"/>
    </xf>
    <xf numFmtId="49" fontId="2" fillId="0" borderId="0" xfId="0" applyNumberFormat="1" applyFont="1" applyFill="1" applyAlignment="1">
      <alignment horizontal="justify" vertical="top"/>
    </xf>
    <xf numFmtId="0" fontId="2" fillId="0" borderId="0" xfId="0" applyFont="1" applyFill="1" applyAlignment="1">
      <alignment horizontal="justify"/>
    </xf>
    <xf numFmtId="184" fontId="2" fillId="0" borderId="0" xfId="0" applyNumberFormat="1" applyFont="1" applyFill="1" applyAlignment="1">
      <alignment horizontal="right"/>
    </xf>
    <xf numFmtId="44" fontId="2" fillId="0" borderId="0" xfId="0" applyNumberFormat="1" applyFont="1" applyFill="1" applyAlignment="1">
      <alignment horizontal="right"/>
    </xf>
    <xf numFmtId="49" fontId="2" fillId="0" borderId="0" xfId="0" applyNumberFormat="1" applyFont="1" applyFill="1" applyAlignment="1">
      <alignment vertical="top"/>
    </xf>
    <xf numFmtId="49" fontId="2" fillId="0" borderId="0" xfId="0" applyNumberFormat="1" applyFont="1" applyFill="1" applyAlignment="1">
      <alignment horizontal="left" vertical="top" wrapText="1"/>
    </xf>
    <xf numFmtId="0" fontId="2" fillId="0" borderId="0" xfId="0" applyFont="1"/>
    <xf numFmtId="0" fontId="2" fillId="0" borderId="0" xfId="220" applyFont="1" applyFill="1" applyBorder="1" applyAlignment="1">
      <alignment horizontal="center" vertical="top"/>
    </xf>
    <xf numFmtId="0" fontId="78" fillId="0" borderId="0" xfId="220" applyFont="1" applyFill="1" applyAlignment="1">
      <alignment horizontal="center" vertical="top"/>
    </xf>
    <xf numFmtId="223" fontId="2" fillId="0" borderId="0" xfId="220" applyNumberFormat="1" applyFont="1" applyFill="1" applyAlignment="1">
      <alignment horizontal="center"/>
    </xf>
    <xf numFmtId="223" fontId="2" fillId="0" borderId="0" xfId="220" applyNumberFormat="1" applyFont="1" applyFill="1" applyAlignment="1">
      <alignment horizontal="right"/>
    </xf>
    <xf numFmtId="0" fontId="78" fillId="0" borderId="0" xfId="1189" applyFont="1" applyAlignment="1">
      <alignment horizontal="left" vertical="center" wrapText="1"/>
    </xf>
    <xf numFmtId="223" fontId="2" fillId="0" borderId="35" xfId="220" applyNumberFormat="1" applyFont="1" applyFill="1" applyBorder="1" applyAlignment="1">
      <alignment horizontal="right"/>
    </xf>
    <xf numFmtId="4" fontId="2" fillId="0" borderId="35" xfId="220" applyNumberFormat="1" applyFont="1" applyFill="1" applyBorder="1"/>
    <xf numFmtId="0" fontId="2" fillId="0" borderId="0" xfId="220" applyFont="1" applyFill="1"/>
    <xf numFmtId="0" fontId="2" fillId="0" borderId="0" xfId="29916" applyFont="1" applyFill="1" applyAlignment="1">
      <alignment vertical="top"/>
    </xf>
    <xf numFmtId="0" fontId="2" fillId="0" borderId="0" xfId="29916" applyFont="1" applyFill="1" applyAlignment="1">
      <alignment vertical="top" wrapText="1"/>
    </xf>
    <xf numFmtId="0" fontId="158" fillId="0" borderId="0" xfId="0" applyFont="1"/>
    <xf numFmtId="0" fontId="158" fillId="0" borderId="0" xfId="0" applyFont="1" applyAlignment="1">
      <alignment wrapText="1"/>
    </xf>
    <xf numFmtId="0" fontId="2" fillId="0" borderId="0" xfId="220" applyFont="1" applyFill="1" applyBorder="1" applyAlignment="1">
      <alignment horizontal="left" vertical="top" wrapText="1"/>
    </xf>
    <xf numFmtId="0" fontId="78" fillId="0" borderId="0" xfId="220" quotePrefix="1" applyFont="1" applyFill="1" applyAlignment="1">
      <alignment horizontal="left" vertical="top"/>
    </xf>
    <xf numFmtId="0" fontId="78" fillId="0" borderId="0" xfId="1189" applyFont="1" applyFill="1" applyAlignment="1">
      <alignment horizontal="left" vertical="top" wrapText="1"/>
    </xf>
    <xf numFmtId="0" fontId="2" fillId="0" borderId="0" xfId="835" applyFont="1" applyFill="1" applyAlignment="1">
      <alignment horizontal="left" vertical="top" wrapText="1"/>
    </xf>
    <xf numFmtId="0" fontId="2" fillId="0" borderId="0" xfId="835" quotePrefix="1" applyFont="1" applyFill="1" applyAlignment="1">
      <alignment horizontal="left" vertical="top" wrapText="1"/>
    </xf>
    <xf numFmtId="0" fontId="2" fillId="0" borderId="0" xfId="0" applyFont="1" applyBorder="1"/>
    <xf numFmtId="0" fontId="2" fillId="0" borderId="0" xfId="0" applyFont="1" applyBorder="1" applyAlignment="1">
      <alignment horizontal="left" vertical="top" wrapText="1"/>
    </xf>
    <xf numFmtId="0" fontId="78" fillId="0" borderId="0" xfId="1189" applyFont="1" applyFill="1" applyAlignment="1">
      <alignment horizontal="left" vertical="center" wrapText="1"/>
    </xf>
    <xf numFmtId="0" fontId="2" fillId="0" borderId="0" xfId="220" applyFont="1" applyFill="1" applyAlignment="1">
      <alignment wrapText="1"/>
    </xf>
    <xf numFmtId="0" fontId="2" fillId="0" borderId="0" xfId="220" applyFont="1" applyFill="1" applyBorder="1" applyAlignment="1">
      <alignment horizontal="left" vertical="top"/>
    </xf>
    <xf numFmtId="0" fontId="2" fillId="0" borderId="0" xfId="220" applyFont="1" applyAlignment="1">
      <alignment horizontal="center"/>
    </xf>
    <xf numFmtId="223" fontId="2" fillId="0" borderId="0" xfId="220" applyNumberFormat="1" applyFont="1" applyAlignment="1">
      <alignment horizontal="right"/>
    </xf>
    <xf numFmtId="4" fontId="2" fillId="0" borderId="0" xfId="220" applyNumberFormat="1" applyFont="1"/>
    <xf numFmtId="0" fontId="2" fillId="0" borderId="0" xfId="220" applyFont="1" applyFill="1" applyBorder="1" applyAlignment="1">
      <alignment horizontal="center"/>
    </xf>
    <xf numFmtId="223" fontId="2" fillId="0" borderId="0" xfId="220" applyNumberFormat="1" applyFont="1" applyFill="1" applyBorder="1" applyAlignment="1">
      <alignment horizontal="right"/>
    </xf>
    <xf numFmtId="4" fontId="2" fillId="0" borderId="0" xfId="220" applyNumberFormat="1" applyFont="1" applyFill="1" applyBorder="1"/>
    <xf numFmtId="224" fontId="2" fillId="0" borderId="0" xfId="220" applyNumberFormat="1" applyFont="1" applyFill="1" applyAlignment="1">
      <alignment horizontal="right"/>
    </xf>
    <xf numFmtId="167" fontId="2" fillId="0" borderId="0" xfId="220" applyNumberFormat="1" applyFont="1" applyFill="1" applyAlignment="1">
      <alignment horizontal="right"/>
    </xf>
    <xf numFmtId="0" fontId="2" fillId="0" borderId="0" xfId="0" applyFont="1" applyFill="1" applyBorder="1" applyAlignment="1" applyProtection="1">
      <alignment horizontal="left" vertical="top" wrapText="1"/>
    </xf>
    <xf numFmtId="0" fontId="2" fillId="0" borderId="0" xfId="220" applyFont="1" applyFill="1" applyAlignment="1">
      <alignment horizontal="left" vertical="top" wrapText="1"/>
    </xf>
    <xf numFmtId="0" fontId="158" fillId="0" borderId="0" xfId="0" applyFont="1" applyFill="1"/>
    <xf numFmtId="0" fontId="2" fillId="0" borderId="0" xfId="220" quotePrefix="1" applyFont="1" applyFill="1" applyAlignment="1">
      <alignment horizontal="justify"/>
    </xf>
    <xf numFmtId="225" fontId="2" fillId="0" borderId="0" xfId="0" applyNumberFormat="1" applyFont="1" applyFill="1" applyBorder="1" applyAlignment="1" applyProtection="1">
      <alignment horizontal="left" vertical="top" wrapText="1"/>
    </xf>
    <xf numFmtId="49" fontId="2" fillId="0" borderId="0" xfId="0" applyNumberFormat="1" applyFont="1" applyFill="1" applyAlignment="1" applyProtection="1">
      <alignment horizontal="right" vertical="top"/>
    </xf>
    <xf numFmtId="0" fontId="2" fillId="0" borderId="0" xfId="0" applyFont="1" applyFill="1" applyAlignment="1" applyProtection="1">
      <alignment horizontal="center" wrapText="1"/>
    </xf>
    <xf numFmtId="4" fontId="2" fillId="0" borderId="0" xfId="0" applyNumberFormat="1" applyFont="1" applyFill="1" applyAlignment="1" applyProtection="1">
      <alignment wrapText="1"/>
      <protection locked="0"/>
    </xf>
    <xf numFmtId="183" fontId="78" fillId="0" borderId="0" xfId="0" applyNumberFormat="1" applyFont="1" applyFill="1" applyAlignment="1" applyProtection="1">
      <alignment horizontal="right" wrapText="1"/>
    </xf>
    <xf numFmtId="0" fontId="2" fillId="0" borderId="0" xfId="0" applyFont="1" applyAlignment="1">
      <alignment horizontal="left" vertical="top"/>
    </xf>
    <xf numFmtId="0" fontId="2" fillId="0" borderId="0" xfId="0" applyNumberFormat="1" applyFont="1" applyAlignment="1">
      <alignment horizontal="left" vertical="top" wrapText="1"/>
    </xf>
    <xf numFmtId="4" fontId="2" fillId="0" borderId="0" xfId="0" applyNumberFormat="1" applyFont="1" applyAlignment="1">
      <alignment horizontal="right"/>
    </xf>
    <xf numFmtId="0" fontId="2" fillId="0" borderId="0" xfId="0" applyFont="1" applyBorder="1" applyAlignment="1">
      <alignment horizontal="left" vertical="top"/>
    </xf>
    <xf numFmtId="4" fontId="2" fillId="0" borderId="0" xfId="0" applyNumberFormat="1" applyFont="1" applyBorder="1" applyAlignment="1">
      <alignment horizontal="right"/>
    </xf>
    <xf numFmtId="4" fontId="2" fillId="0" borderId="0" xfId="933" applyFont="1">
      <alignment horizontal="left" vertical="top" wrapText="1"/>
    </xf>
    <xf numFmtId="4" fontId="2" fillId="0" borderId="0" xfId="934" quotePrefix="1" applyFont="1">
      <alignment horizontal="left" vertical="top" wrapText="1"/>
    </xf>
    <xf numFmtId="0" fontId="158" fillId="0" borderId="0" xfId="0" applyFont="1" applyFill="1" applyAlignment="1"/>
    <xf numFmtId="0" fontId="2" fillId="0" borderId="0" xfId="220" applyFont="1" applyFill="1" applyAlignment="1">
      <alignment horizontal="left" vertical="top" wrapText="1"/>
    </xf>
    <xf numFmtId="0" fontId="3" fillId="0" borderId="0" xfId="220" applyFont="1" applyFill="1" applyBorder="1" applyAlignment="1">
      <alignment horizontal="left" vertical="top"/>
    </xf>
    <xf numFmtId="0" fontId="212" fillId="0" borderId="0" xfId="220" applyFont="1" applyFill="1" applyBorder="1" applyAlignment="1">
      <alignment horizontal="left" vertical="top"/>
    </xf>
    <xf numFmtId="0" fontId="212" fillId="0" borderId="0" xfId="1189" applyFont="1" applyFill="1" applyAlignment="1">
      <alignment horizontal="left" vertical="top" wrapText="1"/>
    </xf>
    <xf numFmtId="0" fontId="3" fillId="0" borderId="0" xfId="1189" applyFont="1" applyFill="1" applyAlignment="1">
      <alignment vertical="top" wrapText="1"/>
    </xf>
    <xf numFmtId="0" fontId="3" fillId="0" borderId="0" xfId="0" applyFont="1" applyFill="1" applyAlignment="1">
      <alignment horizontal="left" vertical="top" wrapText="1"/>
    </xf>
    <xf numFmtId="0" fontId="213" fillId="0" borderId="0" xfId="0" applyFont="1" applyFill="1" applyAlignment="1">
      <alignment horizontal="left" vertical="top" wrapText="1"/>
    </xf>
    <xf numFmtId="0" fontId="212" fillId="0" borderId="0" xfId="220" applyFont="1" applyFill="1" applyBorder="1" applyAlignment="1">
      <alignment horizontal="left" vertical="top" wrapText="1"/>
    </xf>
    <xf numFmtId="0" fontId="3" fillId="0" borderId="0" xfId="220" applyFont="1" applyFill="1" applyBorder="1" applyAlignment="1">
      <alignment horizontal="right" vertical="top"/>
    </xf>
    <xf numFmtId="0" fontId="3" fillId="0" borderId="0" xfId="220" applyFont="1" applyFill="1" applyAlignment="1">
      <alignment vertical="top"/>
    </xf>
    <xf numFmtId="2" fontId="3" fillId="0" borderId="0" xfId="0" applyNumberFormat="1" applyFont="1" applyFill="1" applyAlignment="1">
      <alignment horizontal="right" vertical="top"/>
    </xf>
    <xf numFmtId="2" fontId="213" fillId="0" borderId="0" xfId="0" applyNumberFormat="1" applyFont="1" applyFill="1" applyAlignment="1">
      <alignment horizontal="right" vertical="top"/>
    </xf>
    <xf numFmtId="4" fontId="3" fillId="0" borderId="0" xfId="220" applyNumberFormat="1" applyFont="1" applyFill="1" applyBorder="1" applyAlignment="1">
      <alignment horizontal="right" vertical="top"/>
    </xf>
    <xf numFmtId="4" fontId="212" fillId="0" borderId="0" xfId="220" applyNumberFormat="1" applyFont="1" applyFill="1" applyBorder="1" applyAlignment="1">
      <alignment horizontal="right" vertical="top"/>
    </xf>
    <xf numFmtId="223" fontId="3" fillId="0" borderId="0" xfId="220" applyNumberFormat="1" applyFont="1" applyFill="1" applyAlignment="1">
      <alignment horizontal="right"/>
    </xf>
    <xf numFmtId="4" fontId="3" fillId="0" borderId="0" xfId="0" applyNumberFormat="1" applyFont="1" applyFill="1"/>
    <xf numFmtId="4" fontId="3" fillId="0" borderId="0" xfId="220" applyNumberFormat="1" applyFont="1" applyFill="1" applyAlignment="1">
      <alignment horizontal="center"/>
    </xf>
    <xf numFmtId="4" fontId="3" fillId="0" borderId="0" xfId="220" applyNumberFormat="1" applyFont="1" applyFill="1" applyBorder="1" applyAlignment="1">
      <alignment horizontal="right"/>
    </xf>
    <xf numFmtId="4" fontId="3" fillId="0" borderId="0" xfId="220" applyNumberFormat="1" applyFont="1" applyFill="1" applyBorder="1"/>
    <xf numFmtId="4" fontId="3" fillId="0" borderId="0" xfId="0" applyNumberFormat="1" applyFont="1" applyFill="1" applyAlignment="1">
      <alignment horizontal="right" vertical="top"/>
    </xf>
    <xf numFmtId="4" fontId="3" fillId="0" borderId="0" xfId="0" applyNumberFormat="1" applyFont="1" applyFill="1" applyAlignment="1">
      <alignment horizontal="right"/>
    </xf>
    <xf numFmtId="0" fontId="3" fillId="0" borderId="0" xfId="0" applyFont="1" applyFill="1" applyAlignment="1" applyProtection="1">
      <alignment horizontal="justify" vertical="top" wrapText="1"/>
      <protection locked="0"/>
    </xf>
    <xf numFmtId="0" fontId="3" fillId="0" borderId="0" xfId="0" applyFont="1" applyFill="1" applyAlignment="1">
      <alignment horizontal="right" vertical="top"/>
    </xf>
    <xf numFmtId="2" fontId="3" fillId="0" borderId="0" xfId="0" applyNumberFormat="1" applyFont="1" applyFill="1" applyAlignment="1">
      <alignment horizontal="right"/>
    </xf>
    <xf numFmtId="0" fontId="216" fillId="0" borderId="0" xfId="0" applyFont="1" applyFill="1"/>
    <xf numFmtId="4" fontId="216" fillId="0" borderId="0" xfId="0" applyNumberFormat="1" applyFont="1" applyFill="1"/>
    <xf numFmtId="2" fontId="3" fillId="0" borderId="0" xfId="220" applyNumberFormat="1" applyFont="1" applyFill="1" applyBorder="1"/>
    <xf numFmtId="2" fontId="3" fillId="0" borderId="0" xfId="220" applyNumberFormat="1" applyFont="1" applyFill="1" applyAlignment="1">
      <alignment horizontal="center"/>
    </xf>
    <xf numFmtId="184" fontId="3" fillId="0" borderId="0" xfId="0" applyNumberFormat="1" applyFont="1" applyFill="1" applyAlignment="1">
      <alignment horizontal="right"/>
    </xf>
    <xf numFmtId="44" fontId="3" fillId="0" borderId="0" xfId="0" applyNumberFormat="1" applyFont="1" applyFill="1" applyAlignment="1">
      <alignment horizontal="right"/>
    </xf>
    <xf numFmtId="0" fontId="3" fillId="0" borderId="0" xfId="0" quotePrefix="1" applyFont="1" applyFill="1" applyAlignment="1">
      <alignment horizontal="right" vertical="top" wrapText="1"/>
    </xf>
    <xf numFmtId="0" fontId="3" fillId="0" borderId="0" xfId="0" applyFont="1" applyFill="1"/>
    <xf numFmtId="0" fontId="216" fillId="0" borderId="0" xfId="0" applyFont="1" applyFill="1" applyAlignment="1">
      <alignment horizontal="right"/>
    </xf>
    <xf numFmtId="0" fontId="212" fillId="0" borderId="0" xfId="0" applyFont="1" applyFill="1" applyAlignment="1">
      <alignment horizontal="justify" vertical="top"/>
    </xf>
    <xf numFmtId="183" fontId="3" fillId="0" borderId="0" xfId="0" applyNumberFormat="1" applyFont="1" applyFill="1" applyAlignment="1">
      <alignment horizontal="justify"/>
    </xf>
    <xf numFmtId="0" fontId="210" fillId="0" borderId="0" xfId="0" applyFont="1" applyFill="1" applyAlignment="1">
      <alignment vertical="center"/>
    </xf>
    <xf numFmtId="0" fontId="3" fillId="0" borderId="0" xfId="0" applyFont="1" applyFill="1" applyAlignment="1">
      <alignment horizontal="right"/>
    </xf>
    <xf numFmtId="0" fontId="3" fillId="0" borderId="0" xfId="0" applyFont="1" applyFill="1" applyBorder="1" applyAlignment="1">
      <alignment horizontal="left" vertical="top" wrapText="1"/>
    </xf>
    <xf numFmtId="0" fontId="211" fillId="0" borderId="8" xfId="220" applyFont="1" applyFill="1" applyBorder="1" applyAlignment="1">
      <alignment horizontal="left" vertical="center" wrapText="1"/>
    </xf>
    <xf numFmtId="0" fontId="211" fillId="0" borderId="0" xfId="220" applyFont="1" applyFill="1" applyAlignment="1">
      <alignment horizontal="left" vertical="center" wrapText="1"/>
    </xf>
    <xf numFmtId="0" fontId="210" fillId="0" borderId="0" xfId="220" applyFont="1" applyFill="1" applyAlignment="1">
      <alignment horizontal="right" vertical="center"/>
    </xf>
    <xf numFmtId="0" fontId="211" fillId="0" borderId="0" xfId="220" applyFont="1" applyFill="1" applyBorder="1" applyAlignment="1">
      <alignment horizontal="left" vertical="center" wrapText="1"/>
    </xf>
    <xf numFmtId="0" fontId="210" fillId="0" borderId="0" xfId="220" applyFont="1" applyFill="1" applyBorder="1" applyAlignment="1">
      <alignment horizontal="right" vertical="center"/>
    </xf>
    <xf numFmtId="0" fontId="211" fillId="0" borderId="41" xfId="220" applyFont="1" applyFill="1" applyBorder="1" applyAlignment="1">
      <alignment horizontal="left" vertical="center" wrapText="1"/>
    </xf>
    <xf numFmtId="0" fontId="210" fillId="0" borderId="0" xfId="220" applyFont="1" applyFill="1" applyBorder="1" applyAlignment="1">
      <alignment horizontal="left" vertical="center"/>
    </xf>
    <xf numFmtId="0" fontId="210" fillId="0" borderId="0" xfId="220" applyFont="1" applyFill="1" applyBorder="1" applyAlignment="1">
      <alignment horizontal="left" vertical="center" wrapText="1"/>
    </xf>
    <xf numFmtId="0" fontId="211" fillId="0" borderId="7" xfId="220" applyFont="1" applyFill="1" applyBorder="1" applyAlignment="1">
      <alignment horizontal="right" vertical="center" wrapText="1"/>
    </xf>
    <xf numFmtId="0" fontId="211" fillId="0" borderId="35" xfId="220" applyFont="1" applyFill="1" applyBorder="1" applyAlignment="1">
      <alignment horizontal="right" vertical="center"/>
    </xf>
    <xf numFmtId="0" fontId="210" fillId="0" borderId="0" xfId="220" applyFont="1" applyFill="1" applyAlignment="1">
      <alignment horizontal="left" vertical="center" wrapText="1"/>
    </xf>
    <xf numFmtId="0" fontId="210" fillId="0" borderId="0" xfId="220" applyFont="1" applyFill="1" applyBorder="1" applyAlignment="1">
      <alignment vertical="center" wrapText="1"/>
    </xf>
    <xf numFmtId="0" fontId="211" fillId="0" borderId="0" xfId="220" applyFont="1" applyFill="1" applyBorder="1" applyAlignment="1">
      <alignment horizontal="right" vertical="center" wrapText="1"/>
    </xf>
    <xf numFmtId="0" fontId="211" fillId="0" borderId="0" xfId="220" applyFont="1" applyFill="1" applyBorder="1" applyAlignment="1">
      <alignment horizontal="right" vertical="center"/>
    </xf>
    <xf numFmtId="0" fontId="211" fillId="0" borderId="41" xfId="220" applyFont="1" applyFill="1" applyBorder="1" applyAlignment="1">
      <alignment horizontal="right" vertical="center"/>
    </xf>
    <xf numFmtId="0" fontId="222" fillId="0" borderId="8" xfId="220" applyFont="1" applyFill="1" applyBorder="1" applyAlignment="1">
      <alignment horizontal="left" vertical="center" wrapText="1"/>
    </xf>
    <xf numFmtId="4" fontId="3" fillId="0" borderId="0" xfId="324" applyNumberFormat="1" applyFont="1" applyFill="1" applyAlignment="1" applyProtection="1">
      <alignment horizontal="right" wrapText="1"/>
      <protection locked="0"/>
    </xf>
    <xf numFmtId="4" fontId="3" fillId="0" borderId="0" xfId="324" applyNumberFormat="1" applyFont="1" applyFill="1" applyProtection="1">
      <protection locked="0"/>
    </xf>
    <xf numFmtId="0" fontId="3" fillId="0" borderId="0" xfId="324" applyFont="1" applyFill="1" applyProtection="1">
      <protection locked="0"/>
    </xf>
    <xf numFmtId="0" fontId="3" fillId="0" borderId="0" xfId="324" applyFont="1" applyFill="1" applyAlignment="1" applyProtection="1">
      <alignment horizontal="justify" vertical="top" wrapText="1"/>
      <protection locked="0"/>
    </xf>
    <xf numFmtId="0" fontId="3" fillId="0" borderId="0" xfId="324" applyNumberFormat="1" applyFont="1" applyFill="1" applyAlignment="1">
      <alignment horizontal="right"/>
    </xf>
    <xf numFmtId="4" fontId="212" fillId="0" borderId="0" xfId="1066" applyFont="1" applyFill="1">
      <alignment horizontal="left" vertical="top" wrapText="1"/>
    </xf>
    <xf numFmtId="0" fontId="3" fillId="0" borderId="0" xfId="220" applyFont="1" applyFill="1" applyAlignment="1">
      <alignment horizontal="left" vertical="top"/>
    </xf>
    <xf numFmtId="0" fontId="226" fillId="0" borderId="0" xfId="323" applyFont="1" applyFill="1"/>
    <xf numFmtId="0" fontId="223" fillId="0" borderId="4" xfId="1111" quotePrefix="1" applyFont="1" applyFill="1" applyBorder="1" applyAlignment="1">
      <alignment horizontal="left" vertical="top"/>
    </xf>
    <xf numFmtId="0" fontId="4" fillId="0" borderId="4" xfId="1111" applyFont="1" applyFill="1" applyBorder="1" applyAlignment="1">
      <alignment horizontal="right"/>
    </xf>
    <xf numFmtId="0" fontId="4" fillId="0" borderId="0" xfId="1111" applyFont="1" applyFill="1"/>
    <xf numFmtId="0" fontId="4" fillId="0" borderId="0" xfId="1111" quotePrefix="1" applyFont="1" applyFill="1" applyAlignment="1">
      <alignment horizontal="justify" vertical="top" wrapText="1"/>
    </xf>
    <xf numFmtId="0" fontId="4" fillId="0" borderId="0" xfId="1111" applyFont="1" applyFill="1" applyAlignment="1">
      <alignment horizontal="right"/>
    </xf>
    <xf numFmtId="184" fontId="4" fillId="0" borderId="0" xfId="1111" applyNumberFormat="1" applyFont="1" applyFill="1" applyAlignment="1">
      <alignment horizontal="right"/>
    </xf>
    <xf numFmtId="0" fontId="4" fillId="0" borderId="0" xfId="1111" applyFont="1" applyFill="1" applyAlignment="1">
      <alignment horizontal="justify" vertical="top"/>
    </xf>
    <xf numFmtId="0" fontId="4" fillId="0" borderId="0" xfId="1111" quotePrefix="1" applyFont="1" applyFill="1" applyAlignment="1">
      <alignment horizontal="justify" wrapText="1"/>
    </xf>
    <xf numFmtId="4" fontId="4" fillId="0" borderId="0" xfId="1111" applyNumberFormat="1" applyFont="1" applyFill="1" applyAlignment="1">
      <alignment horizontal="right"/>
    </xf>
    <xf numFmtId="4" fontId="4" fillId="0" borderId="0" xfId="1111" applyNumberFormat="1" applyFont="1" applyFill="1"/>
    <xf numFmtId="0" fontId="4" fillId="0" borderId="0" xfId="1111" applyFont="1" applyFill="1" applyAlignment="1">
      <alignment vertical="top"/>
    </xf>
    <xf numFmtId="0" fontId="4" fillId="0" borderId="0" xfId="1111" quotePrefix="1" applyFont="1" applyFill="1" applyAlignment="1">
      <alignment horizontal="right" vertical="center" wrapText="1"/>
    </xf>
    <xf numFmtId="0" fontId="4" fillId="0" borderId="0" xfId="1111" applyFont="1" applyFill="1" applyAlignment="1"/>
    <xf numFmtId="0" fontId="4" fillId="0" borderId="0" xfId="1111" quotePrefix="1" applyFont="1" applyFill="1" applyAlignment="1">
      <alignment horizontal="right" wrapText="1"/>
    </xf>
    <xf numFmtId="183" fontId="4" fillId="0" borderId="0" xfId="1111" applyNumberFormat="1" applyFont="1" applyFill="1" applyAlignment="1">
      <alignment horizontal="right" vertical="top"/>
    </xf>
    <xf numFmtId="0" fontId="4" fillId="0" borderId="0" xfId="1111" applyFont="1" applyFill="1" applyAlignment="1">
      <alignment horizontal="right" wrapText="1"/>
    </xf>
    <xf numFmtId="2" fontId="4" fillId="0" borderId="0" xfId="1111" applyNumberFormat="1" applyFont="1" applyFill="1" applyAlignment="1">
      <alignment horizontal="left" vertical="top" wrapText="1"/>
    </xf>
    <xf numFmtId="2" fontId="4" fillId="0" borderId="0" xfId="1111" applyNumberFormat="1" applyFont="1" applyFill="1" applyAlignment="1">
      <alignment horizontal="left" vertical="top"/>
    </xf>
    <xf numFmtId="0" fontId="4" fillId="0" borderId="0" xfId="1111" applyFont="1" applyFill="1" applyAlignment="1">
      <alignment horizontal="justify" vertical="top" wrapText="1"/>
    </xf>
    <xf numFmtId="0" fontId="223" fillId="0" borderId="0" xfId="1111" quotePrefix="1" applyFont="1" applyFill="1" applyAlignment="1">
      <alignment horizontal="justify" vertical="top" wrapText="1"/>
    </xf>
    <xf numFmtId="183" fontId="4" fillId="0" borderId="0" xfId="1111" applyNumberFormat="1" applyFont="1" applyFill="1" applyAlignment="1">
      <alignment horizontal="right"/>
    </xf>
    <xf numFmtId="4" fontId="4" fillId="0" borderId="0" xfId="1111" applyNumberFormat="1" applyFont="1" applyFill="1" applyAlignment="1">
      <alignment vertical="top"/>
    </xf>
    <xf numFmtId="0" fontId="4" fillId="0" borderId="0" xfId="1111" applyFont="1" applyFill="1" applyAlignment="1">
      <alignment horizontal="right" vertical="top"/>
    </xf>
    <xf numFmtId="0" fontId="4" fillId="0" borderId="0" xfId="1111" quotePrefix="1" applyFont="1" applyFill="1" applyBorder="1" applyAlignment="1">
      <alignment horizontal="justify" vertical="top" wrapText="1"/>
    </xf>
    <xf numFmtId="183" fontId="4" fillId="0" borderId="0" xfId="1111" applyNumberFormat="1" applyFont="1" applyFill="1" applyBorder="1" applyAlignment="1">
      <alignment horizontal="right"/>
    </xf>
    <xf numFmtId="184" fontId="4" fillId="0" borderId="0" xfId="1111" applyNumberFormat="1" applyFont="1" applyFill="1" applyBorder="1" applyAlignment="1">
      <alignment horizontal="right"/>
    </xf>
    <xf numFmtId="4" fontId="223" fillId="0" borderId="0" xfId="1111" applyNumberFormat="1" applyFont="1" applyFill="1" applyAlignment="1">
      <alignment vertical="top"/>
    </xf>
    <xf numFmtId="0" fontId="223" fillId="0" borderId="0" xfId="1111" applyFont="1" applyFill="1" applyAlignment="1">
      <alignment vertical="top"/>
    </xf>
    <xf numFmtId="0" fontId="223" fillId="0" borderId="0" xfId="1111" applyFont="1" applyFill="1" applyAlignment="1">
      <alignment horizontal="justify" vertical="top" wrapText="1"/>
    </xf>
    <xf numFmtId="0" fontId="212" fillId="0" borderId="0" xfId="0" applyFont="1" applyFill="1" applyAlignment="1">
      <alignment horizontal="justify" vertical="top" wrapText="1"/>
    </xf>
    <xf numFmtId="184" fontId="3" fillId="0" borderId="0" xfId="0" applyNumberFormat="1" applyFont="1" applyFill="1" applyAlignment="1">
      <alignment horizontal="right" vertical="top"/>
    </xf>
    <xf numFmtId="0" fontId="212" fillId="0" borderId="0" xfId="0" applyFont="1" applyFill="1" applyAlignment="1" applyProtection="1">
      <alignment horizontal="justify" vertical="top"/>
      <protection locked="0"/>
    </xf>
    <xf numFmtId="2" fontId="3" fillId="0" borderId="0" xfId="220" applyNumberFormat="1" applyFont="1" applyFill="1"/>
    <xf numFmtId="0" fontId="3" fillId="0" borderId="0" xfId="220" applyFont="1" applyFill="1" applyAlignment="1">
      <alignment horizontal="right"/>
    </xf>
    <xf numFmtId="0" fontId="212" fillId="0" borderId="0" xfId="220" applyFont="1" applyFill="1" applyBorder="1" applyAlignment="1">
      <alignment horizontal="right"/>
    </xf>
    <xf numFmtId="0" fontId="4" fillId="0" borderId="0" xfId="1111" applyFont="1" applyFill="1" applyBorder="1" applyAlignment="1">
      <alignment horizontal="right"/>
    </xf>
    <xf numFmtId="49" fontId="3" fillId="0" borderId="4" xfId="1111" applyNumberFormat="1" applyFont="1" applyFill="1" applyBorder="1" applyAlignment="1">
      <alignment horizontal="right" vertical="top"/>
    </xf>
    <xf numFmtId="4" fontId="212" fillId="0" borderId="0" xfId="220" applyNumberFormat="1" applyFont="1" applyFill="1" applyBorder="1" applyAlignment="1">
      <alignment horizontal="right"/>
    </xf>
    <xf numFmtId="183" fontId="4" fillId="0" borderId="4" xfId="1111" applyNumberFormat="1" applyFont="1" applyFill="1" applyBorder="1" applyAlignment="1">
      <alignment horizontal="right"/>
    </xf>
    <xf numFmtId="4" fontId="4" fillId="0" borderId="0" xfId="1111" applyNumberFormat="1" applyFont="1" applyFill="1" applyAlignment="1">
      <alignment horizontal="right" vertical="top"/>
    </xf>
    <xf numFmtId="49" fontId="212" fillId="0" borderId="4" xfId="1111" applyNumberFormat="1" applyFont="1" applyFill="1" applyBorder="1" applyAlignment="1">
      <alignment horizontal="right" vertical="top"/>
    </xf>
    <xf numFmtId="0" fontId="212" fillId="0" borderId="4" xfId="1111" quotePrefix="1" applyFont="1" applyFill="1" applyBorder="1" applyAlignment="1">
      <alignment horizontal="right" vertical="top"/>
    </xf>
    <xf numFmtId="0" fontId="3" fillId="0" borderId="0" xfId="1111" applyFont="1" applyFill="1" applyAlignment="1">
      <alignment horizontal="justify" vertical="top" wrapText="1"/>
    </xf>
    <xf numFmtId="4" fontId="3" fillId="0" borderId="0" xfId="220" applyNumberFormat="1" applyFont="1" applyFill="1" applyAlignment="1">
      <alignment wrapText="1"/>
    </xf>
    <xf numFmtId="0" fontId="3" fillId="0" borderId="0" xfId="220" applyFont="1" applyFill="1" applyAlignment="1">
      <alignment horizontal="center"/>
    </xf>
    <xf numFmtId="49" fontId="223" fillId="0" borderId="4" xfId="1111" applyNumberFormat="1" applyFont="1" applyFill="1" applyBorder="1" applyAlignment="1">
      <alignment horizontal="left" vertical="center"/>
    </xf>
    <xf numFmtId="0" fontId="3" fillId="0" borderId="4" xfId="1111" quotePrefix="1" applyFont="1" applyFill="1" applyBorder="1" applyAlignment="1">
      <alignment horizontal="right" vertical="center"/>
    </xf>
    <xf numFmtId="44" fontId="4" fillId="0" borderId="0" xfId="1111" applyNumberFormat="1" applyFont="1" applyFill="1" applyBorder="1" applyAlignment="1">
      <alignment horizontal="right" vertical="center"/>
    </xf>
    <xf numFmtId="0" fontId="4" fillId="0" borderId="0" xfId="1111" applyFont="1" applyFill="1" applyBorder="1" applyAlignment="1">
      <alignment vertical="center"/>
    </xf>
    <xf numFmtId="49" fontId="212" fillId="0" borderId="4" xfId="1111" applyNumberFormat="1" applyFont="1" applyFill="1" applyBorder="1" applyAlignment="1">
      <alignment horizontal="left" vertical="center"/>
    </xf>
    <xf numFmtId="49" fontId="212" fillId="0" borderId="4" xfId="1111" applyNumberFormat="1" applyFont="1" applyFill="1" applyBorder="1" applyAlignment="1">
      <alignment horizontal="right" vertical="center"/>
    </xf>
    <xf numFmtId="0" fontId="212" fillId="0" borderId="4" xfId="1111" quotePrefix="1" applyFont="1" applyFill="1" applyBorder="1" applyAlignment="1">
      <alignment horizontal="right" vertical="center"/>
    </xf>
    <xf numFmtId="0" fontId="212" fillId="0" borderId="4" xfId="1111" applyFont="1" applyFill="1" applyBorder="1" applyAlignment="1">
      <alignment horizontal="right" vertical="center"/>
    </xf>
    <xf numFmtId="44" fontId="212" fillId="0" borderId="0" xfId="1111" applyNumberFormat="1" applyFont="1" applyFill="1" applyBorder="1" applyAlignment="1">
      <alignment horizontal="right" vertical="center"/>
    </xf>
    <xf numFmtId="0" fontId="212" fillId="0" borderId="0" xfId="1111" applyFont="1" applyFill="1" applyBorder="1" applyAlignment="1">
      <alignment vertical="center"/>
    </xf>
    <xf numFmtId="4" fontId="216" fillId="0" borderId="0" xfId="220" applyNumberFormat="1" applyFont="1" applyFill="1"/>
    <xf numFmtId="0" fontId="216" fillId="0" borderId="0" xfId="220" applyFont="1" applyFill="1"/>
    <xf numFmtId="2" fontId="3" fillId="0" borderId="0" xfId="220" applyNumberFormat="1" applyFont="1" applyFill="1" applyAlignment="1">
      <alignment horizontal="right" vertical="center"/>
    </xf>
    <xf numFmtId="2" fontId="212" fillId="0" borderId="0" xfId="1111" applyNumberFormat="1" applyFont="1" applyFill="1" applyBorder="1" applyAlignment="1">
      <alignment horizontal="right" vertical="center"/>
    </xf>
    <xf numFmtId="4" fontId="3" fillId="0" borderId="0" xfId="324" applyNumberFormat="1" applyFont="1" applyFill="1" applyBorder="1" applyAlignment="1" applyProtection="1">
      <alignment horizontal="right" wrapText="1"/>
      <protection locked="0"/>
    </xf>
    <xf numFmtId="0" fontId="3" fillId="0" borderId="0" xfId="324" applyNumberFormat="1" applyFont="1" applyFill="1" applyBorder="1" applyAlignment="1" applyProtection="1">
      <alignment horizontal="right"/>
    </xf>
    <xf numFmtId="0" fontId="3" fillId="0" borderId="0" xfId="0" applyFont="1" applyFill="1" applyAlignment="1"/>
    <xf numFmtId="49" fontId="3" fillId="0" borderId="0" xfId="3551" applyNumberFormat="1" applyFont="1" applyFill="1" applyAlignment="1">
      <alignment horizontal="left" vertical="top" wrapText="1"/>
    </xf>
    <xf numFmtId="0" fontId="213" fillId="0" borderId="0" xfId="0" applyFont="1" applyFill="1" applyAlignment="1">
      <alignment vertical="top"/>
    </xf>
    <xf numFmtId="0" fontId="214" fillId="0" borderId="0" xfId="0" applyFont="1" applyFill="1" applyAlignment="1">
      <alignment vertical="top"/>
    </xf>
    <xf numFmtId="4" fontId="213" fillId="0" borderId="0" xfId="0" applyNumberFormat="1" applyFont="1" applyFill="1" applyAlignment="1">
      <alignment horizontal="right" vertical="top"/>
    </xf>
    <xf numFmtId="0" fontId="3" fillId="0" borderId="0" xfId="220" applyFont="1" applyFill="1" applyAlignment="1">
      <alignment horizontal="right" vertical="top"/>
    </xf>
    <xf numFmtId="0" fontId="210" fillId="0" borderId="8" xfId="0" applyFont="1" applyFill="1" applyBorder="1" applyAlignment="1">
      <alignment horizontal="right" vertical="center"/>
    </xf>
    <xf numFmtId="0" fontId="4" fillId="0" borderId="0" xfId="220" applyFont="1" applyFill="1" applyAlignment="1">
      <alignment horizontal="center" vertical="top"/>
    </xf>
    <xf numFmtId="0" fontId="4" fillId="0" borderId="0" xfId="220" applyFont="1" applyFill="1"/>
    <xf numFmtId="4" fontId="4" fillId="0" borderId="0" xfId="220" applyNumberFormat="1" applyFont="1" applyFill="1" applyAlignment="1">
      <alignment horizontal="right"/>
    </xf>
    <xf numFmtId="4" fontId="4" fillId="0" borderId="0" xfId="220" applyNumberFormat="1" applyFont="1" applyFill="1"/>
    <xf numFmtId="0" fontId="4" fillId="0" borderId="0" xfId="0" applyFont="1" applyFill="1"/>
    <xf numFmtId="0" fontId="4" fillId="0" borderId="0" xfId="0" applyFont="1" applyFill="1" applyAlignment="1">
      <alignment vertical="top"/>
    </xf>
    <xf numFmtId="0" fontId="4" fillId="0" borderId="0" xfId="220" applyFont="1" applyFill="1" applyAlignment="1">
      <alignment horizontal="left" vertical="top" wrapText="1"/>
    </xf>
    <xf numFmtId="0" fontId="4" fillId="0" borderId="0" xfId="220" applyFont="1" applyFill="1" applyBorder="1" applyAlignment="1">
      <alignment horizontal="center" vertical="top"/>
    </xf>
    <xf numFmtId="4" fontId="4" fillId="0" borderId="0" xfId="441" applyFont="1" applyFill="1" applyAlignment="1">
      <alignment horizontal="left" vertical="justify" wrapText="1"/>
    </xf>
    <xf numFmtId="0" fontId="4" fillId="0" borderId="0" xfId="220" applyFont="1" applyFill="1" applyBorder="1" applyAlignment="1">
      <alignment horizontal="center"/>
    </xf>
    <xf numFmtId="4" fontId="4" fillId="0" borderId="0" xfId="220" applyNumberFormat="1" applyFont="1" applyFill="1" applyBorder="1" applyAlignment="1">
      <alignment horizontal="right"/>
    </xf>
    <xf numFmtId="4" fontId="4" fillId="0" borderId="0" xfId="220" applyNumberFormat="1" applyFont="1" applyFill="1" applyBorder="1"/>
    <xf numFmtId="4" fontId="4" fillId="0" borderId="0" xfId="442" applyFont="1" applyFill="1" applyAlignment="1">
      <alignment horizontal="left" vertical="top" wrapText="1"/>
    </xf>
    <xf numFmtId="4" fontId="4" fillId="0" borderId="0" xfId="442" quotePrefix="1" applyFont="1" applyFill="1" applyAlignment="1">
      <alignment horizontal="left" vertical="top" wrapText="1"/>
    </xf>
    <xf numFmtId="4" fontId="4" fillId="0" borderId="0" xfId="443" quotePrefix="1" applyFont="1" applyFill="1" applyAlignment="1">
      <alignment horizontal="left" vertical="top" wrapText="1"/>
    </xf>
    <xf numFmtId="49" fontId="4" fillId="0" borderId="0" xfId="1111" applyNumberFormat="1" applyFont="1" applyFill="1" applyAlignment="1">
      <alignment horizontal="left" vertical="center"/>
    </xf>
    <xf numFmtId="0" fontId="4" fillId="0" borderId="0" xfId="1111" applyFont="1" applyFill="1" applyAlignment="1">
      <alignment horizontal="left"/>
    </xf>
    <xf numFmtId="0" fontId="4" fillId="0" borderId="0" xfId="1111" quotePrefix="1" applyFont="1" applyFill="1" applyAlignment="1">
      <alignment horizontal="right" vertical="top" wrapText="1"/>
    </xf>
    <xf numFmtId="4" fontId="4" fillId="0" borderId="0" xfId="9521" applyNumberFormat="1" applyFont="1" applyFill="1" applyAlignment="1">
      <alignment horizontal="right" wrapText="1"/>
    </xf>
    <xf numFmtId="0" fontId="4" fillId="0" borderId="0" xfId="1111" quotePrefix="1" applyFont="1" applyFill="1" applyAlignment="1">
      <alignment horizontal="left" vertical="top" wrapText="1"/>
    </xf>
    <xf numFmtId="4" fontId="216" fillId="0" borderId="0" xfId="0" applyNumberFormat="1" applyFont="1" applyFill="1" applyAlignment="1">
      <alignment wrapText="1"/>
    </xf>
    <xf numFmtId="44" fontId="3" fillId="0" borderId="0" xfId="1111" applyNumberFormat="1" applyFont="1" applyFill="1" applyBorder="1" applyAlignment="1">
      <alignment horizontal="right"/>
    </xf>
    <xf numFmtId="0" fontId="3" fillId="0" borderId="0" xfId="1111" applyFont="1" applyFill="1" applyBorder="1"/>
    <xf numFmtId="0" fontId="210" fillId="0" borderId="0" xfId="220" applyFont="1" applyFill="1" applyAlignment="1">
      <alignment vertical="center"/>
    </xf>
    <xf numFmtId="0" fontId="211" fillId="0" borderId="0" xfId="220" applyFont="1" applyFill="1" applyAlignment="1">
      <alignment vertical="center"/>
    </xf>
    <xf numFmtId="0" fontId="3" fillId="0" borderId="0" xfId="220" applyFont="1" applyFill="1"/>
    <xf numFmtId="4" fontId="3" fillId="0" borderId="0" xfId="220" applyNumberFormat="1" applyFont="1" applyFill="1"/>
    <xf numFmtId="0" fontId="3" fillId="0" borderId="0" xfId="220" applyFont="1" applyFill="1" applyBorder="1" applyAlignment="1">
      <alignment horizontal="right"/>
    </xf>
    <xf numFmtId="4" fontId="3" fillId="0" borderId="4" xfId="1111" applyNumberFormat="1" applyFont="1" applyFill="1" applyBorder="1" applyAlignment="1">
      <alignment horizontal="right" vertical="center"/>
    </xf>
    <xf numFmtId="4" fontId="212" fillId="0" borderId="4" xfId="1111" applyNumberFormat="1" applyFont="1" applyFill="1" applyBorder="1" applyAlignment="1">
      <alignment horizontal="right" vertical="center"/>
    </xf>
    <xf numFmtId="4" fontId="4" fillId="0" borderId="4" xfId="1111" applyNumberFormat="1" applyFont="1" applyFill="1" applyBorder="1" applyAlignment="1">
      <alignment horizontal="right"/>
    </xf>
    <xf numFmtId="4" fontId="4" fillId="0" borderId="0" xfId="1111" quotePrefix="1" applyNumberFormat="1" applyFont="1" applyFill="1" applyAlignment="1">
      <alignment horizontal="right" wrapText="1"/>
    </xf>
    <xf numFmtId="0" fontId="223" fillId="0" borderId="4" xfId="1111" applyFont="1" applyFill="1" applyBorder="1" applyAlignment="1">
      <alignment horizontal="left" vertical="top"/>
    </xf>
    <xf numFmtId="0" fontId="212" fillId="0" borderId="0" xfId="220" applyFont="1" applyFill="1" applyAlignment="1">
      <alignment horizontal="right"/>
    </xf>
    <xf numFmtId="0" fontId="212" fillId="0" borderId="3" xfId="1111" applyFont="1" applyFill="1" applyBorder="1" applyAlignment="1">
      <alignment horizontal="right" vertical="top"/>
    </xf>
    <xf numFmtId="0" fontId="212" fillId="0" borderId="0" xfId="220" applyFont="1" applyFill="1" applyAlignment="1">
      <alignment horizontal="right" vertical="top"/>
    </xf>
    <xf numFmtId="0" fontId="212" fillId="0" borderId="0" xfId="220" applyFont="1" applyFill="1" applyBorder="1" applyAlignment="1">
      <alignment horizontal="right" vertical="top"/>
    </xf>
    <xf numFmtId="0" fontId="223" fillId="0" borderId="0" xfId="220" applyFont="1" applyFill="1" applyAlignment="1">
      <alignment horizontal="right" vertical="top"/>
    </xf>
    <xf numFmtId="0" fontId="223" fillId="0" borderId="3" xfId="1111" applyFont="1" applyFill="1" applyBorder="1" applyAlignment="1">
      <alignment horizontal="right" vertical="top"/>
    </xf>
    <xf numFmtId="0" fontId="223" fillId="0" borderId="0" xfId="0" applyFont="1" applyFill="1" applyAlignment="1">
      <alignment horizontal="right" vertical="top"/>
    </xf>
    <xf numFmtId="0" fontId="223" fillId="0" borderId="0" xfId="220" applyFont="1" applyFill="1" applyBorder="1" applyAlignment="1">
      <alignment horizontal="right" vertical="top"/>
    </xf>
    <xf numFmtId="49" fontId="223" fillId="0" borderId="4" xfId="1111" applyNumberFormat="1" applyFont="1" applyFill="1" applyBorder="1" applyAlignment="1">
      <alignment horizontal="right" vertical="top"/>
    </xf>
    <xf numFmtId="49" fontId="4" fillId="0" borderId="0" xfId="1111" applyNumberFormat="1" applyFont="1" applyFill="1" applyAlignment="1">
      <alignment horizontal="right" vertical="top"/>
    </xf>
    <xf numFmtId="49" fontId="223" fillId="0" borderId="0" xfId="1111" applyNumberFormat="1" applyFont="1" applyFill="1" applyBorder="1" applyAlignment="1">
      <alignment horizontal="right" vertical="top"/>
    </xf>
    <xf numFmtId="49" fontId="223" fillId="0" borderId="0" xfId="1111" applyNumberFormat="1" applyFont="1" applyFill="1" applyAlignment="1">
      <alignment horizontal="right" vertical="top"/>
    </xf>
    <xf numFmtId="4" fontId="4" fillId="0" borderId="0" xfId="1111" applyNumberFormat="1" applyFont="1" applyFill="1" applyAlignment="1"/>
    <xf numFmtId="2" fontId="4" fillId="0" borderId="0" xfId="1111" applyNumberFormat="1" applyFont="1" applyFill="1" applyAlignment="1">
      <alignment horizontal="right"/>
    </xf>
    <xf numFmtId="0" fontId="223" fillId="0" borderId="0" xfId="1111" applyFont="1" applyFill="1" applyAlignment="1">
      <alignment horizontal="right" vertical="top" wrapText="1"/>
    </xf>
    <xf numFmtId="0" fontId="4" fillId="0" borderId="0" xfId="1111" applyFont="1" applyFill="1" applyBorder="1" applyAlignment="1">
      <alignment horizontal="right" vertical="top"/>
    </xf>
    <xf numFmtId="0" fontId="236" fillId="0" borderId="0" xfId="0" applyFont="1" applyFill="1" applyAlignment="1">
      <alignment horizontal="right" vertical="top"/>
    </xf>
    <xf numFmtId="0" fontId="216" fillId="0" borderId="0" xfId="0" applyFont="1" applyFill="1" applyAlignment="1">
      <alignment horizontal="right" vertical="top"/>
    </xf>
    <xf numFmtId="4" fontId="216" fillId="0" borderId="0" xfId="0" applyNumberFormat="1" applyFont="1" applyFill="1" applyAlignment="1">
      <alignment horizontal="right" vertical="top"/>
    </xf>
    <xf numFmtId="49" fontId="223" fillId="0" borderId="0" xfId="0" applyNumberFormat="1" applyFont="1" applyFill="1" applyAlignment="1">
      <alignment horizontal="right" vertical="top"/>
    </xf>
    <xf numFmtId="49" fontId="223" fillId="0" borderId="0" xfId="220" applyNumberFormat="1" applyFont="1" applyFill="1" applyAlignment="1">
      <alignment horizontal="right" vertical="top"/>
    </xf>
    <xf numFmtId="49" fontId="236" fillId="0" borderId="0" xfId="0" applyNumberFormat="1" applyFont="1" applyFill="1" applyAlignment="1">
      <alignment horizontal="right" vertical="top"/>
    </xf>
    <xf numFmtId="49" fontId="223" fillId="0" borderId="0" xfId="324" applyNumberFormat="1" applyFont="1" applyFill="1" applyBorder="1" applyAlignment="1" applyProtection="1">
      <alignment horizontal="right" vertical="top"/>
      <protection locked="0"/>
    </xf>
    <xf numFmtId="0" fontId="3" fillId="0" borderId="0" xfId="0" applyFont="1" applyFill="1" applyAlignment="1" applyProtection="1">
      <alignment horizontal="right" vertical="top"/>
      <protection hidden="1"/>
    </xf>
    <xf numFmtId="0" fontId="3" fillId="0" borderId="0" xfId="18561" applyFont="1" applyFill="1" applyBorder="1" applyAlignment="1" applyProtection="1">
      <alignment horizontal="right"/>
      <protection locked="0"/>
    </xf>
    <xf numFmtId="0" fontId="212" fillId="0" borderId="0" xfId="324" applyFont="1" applyFill="1" applyAlignment="1" applyProtection="1">
      <alignment horizontal="right" vertical="top"/>
      <protection locked="0"/>
    </xf>
    <xf numFmtId="0" fontId="3" fillId="0" borderId="0" xfId="18561" applyFont="1" applyFill="1" applyAlignment="1" applyProtection="1">
      <alignment horizontal="right"/>
      <protection locked="0"/>
    </xf>
    <xf numFmtId="49" fontId="212" fillId="0" borderId="0" xfId="220" applyNumberFormat="1" applyFont="1" applyFill="1" applyAlignment="1">
      <alignment horizontal="right" vertical="top"/>
    </xf>
    <xf numFmtId="0" fontId="217" fillId="0" borderId="0" xfId="0" applyFont="1" applyFill="1" applyAlignment="1">
      <alignment horizontal="right" vertical="top"/>
    </xf>
    <xf numFmtId="223" fontId="3" fillId="0" borderId="0" xfId="220" applyNumberFormat="1" applyFont="1" applyFill="1" applyAlignment="1">
      <alignment horizontal="right" vertical="top"/>
    </xf>
    <xf numFmtId="0" fontId="212" fillId="0" borderId="4" xfId="1111" applyFont="1" applyFill="1" applyBorder="1" applyAlignment="1">
      <alignment horizontal="right" vertical="top"/>
    </xf>
    <xf numFmtId="0" fontId="3" fillId="0" borderId="0" xfId="835" applyFont="1" applyFill="1" applyAlignment="1">
      <alignment vertical="top" wrapText="1"/>
    </xf>
    <xf numFmtId="2" fontId="3" fillId="0" borderId="0" xfId="220" applyNumberFormat="1" applyFont="1" applyFill="1" applyBorder="1" applyAlignment="1">
      <alignment horizontal="right" vertical="top"/>
    </xf>
    <xf numFmtId="2" fontId="3" fillId="0" borderId="0" xfId="220" applyNumberFormat="1" applyFont="1" applyFill="1" applyAlignment="1">
      <alignment horizontal="right" vertical="top"/>
    </xf>
    <xf numFmtId="0" fontId="3" fillId="0" borderId="0" xfId="0" applyFont="1" applyFill="1" applyAlignment="1" applyProtection="1">
      <alignment horizontal="right" vertical="top"/>
      <protection locked="0"/>
    </xf>
    <xf numFmtId="4" fontId="3" fillId="0" borderId="0" xfId="0" applyNumberFormat="1" applyFont="1" applyFill="1" applyBorder="1" applyAlignment="1">
      <alignment horizontal="right" vertical="top"/>
    </xf>
    <xf numFmtId="183" fontId="212" fillId="0" borderId="0" xfId="220" applyNumberFormat="1" applyFont="1" applyFill="1" applyAlignment="1">
      <alignment horizontal="right" vertical="top"/>
    </xf>
    <xf numFmtId="224" fontId="212" fillId="0" borderId="0" xfId="220" applyNumberFormat="1" applyFont="1" applyFill="1" applyAlignment="1">
      <alignment horizontal="right" vertical="top"/>
    </xf>
    <xf numFmtId="0" fontId="3" fillId="0" borderId="0" xfId="835" applyFont="1" applyFill="1" applyAlignment="1">
      <alignment horizontal="right" vertical="top" wrapText="1"/>
    </xf>
    <xf numFmtId="0" fontId="234" fillId="0" borderId="0" xfId="0" applyFont="1" applyFill="1" applyAlignment="1">
      <alignment horizontal="left" vertical="top" wrapText="1"/>
    </xf>
    <xf numFmtId="0" fontId="216" fillId="0" borderId="0" xfId="835" applyFont="1" applyFill="1" applyAlignment="1">
      <alignment horizontal="center"/>
    </xf>
    <xf numFmtId="0" fontId="216" fillId="0" borderId="0" xfId="835" applyFont="1" applyFill="1"/>
    <xf numFmtId="43" fontId="216" fillId="0" borderId="0" xfId="835" applyNumberFormat="1" applyFont="1" applyFill="1"/>
    <xf numFmtId="0" fontId="214" fillId="0" borderId="0" xfId="835" applyFont="1" applyFill="1"/>
    <xf numFmtId="0" fontId="213" fillId="0" borderId="0" xfId="268" applyFont="1" applyFill="1" applyAlignment="1">
      <alignment horizontal="center"/>
    </xf>
    <xf numFmtId="0" fontId="213" fillId="0" borderId="0" xfId="268" applyFont="1" applyFill="1"/>
    <xf numFmtId="43" fontId="213" fillId="0" borderId="0" xfId="268" applyNumberFormat="1" applyFont="1" applyFill="1"/>
    <xf numFmtId="0" fontId="3" fillId="0" borderId="0" xfId="268" applyFont="1" applyFill="1" applyAlignment="1">
      <alignment wrapText="1"/>
    </xf>
    <xf numFmtId="43" fontId="3" fillId="0" borderId="0" xfId="268" applyNumberFormat="1" applyFont="1" applyFill="1" applyAlignment="1">
      <alignment wrapText="1"/>
    </xf>
    <xf numFmtId="43" fontId="212" fillId="0" borderId="0" xfId="268" applyNumberFormat="1" applyFont="1" applyFill="1" applyAlignment="1">
      <alignment vertical="top" wrapText="1"/>
    </xf>
    <xf numFmtId="0" fontId="216" fillId="0" borderId="0" xfId="835" applyFont="1" applyFill="1" applyAlignment="1">
      <alignment horizontal="justify"/>
    </xf>
    <xf numFmtId="1" fontId="3" fillId="0" borderId="0" xfId="29969" applyNumberFormat="1" applyFont="1" applyFill="1" applyAlignment="1">
      <alignment horizontal="center" wrapText="1"/>
    </xf>
    <xf numFmtId="227" fontId="212" fillId="0" borderId="0" xfId="835" applyNumberFormat="1" applyFont="1" applyFill="1" applyAlignment="1">
      <alignment horizontal="center" vertical="top"/>
    </xf>
    <xf numFmtId="0" fontId="212" fillId="0" borderId="0" xfId="835" applyFont="1" applyFill="1" applyAlignment="1">
      <alignment horizontal="left" vertical="top"/>
    </xf>
    <xf numFmtId="43" fontId="216" fillId="0" borderId="0" xfId="835" applyNumberFormat="1" applyFont="1" applyFill="1" applyAlignment="1">
      <alignment horizontal="center"/>
    </xf>
    <xf numFmtId="44" fontId="216" fillId="0" borderId="0" xfId="835" applyNumberFormat="1" applyFont="1" applyFill="1" applyAlignment="1">
      <alignment horizontal="right"/>
    </xf>
    <xf numFmtId="0" fontId="3" fillId="0" borderId="0" xfId="835" applyFont="1" applyFill="1" applyAlignment="1">
      <alignment horizontal="justify" vertical="top"/>
    </xf>
    <xf numFmtId="227" fontId="3" fillId="0" borderId="0" xfId="835" applyNumberFormat="1" applyFont="1" applyFill="1" applyAlignment="1">
      <alignment horizontal="center" vertical="top"/>
    </xf>
    <xf numFmtId="43" fontId="216" fillId="0" borderId="0" xfId="835" applyNumberFormat="1" applyFont="1" applyFill="1" applyAlignment="1">
      <alignment horizontal="right"/>
    </xf>
    <xf numFmtId="0" fontId="216" fillId="0" borderId="0" xfId="835" applyFont="1" applyFill="1" applyAlignment="1">
      <alignment horizontal="center" wrapText="1"/>
    </xf>
    <xf numFmtId="0" fontId="216" fillId="0" borderId="0" xfId="835" applyFont="1" applyFill="1" applyAlignment="1">
      <alignment horizontal="justify" vertical="top" wrapText="1"/>
    </xf>
    <xf numFmtId="0" fontId="3" fillId="0" borderId="0" xfId="835" applyFont="1" applyFill="1" applyAlignment="1">
      <alignment horizontal="center" wrapText="1"/>
    </xf>
    <xf numFmtId="49" fontId="3" fillId="0" borderId="0" xfId="835" applyNumberFormat="1" applyFont="1" applyFill="1" applyAlignment="1" applyProtection="1">
      <alignment vertical="top" wrapText="1"/>
      <protection locked="0"/>
    </xf>
    <xf numFmtId="0" fontId="3" fillId="0" borderId="0" xfId="835" applyFont="1" applyFill="1" applyAlignment="1">
      <alignment horizontal="justify" vertical="top" wrapText="1"/>
    </xf>
    <xf numFmtId="227" fontId="216" fillId="0" borderId="0" xfId="835" applyNumberFormat="1" applyFont="1" applyFill="1" applyAlignment="1">
      <alignment horizontal="center" vertical="top"/>
    </xf>
    <xf numFmtId="43" fontId="3" fillId="0" borderId="0" xfId="29969" applyNumberFormat="1" applyFont="1" applyFill="1"/>
    <xf numFmtId="0" fontId="212" fillId="0" borderId="7" xfId="835" applyFont="1" applyFill="1" applyBorder="1" applyAlignment="1">
      <alignment horizontal="center" vertical="top"/>
    </xf>
    <xf numFmtId="0" fontId="212" fillId="0" borderId="35" xfId="835" applyFont="1" applyFill="1" applyBorder="1" applyAlignment="1">
      <alignment horizontal="justify" vertical="top" wrapText="1"/>
    </xf>
    <xf numFmtId="49" fontId="212" fillId="0" borderId="0" xfId="29969" applyNumberFormat="1" applyFont="1" applyFill="1" applyAlignment="1">
      <alignment horizontal="center" vertical="top"/>
    </xf>
    <xf numFmtId="0" fontId="212" fillId="0" borderId="0" xfId="835" applyFont="1" applyFill="1" applyAlignment="1">
      <alignment horizontal="justify" vertical="top" wrapText="1"/>
    </xf>
    <xf numFmtId="43" fontId="213" fillId="0" borderId="0" xfId="835" applyNumberFormat="1" applyFont="1" applyFill="1"/>
    <xf numFmtId="227" fontId="212" fillId="0" borderId="0" xfId="835" applyNumberFormat="1" applyFont="1" applyFill="1" applyBorder="1" applyAlignment="1">
      <alignment horizontal="center" vertical="top"/>
    </xf>
    <xf numFmtId="0" fontId="212" fillId="0" borderId="0" xfId="835" applyFont="1" applyFill="1" applyBorder="1" applyAlignment="1">
      <alignment horizontal="justify" vertical="top" wrapText="1"/>
    </xf>
    <xf numFmtId="43" fontId="212" fillId="0" borderId="0" xfId="835" applyNumberFormat="1" applyFont="1" applyFill="1" applyBorder="1" applyAlignment="1">
      <alignment horizontal="center"/>
    </xf>
    <xf numFmtId="227" fontId="212" fillId="0" borderId="0" xfId="29969" applyNumberFormat="1" applyFont="1" applyFill="1" applyAlignment="1">
      <alignment horizontal="center" vertical="top"/>
    </xf>
    <xf numFmtId="0" fontId="3" fillId="0" borderId="0" xfId="29969" applyFont="1" applyFill="1"/>
    <xf numFmtId="0" fontId="3" fillId="0" borderId="0" xfId="29969" applyFont="1" applyFill="1" applyAlignment="1">
      <alignment horizontal="center"/>
    </xf>
    <xf numFmtId="227" fontId="3" fillId="0" borderId="0" xfId="29969" applyNumberFormat="1" applyFont="1" applyFill="1" applyAlignment="1">
      <alignment horizontal="center" vertical="top"/>
    </xf>
    <xf numFmtId="0" fontId="3" fillId="0" borderId="0" xfId="29969" applyFont="1" applyFill="1" applyAlignment="1">
      <alignment horizontal="center" wrapText="1"/>
    </xf>
    <xf numFmtId="2" fontId="212" fillId="0" borderId="0" xfId="29969" applyNumberFormat="1" applyFont="1" applyFill="1" applyAlignment="1">
      <alignment horizontal="center" vertical="top"/>
    </xf>
    <xf numFmtId="1" fontId="216" fillId="0" borderId="0" xfId="835" applyNumberFormat="1" applyFont="1" applyFill="1"/>
    <xf numFmtId="0" fontId="212" fillId="0" borderId="0" xfId="268" applyFont="1" applyFill="1" applyAlignment="1">
      <alignment horizontal="center" vertical="top" wrapText="1"/>
    </xf>
    <xf numFmtId="0" fontId="212" fillId="0" borderId="0" xfId="835" applyFont="1" applyFill="1" applyAlignment="1">
      <alignment horizontal="center" vertical="top"/>
    </xf>
    <xf numFmtId="43" fontId="212" fillId="0" borderId="0" xfId="835" applyNumberFormat="1" applyFont="1" applyFill="1" applyAlignment="1">
      <alignment horizontal="left" vertical="top"/>
    </xf>
    <xf numFmtId="227" fontId="3" fillId="0" borderId="50" xfId="835" applyNumberFormat="1" applyFont="1" applyFill="1" applyBorder="1" applyAlignment="1">
      <alignment horizontal="center" vertical="top"/>
    </xf>
    <xf numFmtId="0" fontId="217" fillId="0" borderId="50" xfId="835" applyFont="1" applyFill="1" applyBorder="1" applyAlignment="1">
      <alignment horizontal="justify"/>
    </xf>
    <xf numFmtId="0" fontId="216" fillId="0" borderId="50" xfId="835" applyFont="1" applyFill="1" applyBorder="1" applyAlignment="1">
      <alignment horizontal="center"/>
    </xf>
    <xf numFmtId="43" fontId="216" fillId="0" borderId="50" xfId="835" applyNumberFormat="1" applyFont="1" applyFill="1" applyBorder="1"/>
    <xf numFmtId="43" fontId="214" fillId="0" borderId="0" xfId="835" applyNumberFormat="1" applyFont="1" applyFill="1"/>
    <xf numFmtId="44" fontId="214" fillId="0" borderId="0" xfId="835" applyNumberFormat="1" applyFont="1" applyFill="1"/>
    <xf numFmtId="43" fontId="3" fillId="0" borderId="0" xfId="3303" applyFont="1" applyFill="1" applyBorder="1" applyAlignment="1">
      <alignment horizontal="center"/>
    </xf>
    <xf numFmtId="4" fontId="212" fillId="0" borderId="35" xfId="835" applyNumberFormat="1" applyFont="1" applyFill="1" applyBorder="1" applyAlignment="1">
      <alignment horizontal="justify" vertical="top" wrapText="1"/>
    </xf>
    <xf numFmtId="0" fontId="212" fillId="0" borderId="35" xfId="835" applyFont="1" applyFill="1" applyBorder="1" applyAlignment="1">
      <alignment horizontal="center"/>
    </xf>
    <xf numFmtId="0" fontId="210" fillId="0" borderId="0" xfId="835" applyFont="1" applyFill="1"/>
    <xf numFmtId="0" fontId="212" fillId="0" borderId="0" xfId="835" applyFont="1" applyFill="1" applyBorder="1" applyAlignment="1">
      <alignment horizontal="center" vertical="top"/>
    </xf>
    <xf numFmtId="4" fontId="212" fillId="0" borderId="0" xfId="835" applyNumberFormat="1" applyFont="1" applyFill="1" applyBorder="1" applyAlignment="1">
      <alignment horizontal="justify" vertical="top" wrapText="1"/>
    </xf>
    <xf numFmtId="0" fontId="212" fillId="0" borderId="0" xfId="835" applyFont="1" applyFill="1" applyBorder="1" applyAlignment="1">
      <alignment horizontal="center"/>
    </xf>
    <xf numFmtId="4" fontId="212" fillId="0" borderId="0" xfId="835" applyNumberFormat="1" applyFont="1" applyFill="1" applyAlignment="1">
      <alignment horizontal="justify" vertical="top" wrapText="1"/>
    </xf>
    <xf numFmtId="0" fontId="212" fillId="0" borderId="0" xfId="835" applyFont="1" applyFill="1" applyAlignment="1">
      <alignment horizontal="center"/>
    </xf>
    <xf numFmtId="4" fontId="221" fillId="0" borderId="0" xfId="835" applyNumberFormat="1" applyFont="1" applyFill="1" applyAlignment="1">
      <alignment horizontal="center" vertical="top"/>
    </xf>
    <xf numFmtId="4" fontId="3" fillId="0" borderId="0" xfId="835" applyNumberFormat="1" applyFont="1" applyFill="1" applyAlignment="1">
      <alignment horizontal="center" wrapText="1"/>
    </xf>
    <xf numFmtId="184" fontId="3" fillId="0" borderId="0" xfId="29969" applyNumberFormat="1" applyFont="1" applyFill="1"/>
    <xf numFmtId="184" fontId="3" fillId="0" borderId="0" xfId="29969" applyNumberFormat="1" applyFont="1" applyFill="1" applyAlignment="1">
      <alignment horizontal="right"/>
    </xf>
    <xf numFmtId="4" fontId="3" fillId="0" borderId="0" xfId="835" applyNumberFormat="1" applyFont="1" applyFill="1" applyAlignment="1">
      <alignment horizontal="center"/>
    </xf>
    <xf numFmtId="227" fontId="221" fillId="0" borderId="0" xfId="835" applyNumberFormat="1" applyFont="1" applyFill="1" applyAlignment="1">
      <alignment horizontal="center" vertical="top"/>
    </xf>
    <xf numFmtId="4" fontId="3" fillId="0" borderId="0" xfId="835" applyNumberFormat="1" applyFont="1" applyFill="1" applyAlignment="1">
      <alignment horizontal="justify"/>
    </xf>
    <xf numFmtId="0" fontId="212" fillId="0" borderId="0" xfId="835" applyFont="1" applyFill="1" applyAlignment="1">
      <alignment horizontal="center" wrapText="1"/>
    </xf>
    <xf numFmtId="4" fontId="212" fillId="0" borderId="0" xfId="835" applyNumberFormat="1" applyFont="1" applyFill="1" applyAlignment="1">
      <alignment horizontal="center" wrapText="1"/>
    </xf>
    <xf numFmtId="0" fontId="3" fillId="0" borderId="0" xfId="835" applyFont="1" applyFill="1"/>
    <xf numFmtId="4" fontId="3" fillId="0" borderId="0" xfId="835" applyNumberFormat="1" applyFont="1" applyFill="1"/>
    <xf numFmtId="0" fontId="3" fillId="0" borderId="0" xfId="268" applyFont="1" applyFill="1"/>
    <xf numFmtId="0" fontId="3" fillId="0" borderId="0" xfId="268" applyFont="1" applyFill="1" applyAlignment="1">
      <alignment vertical="top"/>
    </xf>
    <xf numFmtId="4" fontId="3" fillId="0" borderId="0" xfId="268" applyNumberFormat="1" applyFont="1" applyFill="1"/>
    <xf numFmtId="4" fontId="212" fillId="0" borderId="0" xfId="268" applyNumberFormat="1" applyFont="1" applyFill="1" applyAlignment="1">
      <alignment vertical="top" wrapText="1"/>
    </xf>
    <xf numFmtId="0" fontId="3" fillId="0" borderId="0" xfId="268" applyFont="1" applyFill="1" applyAlignment="1">
      <alignment vertical="top" wrapText="1"/>
    </xf>
    <xf numFmtId="4" fontId="3" fillId="0" borderId="0" xfId="268" applyNumberFormat="1" applyFont="1" applyFill="1" applyAlignment="1">
      <alignment vertical="top" wrapText="1"/>
    </xf>
    <xf numFmtId="4" fontId="3" fillId="0" borderId="0" xfId="268" applyNumberFormat="1" applyFont="1" applyFill="1" applyAlignment="1">
      <alignment horizontal="justify" vertical="top" wrapText="1"/>
    </xf>
    <xf numFmtId="4" fontId="3" fillId="0" borderId="0" xfId="268" applyNumberFormat="1" applyFont="1" applyFill="1" applyAlignment="1">
      <alignment wrapText="1"/>
    </xf>
    <xf numFmtId="184" fontId="212" fillId="0" borderId="0" xfId="268" applyNumberFormat="1" applyFont="1" applyFill="1" applyAlignment="1">
      <alignment vertical="top" wrapText="1"/>
    </xf>
    <xf numFmtId="0" fontId="212" fillId="0" borderId="50" xfId="835" applyFont="1" applyFill="1" applyBorder="1" applyAlignment="1">
      <alignment horizontal="justify" vertical="top"/>
    </xf>
    <xf numFmtId="0" fontId="3" fillId="0" borderId="50" xfId="835" applyFont="1" applyFill="1" applyBorder="1"/>
    <xf numFmtId="4" fontId="3" fillId="0" borderId="50" xfId="835" applyNumberFormat="1" applyFont="1" applyFill="1" applyBorder="1"/>
    <xf numFmtId="0" fontId="3" fillId="0" borderId="0" xfId="268" applyFont="1" applyFill="1" applyAlignment="1">
      <alignment horizontal="center" vertical="top"/>
    </xf>
    <xf numFmtId="0" fontId="3" fillId="0" borderId="0" xfId="880" applyFont="1" applyFill="1" applyAlignment="1" applyProtection="1">
      <alignment horizontal="justify" vertical="top"/>
    </xf>
    <xf numFmtId="0" fontId="3" fillId="0" borderId="0" xfId="880" applyFont="1" applyFill="1" applyAlignment="1" applyProtection="1">
      <alignment horizontal="center"/>
    </xf>
    <xf numFmtId="0" fontId="3" fillId="0" borderId="0" xfId="880" applyNumberFormat="1" applyFont="1" applyFill="1" applyAlignment="1" applyProtection="1">
      <alignment horizontal="center"/>
    </xf>
    <xf numFmtId="4" fontId="3" fillId="0" borderId="0" xfId="29973" applyNumberFormat="1" applyFont="1" applyFill="1" applyAlignment="1" applyProtection="1">
      <alignment horizontal="center"/>
      <protection locked="0"/>
    </xf>
    <xf numFmtId="4" fontId="3" fillId="0" borderId="0" xfId="29973" applyNumberFormat="1" applyFont="1" applyFill="1" applyAlignment="1" applyProtection="1">
      <alignment horizontal="right"/>
    </xf>
    <xf numFmtId="0" fontId="3" fillId="0" borderId="0" xfId="880" applyFont="1" applyFill="1"/>
    <xf numFmtId="0" fontId="3" fillId="0" borderId="0" xfId="880" applyFont="1" applyFill="1" applyAlignment="1" applyProtection="1">
      <alignment horizontal="justify" vertical="top" wrapText="1"/>
    </xf>
    <xf numFmtId="0" fontId="3" fillId="0" borderId="0" xfId="880" applyFont="1" applyFill="1" applyBorder="1" applyAlignment="1" applyProtection="1">
      <alignment horizontal="justify" vertical="top" wrapText="1"/>
    </xf>
    <xf numFmtId="0" fontId="3" fillId="0" borderId="0" xfId="880" applyFont="1" applyFill="1" applyBorder="1" applyAlignment="1" applyProtection="1">
      <alignment horizontal="center"/>
    </xf>
    <xf numFmtId="0" fontId="3" fillId="0" borderId="0" xfId="880" applyNumberFormat="1" applyFont="1" applyFill="1" applyBorder="1" applyAlignment="1" applyProtection="1">
      <alignment horizontal="center"/>
    </xf>
    <xf numFmtId="4" fontId="3" fillId="0" borderId="0" xfId="29973" applyNumberFormat="1" applyFont="1" applyFill="1" applyBorder="1" applyAlignment="1" applyProtection="1">
      <alignment horizontal="center"/>
      <protection locked="0"/>
    </xf>
    <xf numFmtId="0" fontId="3" fillId="0" borderId="0" xfId="880" applyFont="1" applyFill="1" applyBorder="1" applyAlignment="1">
      <alignment horizontal="center"/>
    </xf>
    <xf numFmtId="0" fontId="3" fillId="0" borderId="0" xfId="880" applyFont="1" applyFill="1" applyAlignment="1">
      <alignment horizontal="center"/>
    </xf>
    <xf numFmtId="0" fontId="3" fillId="0" borderId="25" xfId="880" applyFont="1" applyFill="1" applyBorder="1" applyAlignment="1">
      <alignment horizontal="center"/>
    </xf>
    <xf numFmtId="0" fontId="213" fillId="0" borderId="0" xfId="880" applyFont="1" applyFill="1" applyBorder="1" applyAlignment="1">
      <alignment horizontal="center"/>
    </xf>
    <xf numFmtId="0" fontId="212" fillId="0" borderId="0" xfId="880" applyFont="1" applyFill="1" applyBorder="1"/>
    <xf numFmtId="0" fontId="3" fillId="0" borderId="4" xfId="880" applyFont="1" applyFill="1" applyBorder="1" applyAlignment="1" applyProtection="1">
      <alignment horizontal="center"/>
    </xf>
    <xf numFmtId="0" fontId="3" fillId="0" borderId="4" xfId="880" applyNumberFormat="1" applyFont="1" applyFill="1" applyBorder="1" applyAlignment="1" applyProtection="1">
      <alignment horizontal="center"/>
    </xf>
    <xf numFmtId="4" fontId="3" fillId="0" borderId="4" xfId="29973" applyNumberFormat="1" applyFont="1" applyFill="1" applyBorder="1" applyAlignment="1" applyProtection="1">
      <alignment horizontal="center"/>
      <protection locked="0"/>
    </xf>
    <xf numFmtId="0" fontId="213" fillId="0" borderId="0" xfId="880" applyFont="1" applyFill="1" applyAlignment="1" applyProtection="1">
      <alignment horizontal="center"/>
    </xf>
    <xf numFmtId="0" fontId="213" fillId="0" borderId="0" xfId="880" applyNumberFormat="1" applyFont="1" applyFill="1" applyAlignment="1" applyProtection="1">
      <alignment horizontal="center"/>
    </xf>
    <xf numFmtId="4" fontId="213" fillId="0" borderId="0" xfId="29973" applyNumberFormat="1" applyFont="1" applyFill="1" applyAlignment="1" applyProtection="1">
      <alignment horizontal="center"/>
      <protection locked="0"/>
    </xf>
    <xf numFmtId="4" fontId="213" fillId="0" borderId="0" xfId="29973" applyNumberFormat="1" applyFont="1" applyFill="1" applyAlignment="1" applyProtection="1">
      <alignment horizontal="right"/>
    </xf>
    <xf numFmtId="0" fontId="213" fillId="0" borderId="0" xfId="880" applyFont="1" applyFill="1"/>
    <xf numFmtId="4" fontId="3" fillId="0" borderId="25" xfId="29973" applyNumberFormat="1" applyFont="1" applyFill="1" applyBorder="1" applyAlignment="1" applyProtection="1">
      <alignment horizontal="center"/>
      <protection locked="0"/>
    </xf>
    <xf numFmtId="0" fontId="3" fillId="0" borderId="0" xfId="880" applyFont="1" applyFill="1" applyAlignment="1">
      <alignment horizontal="justify" vertical="top"/>
    </xf>
    <xf numFmtId="3" fontId="3" fillId="0" borderId="0" xfId="880" applyNumberFormat="1" applyFont="1" applyFill="1" applyAlignment="1">
      <alignment horizontal="center"/>
    </xf>
    <xf numFmtId="4" fontId="3" fillId="0" borderId="0" xfId="880" applyNumberFormat="1" applyFont="1" applyFill="1" applyAlignment="1">
      <alignment horizontal="center"/>
    </xf>
    <xf numFmtId="4" fontId="3" fillId="0" borderId="0" xfId="880" applyNumberFormat="1" applyFont="1" applyFill="1" applyAlignment="1">
      <alignment horizontal="right"/>
    </xf>
    <xf numFmtId="1" fontId="3" fillId="0" borderId="0" xfId="880" applyNumberFormat="1" applyFont="1" applyFill="1" applyAlignment="1">
      <alignment horizontal="center"/>
    </xf>
    <xf numFmtId="4" fontId="213" fillId="0" borderId="0" xfId="29973" applyNumberFormat="1" applyFont="1" applyFill="1" applyBorder="1" applyAlignment="1" applyProtection="1">
      <alignment horizontal="center"/>
      <protection locked="0"/>
    </xf>
    <xf numFmtId="4" fontId="3" fillId="0" borderId="0" xfId="29975" applyNumberFormat="1" applyFont="1" applyFill="1" applyBorder="1" applyAlignment="1" applyProtection="1">
      <alignment horizontal="center"/>
      <protection locked="0"/>
    </xf>
    <xf numFmtId="0" fontId="3" fillId="0" borderId="0" xfId="29976" applyFont="1" applyFill="1" applyBorder="1" applyAlignment="1">
      <alignment horizontal="center" wrapText="1"/>
    </xf>
    <xf numFmtId="4" fontId="3" fillId="0" borderId="51" xfId="29973" applyNumberFormat="1" applyFont="1" applyFill="1" applyBorder="1" applyAlignment="1" applyProtection="1">
      <alignment horizontal="center"/>
      <protection locked="0"/>
    </xf>
    <xf numFmtId="164" fontId="3" fillId="0" borderId="0" xfId="29973" applyFont="1" applyFill="1" applyAlignment="1" applyProtection="1">
      <alignment horizontal="right"/>
      <protection locked="0"/>
    </xf>
    <xf numFmtId="0" fontId="3" fillId="0" borderId="52" xfId="880" applyFont="1" applyFill="1" applyBorder="1" applyAlignment="1" applyProtection="1">
      <alignment horizontal="center"/>
    </xf>
    <xf numFmtId="0" fontId="3" fillId="0" borderId="52" xfId="880" applyNumberFormat="1" applyFont="1" applyFill="1" applyBorder="1" applyAlignment="1" applyProtection="1">
      <alignment horizontal="center"/>
    </xf>
    <xf numFmtId="4" fontId="3" fillId="0" borderId="52" xfId="29973" applyNumberFormat="1" applyFont="1" applyFill="1" applyBorder="1" applyAlignment="1" applyProtection="1">
      <alignment horizontal="center"/>
      <protection locked="0"/>
    </xf>
    <xf numFmtId="0" fontId="213" fillId="0" borderId="0" xfId="880" applyFont="1" applyFill="1" applyBorder="1" applyAlignment="1" applyProtection="1">
      <alignment horizontal="justify" vertical="top"/>
    </xf>
    <xf numFmtId="0" fontId="213" fillId="0" borderId="0" xfId="880" applyNumberFormat="1" applyFont="1" applyFill="1" applyBorder="1" applyAlignment="1" applyProtection="1">
      <alignment horizontal="center"/>
    </xf>
    <xf numFmtId="0" fontId="213" fillId="0" borderId="0" xfId="880" applyFont="1" applyFill="1" applyAlignment="1" applyProtection="1">
      <alignment horizontal="justify" vertical="top"/>
    </xf>
    <xf numFmtId="0" fontId="3" fillId="0" borderId="0" xfId="880" applyFont="1" applyFill="1" applyAlignment="1">
      <alignment horizontal="justify" vertical="top" wrapText="1"/>
    </xf>
    <xf numFmtId="0" fontId="3" fillId="0" borderId="41" xfId="880" applyFont="1" applyFill="1" applyBorder="1" applyAlignment="1">
      <alignment horizontal="center"/>
    </xf>
    <xf numFmtId="49" fontId="3" fillId="0" borderId="0" xfId="246" applyNumberFormat="1" applyFont="1" applyFill="1" applyBorder="1" applyAlignment="1" applyProtection="1">
      <alignment horizontal="center" vertical="top"/>
    </xf>
    <xf numFmtId="49" fontId="213" fillId="0" borderId="0" xfId="246" applyNumberFormat="1" applyFont="1" applyFill="1" applyBorder="1" applyAlignment="1" applyProtection="1">
      <alignment horizontal="center" vertical="top"/>
    </xf>
    <xf numFmtId="236" fontId="3" fillId="0" borderId="0" xfId="880" applyNumberFormat="1" applyFont="1" applyFill="1" applyAlignment="1">
      <alignment horizontal="center" vertical="top"/>
    </xf>
    <xf numFmtId="49" fontId="3" fillId="0" borderId="0" xfId="880" applyNumberFormat="1" applyFont="1" applyFill="1" applyAlignment="1">
      <alignment horizontal="center" vertical="top"/>
    </xf>
    <xf numFmtId="240" fontId="3" fillId="0" borderId="0" xfId="880" applyNumberFormat="1" applyFont="1" applyFill="1" applyAlignment="1">
      <alignment horizontal="center" vertical="top"/>
    </xf>
    <xf numFmtId="0" fontId="3" fillId="0" borderId="0" xfId="880" applyFont="1" applyFill="1" applyBorder="1" applyAlignment="1" applyProtection="1">
      <alignment horizontal="center" vertical="top" wrapText="1"/>
    </xf>
    <xf numFmtId="0" fontId="213" fillId="0" borderId="0" xfId="880" applyFont="1" applyFill="1" applyBorder="1" applyAlignment="1" applyProtection="1">
      <alignment horizontal="center" vertical="top"/>
    </xf>
    <xf numFmtId="0" fontId="3" fillId="0" borderId="0" xfId="880" applyFont="1" applyFill="1" applyAlignment="1" applyProtection="1">
      <alignment horizontal="center" vertical="top"/>
    </xf>
    <xf numFmtId="0" fontId="213" fillId="0" borderId="0" xfId="880" applyFont="1" applyFill="1" applyAlignment="1" applyProtection="1">
      <alignment horizontal="center" vertical="top"/>
    </xf>
    <xf numFmtId="4" fontId="221" fillId="0" borderId="0" xfId="220" applyNumberFormat="1" applyFont="1" applyFill="1" applyAlignment="1">
      <alignment horizontal="right" vertical="top"/>
    </xf>
    <xf numFmtId="0" fontId="4" fillId="0" borderId="0" xfId="220" applyFont="1" applyFill="1" applyAlignment="1">
      <alignment horizontal="center"/>
    </xf>
    <xf numFmtId="4" fontId="228" fillId="0" borderId="0" xfId="1111" applyNumberFormat="1" applyFont="1" applyFill="1" applyAlignment="1">
      <alignment horizontal="left"/>
    </xf>
    <xf numFmtId="49" fontId="212" fillId="0" borderId="0" xfId="1111" applyNumberFormat="1" applyFont="1" applyFill="1" applyBorder="1" applyAlignment="1">
      <alignment horizontal="left" vertical="center"/>
    </xf>
    <xf numFmtId="49" fontId="212" fillId="0" borderId="0" xfId="1111" applyNumberFormat="1" applyFont="1" applyFill="1" applyBorder="1" applyAlignment="1">
      <alignment horizontal="right" vertical="top"/>
    </xf>
    <xf numFmtId="0" fontId="212" fillId="0" borderId="0" xfId="1111" quotePrefix="1" applyFont="1" applyFill="1" applyBorder="1" applyAlignment="1">
      <alignment horizontal="right" vertical="center"/>
    </xf>
    <xf numFmtId="4" fontId="212" fillId="0" borderId="0" xfId="1111" applyNumberFormat="1" applyFont="1" applyFill="1" applyBorder="1" applyAlignment="1">
      <alignment horizontal="right" vertical="center"/>
    </xf>
    <xf numFmtId="0" fontId="223" fillId="0" borderId="0" xfId="1111" applyFont="1" applyFill="1" applyBorder="1" applyAlignment="1">
      <alignment horizontal="left" vertical="top"/>
    </xf>
    <xf numFmtId="0" fontId="210" fillId="0" borderId="0" xfId="220" applyFont="1" applyFill="1" applyAlignment="1">
      <alignment horizontal="right" vertical="top"/>
    </xf>
    <xf numFmtId="0" fontId="266" fillId="0" borderId="0" xfId="29910" applyFont="1" applyFill="1" applyAlignment="1">
      <alignment horizontal="center" vertical="center" wrapText="1"/>
    </xf>
    <xf numFmtId="0" fontId="212" fillId="0" borderId="0" xfId="29910" applyFont="1" applyFill="1" applyAlignment="1">
      <alignment horizontal="center" vertical="center" wrapText="1"/>
    </xf>
    <xf numFmtId="0" fontId="3" fillId="0" borderId="0" xfId="29910" applyFont="1" applyFill="1" applyAlignment="1">
      <alignment horizontal="center" vertical="center" wrapText="1"/>
    </xf>
    <xf numFmtId="0" fontId="212" fillId="0" borderId="0" xfId="29910" applyFont="1" applyFill="1" applyAlignment="1">
      <alignment vertical="center" wrapText="1"/>
    </xf>
    <xf numFmtId="0" fontId="3" fillId="0" borderId="0" xfId="29910" applyFont="1" applyFill="1" applyAlignment="1" applyProtection="1">
      <alignment horizontal="justify" vertical="top" wrapText="1"/>
      <protection locked="0"/>
    </xf>
    <xf numFmtId="183" fontId="3" fillId="0" borderId="0" xfId="29910" applyNumberFormat="1" applyFont="1" applyFill="1" applyAlignment="1" applyProtection="1">
      <alignment horizontal="right" wrapText="1"/>
      <protection locked="0"/>
    </xf>
    <xf numFmtId="4" fontId="3" fillId="0" borderId="0" xfId="29910" applyNumberFormat="1" applyFont="1" applyFill="1" applyAlignment="1" applyProtection="1">
      <alignment horizontal="right" wrapText="1"/>
      <protection locked="0"/>
    </xf>
    <xf numFmtId="0" fontId="3" fillId="0" borderId="0" xfId="29910" applyFont="1" applyFill="1" applyAlignment="1">
      <alignment vertical="center" wrapText="1"/>
    </xf>
    <xf numFmtId="0" fontId="3" fillId="0" borderId="0" xfId="29910" applyFont="1" applyFill="1" applyAlignment="1">
      <alignment horizontal="left" vertical="center" wrapText="1"/>
    </xf>
    <xf numFmtId="0" fontId="266" fillId="0" borderId="0" xfId="29910" applyFont="1" applyFill="1" applyAlignment="1">
      <alignment vertical="center" wrapText="1"/>
    </xf>
    <xf numFmtId="0" fontId="3" fillId="0" borderId="0" xfId="29910" applyFont="1" applyFill="1"/>
    <xf numFmtId="0" fontId="212" fillId="0" borderId="0" xfId="29910" applyFont="1" applyFill="1" applyBorder="1" applyAlignment="1" applyProtection="1">
      <alignment horizontal="justify" vertical="top" wrapText="1"/>
      <protection locked="0"/>
    </xf>
    <xf numFmtId="183" fontId="3" fillId="0" borderId="0" xfId="29910" applyNumberFormat="1" applyFont="1" applyFill="1" applyBorder="1" applyAlignment="1" applyProtection="1">
      <alignment horizontal="right" wrapText="1"/>
      <protection locked="0"/>
    </xf>
    <xf numFmtId="4" fontId="3" fillId="0" borderId="0" xfId="29910" applyNumberFormat="1" applyFont="1" applyFill="1" applyBorder="1" applyAlignment="1" applyProtection="1">
      <alignment horizontal="right" wrapText="1"/>
      <protection locked="0"/>
    </xf>
    <xf numFmtId="0" fontId="3" fillId="0" borderId="0" xfId="29910" applyFont="1" applyFill="1" applyBorder="1" applyAlignment="1">
      <alignment vertical="center" wrapText="1"/>
    </xf>
    <xf numFmtId="0" fontId="212" fillId="0" borderId="0" xfId="29910" applyFont="1" applyFill="1" applyAlignment="1" applyProtection="1">
      <alignment horizontal="justify" vertical="top" wrapText="1"/>
      <protection locked="0"/>
    </xf>
    <xf numFmtId="0" fontId="3" fillId="0" borderId="0" xfId="29910" applyFont="1" applyFill="1" applyAlignment="1">
      <alignment horizontal="justify" vertical="top"/>
    </xf>
    <xf numFmtId="0" fontId="3" fillId="0" borderId="0" xfId="29910" applyFont="1" applyFill="1" applyAlignment="1">
      <alignment vertical="top" wrapText="1"/>
    </xf>
    <xf numFmtId="0" fontId="267" fillId="0" borderId="0" xfId="29910" applyFont="1" applyFill="1" applyAlignment="1">
      <alignment vertical="center" wrapText="1"/>
    </xf>
    <xf numFmtId="183" fontId="212" fillId="0" borderId="0" xfId="29910" applyNumberFormat="1" applyFont="1" applyFill="1" applyBorder="1" applyAlignment="1" applyProtection="1">
      <alignment horizontal="right" wrapText="1"/>
      <protection locked="0"/>
    </xf>
    <xf numFmtId="0" fontId="3" fillId="0" borderId="0" xfId="29910" applyFont="1" applyFill="1" applyAlignment="1" applyProtection="1">
      <alignment horizontal="justify" vertical="center" wrapText="1"/>
      <protection locked="0"/>
    </xf>
    <xf numFmtId="0" fontId="212" fillId="0" borderId="0" xfId="29910" quotePrefix="1" applyFont="1" applyFill="1" applyBorder="1" applyAlignment="1" applyProtection="1">
      <alignment horizontal="justify" vertical="top"/>
      <protection locked="0"/>
    </xf>
    <xf numFmtId="183" fontId="212" fillId="0" borderId="0" xfId="29910" applyNumberFormat="1" applyFont="1" applyFill="1" applyAlignment="1" applyProtection="1">
      <alignment horizontal="right" wrapText="1"/>
      <protection locked="0"/>
    </xf>
    <xf numFmtId="0" fontId="268" fillId="0" borderId="0" xfId="29910" applyFont="1" applyFill="1" applyAlignment="1">
      <alignment vertical="center" wrapText="1"/>
    </xf>
    <xf numFmtId="0" fontId="212" fillId="0" borderId="0" xfId="29910" applyFont="1" applyFill="1" applyBorder="1" applyAlignment="1">
      <alignment vertical="center" wrapText="1"/>
    </xf>
    <xf numFmtId="0" fontId="212" fillId="0" borderId="0" xfId="29910" applyFont="1" applyFill="1" applyAlignment="1" applyProtection="1">
      <alignment horizontal="right" wrapText="1"/>
      <protection locked="0"/>
    </xf>
    <xf numFmtId="4" fontId="3" fillId="0" borderId="0" xfId="29910" applyNumberFormat="1" applyFont="1" applyFill="1" applyAlignment="1">
      <alignment horizontal="right" vertical="center" wrapText="1"/>
    </xf>
    <xf numFmtId="0" fontId="212" fillId="0" borderId="0" xfId="29910" applyFont="1" applyFill="1" applyBorder="1" applyAlignment="1" applyProtection="1">
      <alignment horizontal="right" vertical="center" wrapText="1"/>
      <protection locked="0"/>
    </xf>
    <xf numFmtId="0" fontId="212" fillId="0" borderId="0" xfId="1111" applyFont="1" applyFill="1" applyBorder="1" applyAlignment="1">
      <alignment horizontal="left" vertical="top"/>
    </xf>
    <xf numFmtId="0" fontId="3" fillId="0" borderId="0" xfId="1111" applyFont="1" applyFill="1"/>
    <xf numFmtId="0" fontId="216" fillId="0" borderId="0" xfId="0" applyFont="1" applyFill="1" applyAlignment="1"/>
    <xf numFmtId="0" fontId="216" fillId="0" borderId="0" xfId="0" applyFont="1" applyFill="1" applyAlignment="1">
      <alignment vertical="top"/>
    </xf>
    <xf numFmtId="0" fontId="213" fillId="0" borderId="0" xfId="0" applyFont="1" applyFill="1" applyAlignment="1">
      <alignment horizontal="right" vertical="top"/>
    </xf>
    <xf numFmtId="0" fontId="223" fillId="0" borderId="4" xfId="1111" applyFont="1" applyFill="1" applyBorder="1" applyAlignment="1">
      <alignment horizontal="right" vertical="top"/>
    </xf>
    <xf numFmtId="0" fontId="223" fillId="0" borderId="0" xfId="1111" applyFont="1" applyFill="1" applyBorder="1" applyAlignment="1">
      <alignment horizontal="right" vertical="top"/>
    </xf>
    <xf numFmtId="0" fontId="212" fillId="0" borderId="0" xfId="0" applyFont="1" applyFill="1" applyAlignment="1" applyProtection="1">
      <alignment horizontal="right" vertical="top"/>
      <protection locked="0"/>
    </xf>
    <xf numFmtId="0" fontId="3" fillId="0" borderId="0" xfId="0" quotePrefix="1" applyFont="1" applyFill="1" applyAlignment="1">
      <alignment horizontal="right" vertical="top"/>
    </xf>
    <xf numFmtId="0" fontId="3" fillId="0" borderId="0" xfId="0" applyFont="1" applyFill="1" applyBorder="1" applyAlignment="1">
      <alignment horizontal="right"/>
    </xf>
    <xf numFmtId="0" fontId="3" fillId="0" borderId="0" xfId="29910" applyFont="1" applyFill="1" applyAlignment="1" applyProtection="1">
      <alignment horizontal="right" wrapText="1"/>
      <protection locked="0"/>
    </xf>
    <xf numFmtId="0" fontId="3" fillId="0" borderId="0" xfId="29910" applyFont="1" applyFill="1" applyBorder="1" applyAlignment="1" applyProtection="1">
      <alignment horizontal="right" wrapText="1"/>
      <protection locked="0"/>
    </xf>
    <xf numFmtId="0" fontId="3" fillId="0" borderId="0" xfId="29910" applyFont="1" applyFill="1" applyAlignment="1">
      <alignment horizontal="right" vertical="center" wrapText="1"/>
    </xf>
    <xf numFmtId="0" fontId="212" fillId="0" borderId="0" xfId="29910" applyFont="1" applyFill="1" applyBorder="1" applyAlignment="1" applyProtection="1">
      <alignment horizontal="right" wrapText="1"/>
      <protection locked="0"/>
    </xf>
    <xf numFmtId="0" fontId="212" fillId="0" borderId="0" xfId="1111" applyFont="1" applyFill="1" applyBorder="1" applyAlignment="1">
      <alignment horizontal="right" vertical="top"/>
    </xf>
    <xf numFmtId="0" fontId="218" fillId="0" borderId="8" xfId="220" applyFont="1" applyFill="1" applyBorder="1" applyAlignment="1">
      <alignment horizontal="right" vertical="center" wrapText="1"/>
    </xf>
    <xf numFmtId="0" fontId="210" fillId="0" borderId="0" xfId="0" applyFont="1" applyFill="1" applyBorder="1" applyAlignment="1">
      <alignment horizontal="right" vertical="center"/>
    </xf>
    <xf numFmtId="2" fontId="3" fillId="0" borderId="0" xfId="220" applyNumberFormat="1" applyFont="1" applyFill="1" applyAlignment="1">
      <alignment horizontal="right"/>
    </xf>
    <xf numFmtId="183" fontId="3" fillId="0" borderId="0" xfId="0" applyNumberFormat="1" applyFont="1" applyFill="1" applyAlignment="1">
      <alignment horizontal="right" vertical="top"/>
    </xf>
    <xf numFmtId="183" fontId="3" fillId="0" borderId="0" xfId="0" applyNumberFormat="1" applyFont="1" applyFill="1" applyAlignment="1">
      <alignment horizontal="right"/>
    </xf>
    <xf numFmtId="4" fontId="216" fillId="0" borderId="0" xfId="0" applyNumberFormat="1" applyFont="1" applyFill="1" applyAlignment="1">
      <alignment horizontal="right"/>
    </xf>
    <xf numFmtId="0" fontId="223" fillId="0" borderId="0" xfId="1111" applyFont="1" applyFill="1" applyAlignment="1">
      <alignment horizontal="right" wrapText="1"/>
    </xf>
    <xf numFmtId="223" fontId="212" fillId="0" borderId="0" xfId="220" applyNumberFormat="1" applyFont="1" applyFill="1" applyBorder="1" applyAlignment="1">
      <alignment horizontal="right"/>
    </xf>
    <xf numFmtId="4" fontId="3" fillId="0" borderId="0" xfId="29910" applyNumberFormat="1" applyFont="1" applyFill="1" applyBorder="1" applyAlignment="1" applyProtection="1">
      <alignment horizontal="right" vertical="center" wrapText="1"/>
      <protection locked="0"/>
    </xf>
    <xf numFmtId="4" fontId="212" fillId="0" borderId="0" xfId="29910" applyNumberFormat="1" applyFont="1" applyFill="1" applyAlignment="1" applyProtection="1">
      <alignment horizontal="right" wrapText="1"/>
      <protection locked="0"/>
    </xf>
    <xf numFmtId="0" fontId="3" fillId="0" borderId="0" xfId="29910" applyFont="1" applyFill="1" applyBorder="1" applyAlignment="1" applyProtection="1">
      <alignment horizontal="right" vertical="center" wrapText="1"/>
      <protection locked="0"/>
    </xf>
    <xf numFmtId="4" fontId="212" fillId="0" borderId="0" xfId="29910" applyNumberFormat="1" applyFont="1" applyFill="1" applyBorder="1" applyAlignment="1" applyProtection="1">
      <alignment horizontal="right" vertical="center" wrapText="1"/>
      <protection locked="0"/>
    </xf>
    <xf numFmtId="2" fontId="210" fillId="0" borderId="0" xfId="220" applyNumberFormat="1" applyFont="1" applyFill="1" applyAlignment="1">
      <alignment horizontal="right" vertical="center"/>
    </xf>
    <xf numFmtId="4" fontId="210" fillId="0" borderId="0" xfId="220" applyNumberFormat="1" applyFont="1" applyFill="1" applyAlignment="1">
      <alignment horizontal="right" vertical="center"/>
    </xf>
    <xf numFmtId="2" fontId="210" fillId="0" borderId="0" xfId="220" applyNumberFormat="1" applyFont="1" applyFill="1" applyBorder="1" applyAlignment="1">
      <alignment horizontal="right" vertical="center"/>
    </xf>
    <xf numFmtId="4" fontId="210" fillId="0" borderId="0" xfId="220" applyNumberFormat="1" applyFont="1" applyFill="1" applyBorder="1" applyAlignment="1">
      <alignment horizontal="right" vertical="center"/>
    </xf>
    <xf numFmtId="2" fontId="210" fillId="0" borderId="0" xfId="220" applyNumberFormat="1" applyFont="1" applyFill="1" applyBorder="1" applyAlignment="1">
      <alignment horizontal="right" vertical="center" shrinkToFit="1"/>
    </xf>
    <xf numFmtId="2" fontId="211" fillId="0" borderId="41" xfId="220" applyNumberFormat="1" applyFont="1" applyFill="1" applyBorder="1" applyAlignment="1">
      <alignment horizontal="right" vertical="center"/>
    </xf>
    <xf numFmtId="0" fontId="211" fillId="0" borderId="0" xfId="0" applyFont="1" applyFill="1" applyBorder="1" applyAlignment="1">
      <alignment horizontal="right" vertical="center"/>
    </xf>
    <xf numFmtId="0" fontId="211" fillId="0" borderId="8" xfId="0" applyFont="1" applyFill="1" applyBorder="1" applyAlignment="1">
      <alignment horizontal="right" vertical="center"/>
    </xf>
    <xf numFmtId="2" fontId="211" fillId="0" borderId="35" xfId="220" applyNumberFormat="1" applyFont="1" applyFill="1" applyBorder="1" applyAlignment="1">
      <alignment horizontal="right" vertical="center"/>
    </xf>
    <xf numFmtId="2" fontId="211" fillId="0" borderId="35" xfId="220" applyNumberFormat="1" applyFont="1" applyFill="1" applyBorder="1" applyAlignment="1">
      <alignment horizontal="right" vertical="center" shrinkToFit="1"/>
    </xf>
    <xf numFmtId="2" fontId="211" fillId="0" borderId="0" xfId="220" applyNumberFormat="1" applyFont="1" applyFill="1" applyBorder="1" applyAlignment="1">
      <alignment horizontal="right" vertical="center" shrinkToFit="1"/>
    </xf>
    <xf numFmtId="2" fontId="211" fillId="0" borderId="0" xfId="220" applyNumberFormat="1" applyFont="1" applyFill="1" applyBorder="1" applyAlignment="1">
      <alignment horizontal="right" vertical="center"/>
    </xf>
    <xf numFmtId="0" fontId="238" fillId="0" borderId="0" xfId="0" applyFont="1" applyFill="1" applyAlignment="1">
      <alignment horizontal="right" vertical="top"/>
    </xf>
    <xf numFmtId="49" fontId="212" fillId="0" borderId="0" xfId="29910" applyNumberFormat="1" applyFont="1" applyFill="1" applyBorder="1" applyAlignment="1" applyProtection="1">
      <alignment horizontal="right" vertical="top"/>
      <protection locked="0"/>
    </xf>
    <xf numFmtId="49" fontId="212" fillId="0" borderId="0" xfId="29910" applyNumberFormat="1" applyFont="1" applyFill="1" applyBorder="1" applyAlignment="1" applyProtection="1">
      <alignment horizontal="right" vertical="top" wrapText="1"/>
      <protection locked="0"/>
    </xf>
    <xf numFmtId="49" fontId="212" fillId="0" borderId="0" xfId="29910" applyNumberFormat="1" applyFont="1" applyFill="1" applyAlignment="1" applyProtection="1">
      <alignment horizontal="right" vertical="top"/>
      <protection locked="0"/>
    </xf>
    <xf numFmtId="0" fontId="212" fillId="0" borderId="0" xfId="29910" applyFont="1" applyFill="1" applyAlignment="1">
      <alignment horizontal="right" vertical="top" wrapText="1"/>
    </xf>
    <xf numFmtId="49" fontId="212" fillId="0" borderId="3" xfId="29910" applyNumberFormat="1" applyFont="1" applyFill="1" applyBorder="1" applyAlignment="1" applyProtection="1">
      <alignment horizontal="right" vertical="top"/>
      <protection locked="0"/>
    </xf>
    <xf numFmtId="0" fontId="266" fillId="0" borderId="0" xfId="29910" applyFont="1" applyFill="1" applyBorder="1" applyAlignment="1">
      <alignment horizontal="center" vertical="center" wrapText="1"/>
    </xf>
    <xf numFmtId="0" fontId="3" fillId="0" borderId="0" xfId="29910" applyFont="1" applyFill="1" applyBorder="1" applyAlignment="1">
      <alignment horizontal="center" vertical="center" wrapText="1"/>
    </xf>
    <xf numFmtId="0" fontId="266" fillId="0" borderId="0" xfId="29910" applyFont="1" applyFill="1" applyAlignment="1">
      <alignment vertical="top" wrapText="1"/>
    </xf>
    <xf numFmtId="0" fontId="212" fillId="0" borderId="0" xfId="29910" applyFont="1" applyFill="1" applyAlignment="1">
      <alignment vertical="top" wrapText="1"/>
    </xf>
    <xf numFmtId="0" fontId="217" fillId="0" borderId="0" xfId="220" applyFont="1" applyFill="1" applyAlignment="1">
      <alignment horizontal="right" vertical="top"/>
    </xf>
    <xf numFmtId="49" fontId="217" fillId="0" borderId="0" xfId="0" applyNumberFormat="1" applyFont="1" applyFill="1" applyAlignment="1">
      <alignment horizontal="right" vertical="top"/>
    </xf>
    <xf numFmtId="0" fontId="210" fillId="0" borderId="8" xfId="220" applyFont="1" applyFill="1" applyBorder="1" applyAlignment="1">
      <alignment horizontal="right" vertical="top"/>
    </xf>
    <xf numFmtId="0" fontId="211" fillId="0" borderId="0" xfId="220" applyFont="1" applyFill="1" applyAlignment="1">
      <alignment horizontal="right" vertical="top"/>
    </xf>
    <xf numFmtId="0" fontId="211" fillId="0" borderId="0" xfId="220" applyFont="1" applyFill="1" applyBorder="1" applyAlignment="1">
      <alignment horizontal="right" vertical="top"/>
    </xf>
    <xf numFmtId="0" fontId="211" fillId="0" borderId="41" xfId="220" applyFont="1" applyFill="1" applyBorder="1" applyAlignment="1">
      <alignment horizontal="right" vertical="top"/>
    </xf>
    <xf numFmtId="0" fontId="210" fillId="0" borderId="0" xfId="220" applyFont="1" applyFill="1" applyBorder="1" applyAlignment="1">
      <alignment horizontal="right" vertical="top"/>
    </xf>
    <xf numFmtId="0" fontId="211" fillId="0" borderId="0" xfId="0" applyFont="1" applyFill="1" applyBorder="1" applyAlignment="1">
      <alignment horizontal="right" vertical="top"/>
    </xf>
    <xf numFmtId="0" fontId="211" fillId="0" borderId="8" xfId="0" applyFont="1" applyFill="1" applyBorder="1" applyAlignment="1">
      <alignment horizontal="right" vertical="top"/>
    </xf>
    <xf numFmtId="0" fontId="269" fillId="0" borderId="0" xfId="0" applyFont="1" applyFill="1" applyAlignment="1">
      <alignment vertical="top" wrapText="1"/>
    </xf>
    <xf numFmtId="0" fontId="212" fillId="0" borderId="0" xfId="220" applyFont="1" applyFill="1" applyAlignment="1">
      <alignment vertical="top" wrapText="1"/>
    </xf>
    <xf numFmtId="0" fontId="3" fillId="0" borderId="0" xfId="220" applyFont="1" applyFill="1" applyAlignment="1">
      <alignment horizontal="justify" vertical="top" wrapText="1"/>
    </xf>
    <xf numFmtId="0" fontId="3" fillId="0" borderId="0" xfId="220" applyFont="1" applyFill="1" applyAlignment="1">
      <alignment vertical="top" wrapText="1"/>
    </xf>
    <xf numFmtId="0" fontId="3" fillId="0" borderId="0" xfId="221" applyFont="1" applyFill="1" applyAlignment="1">
      <alignment horizontal="justify" vertical="top" wrapText="1"/>
    </xf>
    <xf numFmtId="0" fontId="3" fillId="0" borderId="0" xfId="3553" applyFont="1" applyFill="1" applyBorder="1" applyAlignment="1" applyProtection="1">
      <alignment horizontal="right" vertical="top" shrinkToFit="1"/>
    </xf>
    <xf numFmtId="0" fontId="3" fillId="0" borderId="0" xfId="3552" applyFont="1" applyFill="1" applyBorder="1" applyAlignment="1" applyProtection="1">
      <alignment horizontal="right" vertical="top"/>
      <protection locked="0"/>
    </xf>
    <xf numFmtId="4" fontId="3" fillId="0" borderId="0" xfId="3552" applyNumberFormat="1" applyFont="1" applyFill="1" applyBorder="1" applyAlignment="1" applyProtection="1">
      <alignment horizontal="right" vertical="top" wrapText="1"/>
    </xf>
    <xf numFmtId="4" fontId="4" fillId="0" borderId="0" xfId="1111" quotePrefix="1" applyNumberFormat="1" applyFont="1" applyFill="1" applyAlignment="1">
      <alignment horizontal="right" vertical="top" wrapText="1"/>
    </xf>
    <xf numFmtId="0" fontId="4" fillId="0" borderId="0" xfId="1111" applyFont="1" applyFill="1" applyBorder="1" applyAlignment="1">
      <alignment horizontal="right" vertical="center"/>
    </xf>
    <xf numFmtId="4" fontId="4" fillId="0" borderId="0" xfId="1111" applyNumberFormat="1" applyFont="1" applyFill="1" applyAlignment="1">
      <alignment horizontal="right" vertical="center"/>
    </xf>
    <xf numFmtId="4" fontId="4" fillId="0" borderId="0" xfId="1111" quotePrefix="1" applyNumberFormat="1" applyFont="1" applyFill="1" applyAlignment="1">
      <alignment horizontal="right" vertical="center" wrapText="1"/>
    </xf>
    <xf numFmtId="4" fontId="4" fillId="0" borderId="0" xfId="1111" applyNumberFormat="1" applyFont="1" applyFill="1" applyAlignment="1">
      <alignment horizontal="left"/>
    </xf>
    <xf numFmtId="49" fontId="212" fillId="0" borderId="0" xfId="0" applyNumberFormat="1" applyFont="1" applyFill="1" applyAlignment="1">
      <alignment horizontal="right" vertical="top" wrapText="1"/>
    </xf>
    <xf numFmtId="0" fontId="3" fillId="0" borderId="0" xfId="0" applyFont="1" applyFill="1" applyBorder="1" applyAlignment="1">
      <alignment horizontal="justify" vertical="top" wrapText="1"/>
    </xf>
    <xf numFmtId="4" fontId="3" fillId="0" borderId="0" xfId="0" applyNumberFormat="1" applyFont="1" applyFill="1" applyAlignment="1">
      <alignment horizontal="right" vertical="top" wrapText="1"/>
    </xf>
    <xf numFmtId="4" fontId="3" fillId="0" borderId="0" xfId="0" applyNumberFormat="1" applyFont="1" applyFill="1" applyAlignment="1">
      <alignment horizontal="left" vertical="top" wrapText="1"/>
    </xf>
    <xf numFmtId="4" fontId="3" fillId="0" borderId="0" xfId="0" applyNumberFormat="1" applyFont="1" applyFill="1" applyBorder="1"/>
    <xf numFmtId="4" fontId="3" fillId="0" borderId="0" xfId="0" applyNumberFormat="1" applyFont="1" applyFill="1" applyBorder="1" applyAlignment="1">
      <alignment horizontal="right" vertical="top" wrapText="1"/>
    </xf>
    <xf numFmtId="4" fontId="212" fillId="0" borderId="0" xfId="0" applyNumberFormat="1" applyFont="1" applyFill="1" applyBorder="1" applyAlignment="1">
      <alignment horizontal="right" vertical="top" wrapText="1"/>
    </xf>
    <xf numFmtId="0" fontId="3" fillId="0" borderId="0" xfId="0" applyFont="1" applyFill="1" applyBorder="1"/>
    <xf numFmtId="0" fontId="230" fillId="0" borderId="0" xfId="1111" quotePrefix="1" applyFont="1" applyFill="1" applyAlignment="1">
      <alignment horizontal="right" vertical="top" wrapText="1"/>
    </xf>
    <xf numFmtId="0" fontId="212" fillId="0" borderId="0" xfId="220" quotePrefix="1" applyFont="1" applyFill="1" applyBorder="1" applyAlignment="1">
      <alignment horizontal="right" vertical="top"/>
    </xf>
    <xf numFmtId="0" fontId="212" fillId="0" borderId="0" xfId="0" applyFont="1" applyFill="1" applyBorder="1" applyAlignment="1">
      <alignment horizontal="justify" vertical="top" wrapText="1"/>
    </xf>
    <xf numFmtId="0" fontId="212" fillId="0" borderId="0" xfId="0" applyFont="1" applyFill="1" applyBorder="1" applyAlignment="1">
      <alignment horizontal="right" vertical="top"/>
    </xf>
    <xf numFmtId="183" fontId="3" fillId="0" borderId="0" xfId="0" applyNumberFormat="1" applyFont="1" applyFill="1" applyBorder="1" applyAlignment="1">
      <alignment horizontal="right"/>
    </xf>
    <xf numFmtId="0" fontId="4" fillId="0" borderId="0" xfId="1111" applyFont="1" applyFill="1" applyBorder="1" applyAlignment="1">
      <alignment horizontal="right" wrapText="1"/>
    </xf>
    <xf numFmtId="3" fontId="3" fillId="0" borderId="0" xfId="0" applyNumberFormat="1" applyFont="1" applyFill="1" applyAlignment="1">
      <alignment horizontal="right"/>
    </xf>
    <xf numFmtId="2" fontId="216" fillId="0" borderId="0" xfId="0" applyNumberFormat="1" applyFont="1" applyFill="1" applyAlignment="1">
      <alignment horizontal="right"/>
    </xf>
    <xf numFmtId="0" fontId="214" fillId="0" borderId="0" xfId="0" applyFont="1" applyFill="1"/>
    <xf numFmtId="0" fontId="3" fillId="0" borderId="0" xfId="0" applyFont="1" applyFill="1" applyAlignment="1">
      <alignment horizontal="left"/>
    </xf>
    <xf numFmtId="0" fontId="4" fillId="0" borderId="0" xfId="1111" applyFont="1" applyFill="1" applyAlignment="1">
      <alignment horizontal="right" vertical="top" wrapText="1"/>
    </xf>
    <xf numFmtId="4" fontId="223" fillId="0" borderId="0" xfId="1111" applyNumberFormat="1" applyFont="1" applyFill="1" applyAlignment="1"/>
    <xf numFmtId="0" fontId="223" fillId="0" borderId="0" xfId="1111" applyFont="1" applyFill="1" applyAlignment="1"/>
    <xf numFmtId="4" fontId="212" fillId="0" borderId="0" xfId="0" applyNumberFormat="1" applyFont="1" applyFill="1"/>
    <xf numFmtId="0" fontId="3" fillId="0" borderId="0" xfId="29916" applyFont="1" applyFill="1" applyAlignment="1">
      <alignment horizontal="right" vertical="top"/>
    </xf>
    <xf numFmtId="0" fontId="237" fillId="0" borderId="0" xfId="0" applyFont="1" applyFill="1" applyAlignment="1">
      <alignment horizontal="right" vertical="top"/>
    </xf>
    <xf numFmtId="0" fontId="3" fillId="0" borderId="0" xfId="324" applyFont="1" applyFill="1" applyAlignment="1" applyProtection="1">
      <alignment horizontal="right"/>
      <protection locked="0"/>
    </xf>
    <xf numFmtId="4" fontId="3" fillId="0" borderId="0" xfId="324" applyNumberFormat="1" applyFont="1" applyFill="1" applyAlignment="1">
      <alignment horizontal="right"/>
    </xf>
    <xf numFmtId="49" fontId="212" fillId="0" borderId="0" xfId="220" applyNumberFormat="1" applyFont="1" applyFill="1" applyBorder="1" applyAlignment="1">
      <alignment horizontal="right" vertical="top"/>
    </xf>
    <xf numFmtId="0" fontId="226" fillId="0" borderId="0" xfId="323" applyFont="1" applyFill="1" applyAlignment="1">
      <alignment vertical="center"/>
    </xf>
    <xf numFmtId="0" fontId="3" fillId="0" borderId="0" xfId="323" applyFont="1" applyFill="1"/>
    <xf numFmtId="0" fontId="225" fillId="0" borderId="0" xfId="323" applyFont="1" applyFill="1"/>
    <xf numFmtId="0" fontId="3" fillId="0" borderId="0" xfId="29910" applyFont="1" applyFill="1" applyAlignment="1" applyProtection="1">
      <alignment horizontal="right" vertical="center" wrapText="1"/>
      <protection locked="0"/>
    </xf>
    <xf numFmtId="183" fontId="3" fillId="0" borderId="0" xfId="29910" applyNumberFormat="1" applyFont="1" applyFill="1" applyAlignment="1" applyProtection="1">
      <alignment horizontal="right" vertical="center" wrapText="1"/>
      <protection locked="0"/>
    </xf>
    <xf numFmtId="0" fontId="3" fillId="0" borderId="0" xfId="29910" applyFont="1" applyFill="1" applyAlignment="1" applyProtection="1">
      <alignment horizontal="right" vertical="top" wrapText="1"/>
      <protection locked="0"/>
    </xf>
    <xf numFmtId="183" fontId="3" fillId="0" borderId="0" xfId="29910" applyNumberFormat="1" applyFont="1" applyFill="1" applyAlignment="1" applyProtection="1">
      <alignment horizontal="right" vertical="top" wrapText="1"/>
      <protection locked="0"/>
    </xf>
    <xf numFmtId="183" fontId="3" fillId="0" borderId="0" xfId="29910" applyNumberFormat="1" applyFont="1" applyFill="1" applyBorder="1" applyAlignment="1" applyProtection="1">
      <alignment horizontal="right" vertical="top" wrapText="1"/>
      <protection locked="0"/>
    </xf>
    <xf numFmtId="4" fontId="3" fillId="0" borderId="0" xfId="29910" applyNumberFormat="1" applyFont="1" applyFill="1" applyAlignment="1" applyProtection="1">
      <alignment horizontal="right" vertical="top" wrapText="1"/>
      <protection locked="0"/>
    </xf>
    <xf numFmtId="183" fontId="3" fillId="0" borderId="0" xfId="29910" applyNumberFormat="1" applyFont="1" applyFill="1" applyBorder="1" applyAlignment="1" applyProtection="1">
      <alignment horizontal="right"/>
      <protection locked="0"/>
    </xf>
    <xf numFmtId="0" fontId="267" fillId="0" borderId="0" xfId="29910" applyFont="1" applyFill="1" applyAlignment="1">
      <alignment horizontal="right" vertical="center" wrapText="1"/>
    </xf>
    <xf numFmtId="0" fontId="267" fillId="0" borderId="0" xfId="29910" applyFont="1" applyFill="1" applyAlignment="1">
      <alignment vertical="top" wrapText="1"/>
    </xf>
    <xf numFmtId="4" fontId="3" fillId="0" borderId="0" xfId="0" applyNumberFormat="1" applyFont="1" applyFill="1" applyAlignment="1">
      <alignment horizontal="center" wrapText="1"/>
    </xf>
    <xf numFmtId="4" fontId="3" fillId="0" borderId="0" xfId="0" applyNumberFormat="1" applyFont="1" applyFill="1" applyAlignment="1">
      <alignment horizontal="right" wrapText="1"/>
    </xf>
    <xf numFmtId="2" fontId="216" fillId="0" borderId="0" xfId="0" applyNumberFormat="1" applyFont="1" applyFill="1" applyAlignment="1">
      <alignment horizontal="right" vertical="center"/>
    </xf>
    <xf numFmtId="0" fontId="220" fillId="0" borderId="0" xfId="0" applyFont="1" applyFill="1" applyAlignment="1">
      <alignment horizontal="right" vertical="top"/>
    </xf>
    <xf numFmtId="0" fontId="3" fillId="0" borderId="0" xfId="0" applyFont="1" applyFill="1" applyAlignment="1">
      <alignment horizontal="center" wrapText="1"/>
    </xf>
    <xf numFmtId="0" fontId="216" fillId="0" borderId="0" xfId="0" applyFont="1" applyFill="1" applyAlignment="1">
      <alignment wrapText="1"/>
    </xf>
    <xf numFmtId="0" fontId="211" fillId="0" borderId="7" xfId="220" applyFont="1" applyFill="1" applyBorder="1" applyAlignment="1">
      <alignment horizontal="left" vertical="center" wrapText="1"/>
    </xf>
    <xf numFmtId="0" fontId="210" fillId="0" borderId="35" xfId="220" applyFont="1" applyFill="1" applyBorder="1" applyAlignment="1">
      <alignment horizontal="right" vertical="center"/>
    </xf>
    <xf numFmtId="2" fontId="210" fillId="0" borderId="35" xfId="220" applyNumberFormat="1" applyFont="1" applyFill="1" applyBorder="1" applyAlignment="1">
      <alignment horizontal="right" vertical="center" shrinkToFit="1"/>
    </xf>
    <xf numFmtId="2" fontId="210" fillId="0" borderId="35" xfId="220" applyNumberFormat="1" applyFont="1" applyFill="1" applyBorder="1" applyAlignment="1">
      <alignment horizontal="right" vertical="center"/>
    </xf>
    <xf numFmtId="0" fontId="212" fillId="0" borderId="0" xfId="29910" applyFont="1" applyFill="1" applyBorder="1" applyAlignment="1" applyProtection="1">
      <alignment horizontal="left" vertical="top" wrapText="1"/>
      <protection locked="0"/>
    </xf>
    <xf numFmtId="0" fontId="214" fillId="0" borderId="0" xfId="0" applyFont="1" applyFill="1" applyAlignment="1"/>
    <xf numFmtId="4" fontId="216" fillId="0" borderId="0" xfId="220" applyNumberFormat="1" applyFont="1" applyFill="1" applyAlignment="1"/>
    <xf numFmtId="0" fontId="220" fillId="0" borderId="0" xfId="0" applyFont="1" applyFill="1" applyAlignment="1">
      <alignment horizontal="right"/>
    </xf>
    <xf numFmtId="4" fontId="3" fillId="0" borderId="0" xfId="29910" applyNumberFormat="1" applyFont="1" applyFill="1" applyAlignment="1" applyProtection="1">
      <alignment horizontal="right" vertical="center" wrapText="1"/>
      <protection locked="0"/>
    </xf>
    <xf numFmtId="49" fontId="212" fillId="0" borderId="0" xfId="29910" applyNumberFormat="1" applyFont="1" applyFill="1" applyBorder="1" applyAlignment="1" applyProtection="1">
      <alignment horizontal="right" vertical="center"/>
      <protection locked="0"/>
    </xf>
    <xf numFmtId="49" fontId="212" fillId="0" borderId="0" xfId="29910" applyNumberFormat="1" applyFont="1" applyFill="1" applyAlignment="1" applyProtection="1">
      <alignment horizontal="right" vertical="center"/>
      <protection locked="0"/>
    </xf>
    <xf numFmtId="0" fontId="212" fillId="0" borderId="0" xfId="29910" applyFont="1" applyFill="1" applyBorder="1" applyAlignment="1" applyProtection="1">
      <alignment horizontal="right" vertical="top" wrapText="1"/>
      <protection locked="0"/>
    </xf>
    <xf numFmtId="0" fontId="4" fillId="0" borderId="0" xfId="1111" applyFont="1" applyFill="1" applyAlignment="1">
      <alignment vertical="center"/>
    </xf>
    <xf numFmtId="4" fontId="4" fillId="0" borderId="0" xfId="1111" applyNumberFormat="1" applyFont="1" applyFill="1" applyAlignment="1">
      <alignment vertical="center"/>
    </xf>
    <xf numFmtId="4" fontId="4" fillId="0" borderId="0" xfId="9521" applyNumberFormat="1" applyFont="1" applyFill="1" applyAlignment="1">
      <alignment horizontal="right" vertical="center" wrapText="1"/>
    </xf>
    <xf numFmtId="49" fontId="223" fillId="0" borderId="3" xfId="1111" applyNumberFormat="1" applyFont="1" applyFill="1" applyBorder="1" applyAlignment="1">
      <alignment horizontal="right" vertical="top"/>
    </xf>
    <xf numFmtId="49" fontId="223" fillId="0" borderId="0" xfId="1111" applyNumberFormat="1" applyFont="1" applyFill="1" applyAlignment="1">
      <alignment horizontal="right" vertical="center"/>
    </xf>
    <xf numFmtId="4" fontId="3" fillId="0" borderId="0" xfId="220" applyNumberFormat="1" applyFont="1" applyFill="1" applyAlignment="1">
      <alignment horizontal="right"/>
    </xf>
    <xf numFmtId="4" fontId="3" fillId="0" borderId="0" xfId="220" applyNumberFormat="1" applyFont="1" applyFill="1" applyAlignment="1">
      <alignment horizontal="right" vertical="top"/>
    </xf>
    <xf numFmtId="0" fontId="236" fillId="0" borderId="0" xfId="3551" applyFont="1" applyFill="1" applyAlignment="1">
      <alignment horizontal="right" vertical="top"/>
    </xf>
    <xf numFmtId="44" fontId="3" fillId="0" borderId="0" xfId="29969" applyNumberFormat="1" applyFont="1" applyFill="1"/>
    <xf numFmtId="4" fontId="3" fillId="0" borderId="0" xfId="29969" applyNumberFormat="1" applyFont="1" applyFill="1" applyAlignment="1">
      <alignment horizontal="center" wrapText="1"/>
    </xf>
    <xf numFmtId="245" fontId="3" fillId="0" borderId="0" xfId="880" applyNumberFormat="1" applyFont="1" applyFill="1" applyAlignment="1">
      <alignment horizontal="center" vertical="top"/>
    </xf>
    <xf numFmtId="0" fontId="3" fillId="0" borderId="0" xfId="880" applyFont="1" applyFill="1" applyAlignment="1">
      <alignment horizontal="center" wrapText="1"/>
    </xf>
    <xf numFmtId="1" fontId="3" fillId="0" borderId="0" xfId="880" applyNumberFormat="1" applyFont="1" applyFill="1" applyAlignment="1" applyProtection="1">
      <alignment horizontal="center" wrapText="1"/>
      <protection locked="0"/>
    </xf>
    <xf numFmtId="0" fontId="3" fillId="0" borderId="0" xfId="29910" applyFont="1" applyFill="1" applyAlignment="1">
      <alignment horizontal="justify" vertical="top" wrapText="1"/>
    </xf>
    <xf numFmtId="0" fontId="3" fillId="0" borderId="0" xfId="880" applyFont="1" applyFill="1" applyAlignment="1">
      <alignment horizontal="left" vertical="top" wrapText="1"/>
    </xf>
    <xf numFmtId="0" fontId="3" fillId="0" borderId="0" xfId="880" applyFont="1" applyFill="1" applyAlignment="1">
      <alignment vertical="top"/>
    </xf>
    <xf numFmtId="0" fontId="241" fillId="0" borderId="0" xfId="880" applyFont="1" applyFill="1" applyAlignment="1">
      <alignment horizontal="justify" vertical="top" wrapText="1"/>
    </xf>
    <xf numFmtId="0" fontId="241" fillId="0" borderId="0" xfId="29974" applyFont="1" applyFill="1" applyAlignment="1">
      <alignment vertical="top" wrapText="1"/>
    </xf>
    <xf numFmtId="0" fontId="3" fillId="0" borderId="0" xfId="29974" applyFont="1" applyFill="1" applyAlignment="1">
      <alignment horizontal="justify" vertical="top" wrapText="1"/>
    </xf>
    <xf numFmtId="0" fontId="3" fillId="0" borderId="0" xfId="29974" applyFont="1" applyFill="1" applyAlignment="1">
      <alignment vertical="top" wrapText="1"/>
    </xf>
    <xf numFmtId="0" fontId="3" fillId="0" borderId="25" xfId="29974" applyFont="1" applyFill="1" applyBorder="1" applyAlignment="1">
      <alignment vertical="top" wrapText="1"/>
    </xf>
    <xf numFmtId="0" fontId="3" fillId="0" borderId="0" xfId="0" quotePrefix="1" applyFont="1" applyFill="1" applyAlignment="1">
      <alignment horizontal="left" vertical="top" wrapText="1"/>
    </xf>
    <xf numFmtId="0" fontId="3" fillId="0" borderId="0" xfId="0" quotePrefix="1" applyFont="1" applyFill="1" applyAlignment="1">
      <alignment vertical="top" wrapText="1"/>
    </xf>
    <xf numFmtId="0" fontId="212" fillId="0" borderId="0" xfId="220" applyFont="1" applyFill="1" applyAlignment="1">
      <alignment horizontal="left" vertical="top" wrapText="1"/>
    </xf>
    <xf numFmtId="0" fontId="3" fillId="0" borderId="0" xfId="0" applyFont="1" applyFill="1" applyAlignment="1" applyProtection="1">
      <alignment horizontal="justify" vertical="top" wrapText="1"/>
      <protection hidden="1"/>
    </xf>
    <xf numFmtId="0" fontId="3" fillId="0" borderId="0" xfId="324" applyFont="1" applyFill="1" applyBorder="1" applyAlignment="1" applyProtection="1">
      <alignment horizontal="left" vertical="top" wrapText="1"/>
      <protection locked="0"/>
    </xf>
    <xf numFmtId="2" fontId="3" fillId="0" borderId="0" xfId="1162" applyNumberFormat="1" applyFont="1" applyFill="1" applyBorder="1" applyAlignment="1">
      <alignment horizontal="left" vertical="top" wrapText="1"/>
    </xf>
    <xf numFmtId="2" fontId="3" fillId="0" borderId="0" xfId="1162" applyNumberFormat="1" applyFont="1" applyFill="1" applyAlignment="1">
      <alignment horizontal="left" vertical="top" wrapText="1"/>
    </xf>
    <xf numFmtId="0" fontId="3" fillId="0" borderId="0" xfId="324" applyFont="1" applyFill="1" applyAlignment="1" applyProtection="1">
      <alignment horizontal="right" vertical="top" wrapText="1"/>
      <protection locked="0"/>
    </xf>
    <xf numFmtId="0" fontId="261" fillId="0" borderId="0" xfId="0" applyFont="1" applyFill="1"/>
    <xf numFmtId="0" fontId="3" fillId="0" borderId="0" xfId="0" applyFont="1" applyFill="1" applyAlignment="1">
      <alignment vertical="top" wrapText="1"/>
    </xf>
    <xf numFmtId="0" fontId="3" fillId="0" borderId="0" xfId="29910" applyFont="1" applyFill="1" applyAlignment="1">
      <alignment horizontal="justify" vertical="center"/>
    </xf>
    <xf numFmtId="0" fontId="212" fillId="0" borderId="0" xfId="220" applyFont="1" applyFill="1" applyAlignment="1">
      <alignment horizontal="left" vertical="top"/>
    </xf>
    <xf numFmtId="49" fontId="3" fillId="0" borderId="0" xfId="0" applyNumberFormat="1" applyFont="1" applyFill="1" applyAlignment="1">
      <alignment horizontal="justify" vertical="top" wrapText="1"/>
    </xf>
    <xf numFmtId="49" fontId="216" fillId="0" borderId="0" xfId="0" applyNumberFormat="1" applyFont="1" applyFill="1" applyAlignment="1">
      <alignment horizontal="justify" vertical="top" wrapText="1"/>
    </xf>
    <xf numFmtId="49" fontId="225" fillId="0" borderId="0" xfId="0" applyNumberFormat="1" applyFont="1" applyFill="1" applyAlignment="1">
      <alignment horizontal="justify" vertical="top" wrapText="1"/>
    </xf>
    <xf numFmtId="49" fontId="225" fillId="0" borderId="0" xfId="0" applyNumberFormat="1" applyFont="1" applyFill="1" applyAlignment="1">
      <alignment horizontal="left" vertical="top" wrapText="1"/>
    </xf>
    <xf numFmtId="49" fontId="3" fillId="0" borderId="0" xfId="0" applyNumberFormat="1" applyFont="1" applyFill="1" applyAlignment="1">
      <alignment horizontal="justify" vertical="center" wrapText="1"/>
    </xf>
    <xf numFmtId="49" fontId="3" fillId="0" borderId="0" xfId="0" applyNumberFormat="1" applyFont="1" applyFill="1" applyAlignment="1">
      <alignment horizontal="justify" wrapText="1"/>
    </xf>
    <xf numFmtId="0" fontId="3" fillId="0" borderId="0" xfId="29916" applyFont="1" applyFill="1" applyAlignment="1">
      <alignment horizontal="justify" vertical="top" wrapText="1"/>
    </xf>
    <xf numFmtId="0" fontId="212" fillId="0" borderId="0" xfId="1189" applyFont="1" applyFill="1" applyAlignment="1">
      <alignment horizontal="left" vertical="center" wrapText="1"/>
    </xf>
    <xf numFmtId="0" fontId="212" fillId="0" borderId="0" xfId="1189" applyFont="1" applyFill="1" applyAlignment="1">
      <alignment horizontal="right" vertical="center" wrapText="1"/>
    </xf>
    <xf numFmtId="4" fontId="3" fillId="0" borderId="0" xfId="1081" applyFont="1" applyFill="1">
      <alignment horizontal="left" vertical="top" wrapText="1"/>
    </xf>
    <xf numFmtId="4" fontId="3" fillId="0" borderId="0" xfId="1066" applyFont="1" applyFill="1" applyAlignment="1">
      <alignment horizontal="right" vertical="top" wrapText="1"/>
    </xf>
    <xf numFmtId="4" fontId="3" fillId="0" borderId="0" xfId="1083" applyFont="1" applyFill="1">
      <alignment horizontal="left" vertical="top" wrapText="1"/>
    </xf>
    <xf numFmtId="0" fontId="3" fillId="0" borderId="0" xfId="309" applyFont="1" applyFill="1" applyAlignment="1" applyProtection="1">
      <alignment vertical="top" wrapText="1"/>
    </xf>
    <xf numFmtId="0" fontId="3" fillId="0" borderId="0" xfId="0" applyFont="1" applyFill="1" applyAlignment="1">
      <alignment horizontal="justify" vertical="top" wrapText="1"/>
    </xf>
    <xf numFmtId="0" fontId="3" fillId="0" borderId="0" xfId="220" quotePrefix="1" applyFont="1" applyFill="1" applyAlignment="1">
      <alignment horizontal="left" vertical="top" wrapText="1"/>
    </xf>
    <xf numFmtId="0" fontId="3" fillId="0" borderId="0" xfId="220" applyFont="1" applyFill="1" applyAlignment="1">
      <alignment horizontal="left" vertical="top" wrapText="1"/>
    </xf>
    <xf numFmtId="0" fontId="212" fillId="0" borderId="0" xfId="29910" applyFont="1" applyFill="1" applyBorder="1" applyAlignment="1" applyProtection="1">
      <alignment horizontal="left" vertical="center" wrapText="1"/>
      <protection locked="0"/>
    </xf>
    <xf numFmtId="0" fontId="214" fillId="0" borderId="0" xfId="835" applyFont="1" applyFill="1" applyAlignment="1">
      <alignment horizontal="center"/>
    </xf>
    <xf numFmtId="0" fontId="3" fillId="0" borderId="0" xfId="268" applyFont="1" applyFill="1" applyAlignment="1">
      <alignment horizontal="justify" vertical="top" wrapText="1"/>
    </xf>
    <xf numFmtId="0" fontId="212" fillId="0" borderId="0" xfId="268" applyFont="1" applyFill="1" applyAlignment="1">
      <alignment vertical="top" wrapText="1"/>
    </xf>
    <xf numFmtId="0" fontId="3" fillId="0" borderId="0" xfId="29910" applyFont="1" applyFill="1" applyAlignment="1" applyProtection="1">
      <alignment vertical="top" wrapText="1"/>
      <protection locked="0"/>
    </xf>
    <xf numFmtId="49" fontId="3" fillId="0" borderId="0" xfId="0" quotePrefix="1" applyNumberFormat="1" applyFont="1" applyFill="1" applyAlignment="1">
      <alignment horizontal="right" vertical="center" wrapText="1"/>
    </xf>
    <xf numFmtId="0" fontId="264" fillId="0" borderId="0" xfId="0" applyFont="1" applyFill="1" applyBorder="1" applyAlignment="1">
      <alignment horizontal="left" vertical="top"/>
    </xf>
    <xf numFmtId="0" fontId="262" fillId="0" borderId="0" xfId="0" applyFont="1" applyFill="1" applyBorder="1" applyAlignment="1">
      <alignment horizontal="left" vertical="top"/>
    </xf>
    <xf numFmtId="0" fontId="263" fillId="0" borderId="0" xfId="0" applyFont="1" applyFill="1" applyBorder="1" applyAlignment="1">
      <alignment horizontal="left" vertical="top" wrapText="1"/>
    </xf>
    <xf numFmtId="4" fontId="264" fillId="0" borderId="0" xfId="0" applyNumberFormat="1" applyFont="1" applyFill="1" applyBorder="1" applyAlignment="1">
      <alignment horizontal="right" vertical="top"/>
    </xf>
    <xf numFmtId="0" fontId="262" fillId="0" borderId="0" xfId="0" applyFont="1" applyFill="1" applyBorder="1" applyAlignment="1">
      <alignment horizontal="left" vertical="top" wrapText="1"/>
    </xf>
    <xf numFmtId="0" fontId="263" fillId="0" borderId="0" xfId="0" applyFont="1" applyFill="1" applyBorder="1" applyAlignment="1">
      <alignment horizontal="left" vertical="top"/>
    </xf>
    <xf numFmtId="0" fontId="265" fillId="0" borderId="3" xfId="0" applyFont="1" applyFill="1" applyBorder="1" applyAlignment="1">
      <alignment horizontal="left" vertical="top"/>
    </xf>
    <xf numFmtId="1" fontId="3" fillId="0" borderId="0" xfId="880" applyNumberFormat="1" applyFont="1" applyFill="1" applyBorder="1" applyAlignment="1">
      <alignment horizontal="center"/>
    </xf>
    <xf numFmtId="4" fontId="3" fillId="0" borderId="0" xfId="880" applyNumberFormat="1" applyFont="1" applyFill="1" applyBorder="1" applyAlignment="1">
      <alignment horizontal="center"/>
    </xf>
    <xf numFmtId="0" fontId="259" fillId="0" borderId="0" xfId="880" applyFont="1" applyFill="1" applyAlignment="1">
      <alignment vertical="center"/>
    </xf>
    <xf numFmtId="0" fontId="210" fillId="0" borderId="0" xfId="880" applyFont="1" applyFill="1" applyAlignment="1">
      <alignment vertical="center"/>
    </xf>
    <xf numFmtId="230" fontId="3" fillId="0" borderId="0" xfId="880" applyNumberFormat="1" applyFont="1" applyFill="1" applyAlignment="1">
      <alignment horizontal="center" vertical="top"/>
    </xf>
    <xf numFmtId="0" fontId="259" fillId="0" borderId="0" xfId="880" applyFont="1" applyFill="1" applyAlignment="1">
      <alignment vertical="top"/>
    </xf>
    <xf numFmtId="0" fontId="210" fillId="0" borderId="0" xfId="880" applyFont="1" applyFill="1" applyAlignment="1">
      <alignment vertical="top"/>
    </xf>
    <xf numFmtId="231" fontId="3" fillId="0" borderId="0" xfId="880" applyNumberFormat="1" applyFont="1" applyFill="1" applyAlignment="1">
      <alignment horizontal="center" vertical="top"/>
    </xf>
    <xf numFmtId="0" fontId="3" fillId="0" borderId="0" xfId="29973" applyNumberFormat="1" applyFont="1" applyFill="1" applyAlignment="1">
      <alignment horizontal="center"/>
    </xf>
    <xf numFmtId="49" fontId="3" fillId="0" borderId="0" xfId="246" applyNumberFormat="1" applyFont="1" applyFill="1" applyAlignment="1">
      <alignment horizontal="center" vertical="top"/>
    </xf>
    <xf numFmtId="0" fontId="3" fillId="0" borderId="0" xfId="880" applyFont="1" applyFill="1" applyAlignment="1">
      <alignment vertical="top" wrapText="1"/>
    </xf>
    <xf numFmtId="164" fontId="216" fillId="0" borderId="0" xfId="29973" applyFont="1" applyFill="1" applyAlignment="1">
      <alignment horizontal="center"/>
    </xf>
    <xf numFmtId="0" fontId="216" fillId="0" borderId="0" xfId="29973" applyNumberFormat="1" applyFont="1" applyFill="1" applyAlignment="1">
      <alignment horizontal="center"/>
    </xf>
    <xf numFmtId="0" fontId="3" fillId="0" borderId="0" xfId="1087" applyFont="1" applyFill="1" applyAlignment="1" applyProtection="1">
      <alignment horizontal="justify" vertical="top" wrapText="1"/>
      <protection locked="0"/>
    </xf>
    <xf numFmtId="0" fontId="216" fillId="0" borderId="0" xfId="880" applyFont="1" applyFill="1" applyAlignment="1">
      <alignment vertical="top" wrapText="1"/>
    </xf>
    <xf numFmtId="4" fontId="213" fillId="0" borderId="0" xfId="880" applyNumberFormat="1" applyFont="1" applyFill="1" applyBorder="1" applyAlignment="1">
      <alignment horizontal="center"/>
    </xf>
    <xf numFmtId="0" fontId="260" fillId="0" borderId="0" xfId="880" applyFont="1" applyFill="1" applyAlignment="1">
      <alignment vertical="top"/>
    </xf>
    <xf numFmtId="0" fontId="261" fillId="0" borderId="0" xfId="880" applyFont="1" applyFill="1" applyAlignment="1">
      <alignment vertical="top"/>
    </xf>
    <xf numFmtId="0" fontId="3" fillId="0" borderId="25" xfId="880" applyFont="1" applyFill="1" applyBorder="1" applyAlignment="1">
      <alignment horizontal="justify" vertical="top"/>
    </xf>
    <xf numFmtId="1" fontId="3" fillId="0" borderId="25" xfId="880" applyNumberFormat="1" applyFont="1" applyFill="1" applyBorder="1" applyAlignment="1">
      <alignment horizontal="center"/>
    </xf>
    <xf numFmtId="4" fontId="3" fillId="0" borderId="25" xfId="880" applyNumberFormat="1" applyFont="1" applyFill="1" applyBorder="1" applyAlignment="1">
      <alignment horizontal="center"/>
    </xf>
    <xf numFmtId="0" fontId="3" fillId="0" borderId="0" xfId="880" applyFont="1" applyFill="1" applyBorder="1" applyAlignment="1">
      <alignment horizontal="justify" vertical="top"/>
    </xf>
    <xf numFmtId="231" fontId="213" fillId="0" borderId="0" xfId="880" applyNumberFormat="1" applyFont="1" applyFill="1" applyAlignment="1">
      <alignment horizontal="center" vertical="top"/>
    </xf>
    <xf numFmtId="0" fontId="213" fillId="0" borderId="0" xfId="880" applyFont="1" applyFill="1" applyBorder="1" applyAlignment="1">
      <alignment horizontal="justify" vertical="top"/>
    </xf>
    <xf numFmtId="1" fontId="213" fillId="0" borderId="0" xfId="880" applyNumberFormat="1" applyFont="1" applyFill="1" applyBorder="1" applyAlignment="1">
      <alignment horizontal="center"/>
    </xf>
    <xf numFmtId="232" fontId="3" fillId="0" borderId="0" xfId="880" applyNumberFormat="1" applyFont="1" applyFill="1" applyAlignment="1">
      <alignment horizontal="center" vertical="top"/>
    </xf>
    <xf numFmtId="233" fontId="3" fillId="0" borderId="0" xfId="880" applyNumberFormat="1" applyFont="1" applyFill="1" applyAlignment="1">
      <alignment horizontal="center" vertical="top"/>
    </xf>
    <xf numFmtId="0" fontId="3" fillId="0" borderId="0" xfId="880" applyNumberFormat="1" applyFont="1" applyFill="1" applyAlignment="1">
      <alignment horizontal="center"/>
    </xf>
    <xf numFmtId="0" fontId="3" fillId="0" borderId="0" xfId="3048" applyFont="1" applyFill="1"/>
    <xf numFmtId="234" fontId="3" fillId="0" borderId="0" xfId="880" applyNumberFormat="1" applyFont="1" applyFill="1" applyAlignment="1">
      <alignment horizontal="center"/>
    </xf>
    <xf numFmtId="4" fontId="3" fillId="0" borderId="0" xfId="880" applyNumberFormat="1" applyFont="1" applyFill="1" applyAlignment="1">
      <alignment horizontal="center" wrapText="1"/>
    </xf>
    <xf numFmtId="0" fontId="210" fillId="0" borderId="0" xfId="880" applyFont="1" applyFill="1" applyAlignment="1">
      <alignment vertical="top" wrapText="1"/>
    </xf>
    <xf numFmtId="232" fontId="3" fillId="0" borderId="0" xfId="3048" applyNumberFormat="1" applyFont="1" applyFill="1" applyAlignment="1">
      <alignment horizontal="center" vertical="top"/>
    </xf>
    <xf numFmtId="0" fontId="3" fillId="0" borderId="0" xfId="246" applyFont="1" applyFill="1" applyAlignment="1">
      <alignment horizontal="justify" vertical="top" wrapText="1"/>
    </xf>
    <xf numFmtId="4" fontId="3" fillId="0" borderId="0" xfId="3263" applyNumberFormat="1" applyFont="1" applyFill="1" applyBorder="1" applyAlignment="1">
      <alignment horizontal="center"/>
    </xf>
    <xf numFmtId="49" fontId="3" fillId="0" borderId="0" xfId="3048" applyNumberFormat="1" applyFont="1" applyFill="1" applyAlignment="1">
      <alignment horizontal="center" vertical="top"/>
    </xf>
    <xf numFmtId="0" fontId="3" fillId="0" borderId="25" xfId="880" applyFont="1" applyFill="1" applyBorder="1" applyAlignment="1">
      <alignment horizontal="right" vertical="top" wrapText="1"/>
    </xf>
    <xf numFmtId="0" fontId="3" fillId="0" borderId="0" xfId="880" applyFont="1" applyFill="1" applyAlignment="1">
      <alignment horizontal="right" vertical="top" wrapText="1"/>
    </xf>
    <xf numFmtId="0" fontId="3" fillId="0" borderId="25" xfId="880" applyFont="1" applyFill="1" applyBorder="1" applyAlignment="1">
      <alignment horizontal="left" vertical="top" wrapText="1"/>
    </xf>
    <xf numFmtId="235" fontId="3" fillId="0" borderId="0" xfId="880" applyNumberFormat="1" applyFont="1" applyFill="1" applyAlignment="1">
      <alignment horizontal="center" vertical="top"/>
    </xf>
    <xf numFmtId="235" fontId="3" fillId="0" borderId="0" xfId="246" applyNumberFormat="1" applyFont="1" applyFill="1" applyAlignment="1">
      <alignment horizontal="center" vertical="top"/>
    </xf>
    <xf numFmtId="0" fontId="3" fillId="0" borderId="0" xfId="3048" applyFont="1" applyFill="1" applyAlignment="1">
      <alignment horizontal="justify" vertical="top" wrapText="1"/>
    </xf>
    <xf numFmtId="0" fontId="3" fillId="0" borderId="24" xfId="880" applyFont="1" applyFill="1" applyBorder="1" applyAlignment="1">
      <alignment horizontal="center"/>
    </xf>
    <xf numFmtId="237" fontId="3" fillId="0" borderId="0" xfId="880" applyNumberFormat="1" applyFont="1" applyFill="1" applyAlignment="1">
      <alignment horizontal="center" vertical="top"/>
    </xf>
    <xf numFmtId="49" fontId="3" fillId="0" borderId="0" xfId="880" applyNumberFormat="1" applyFont="1" applyFill="1" applyAlignment="1">
      <alignment horizontal="center" wrapText="1"/>
    </xf>
    <xf numFmtId="238" fontId="3" fillId="0" borderId="0" xfId="880" applyNumberFormat="1" applyFont="1" applyFill="1" applyAlignment="1">
      <alignment horizontal="center" vertical="top"/>
    </xf>
    <xf numFmtId="0" fontId="3" fillId="0" borderId="25" xfId="880" applyFont="1" applyFill="1" applyBorder="1" applyAlignment="1">
      <alignment horizontal="justify" vertical="top" wrapText="1"/>
    </xf>
    <xf numFmtId="239" fontId="3" fillId="0" borderId="0" xfId="880" applyNumberFormat="1" applyFont="1" applyFill="1" applyAlignment="1">
      <alignment horizontal="center" vertical="top"/>
    </xf>
    <xf numFmtId="0" fontId="3" fillId="0" borderId="0" xfId="880" applyFont="1" applyFill="1" applyAlignment="1">
      <alignment horizontal="center" vertical="top"/>
    </xf>
    <xf numFmtId="49" fontId="3" fillId="0" borderId="0" xfId="29974" applyNumberFormat="1" applyFont="1" applyFill="1" applyAlignment="1">
      <alignment horizontal="center" vertical="top"/>
    </xf>
    <xf numFmtId="4" fontId="3" fillId="0" borderId="0" xfId="29974" applyNumberFormat="1" applyFont="1" applyFill="1" applyAlignment="1">
      <alignment horizontal="center" wrapText="1"/>
    </xf>
    <xf numFmtId="4" fontId="3" fillId="0" borderId="0" xfId="29974" applyNumberFormat="1" applyFont="1" applyFill="1" applyAlignment="1">
      <alignment horizontal="center"/>
    </xf>
    <xf numFmtId="0" fontId="3" fillId="0" borderId="0" xfId="29974" applyNumberFormat="1" applyFont="1" applyFill="1" applyAlignment="1">
      <alignment horizontal="center" wrapText="1"/>
    </xf>
    <xf numFmtId="0" fontId="3" fillId="0" borderId="25" xfId="29974" applyFont="1" applyFill="1" applyBorder="1" applyAlignment="1">
      <alignment horizontal="center" wrapText="1"/>
    </xf>
    <xf numFmtId="0" fontId="3" fillId="0" borderId="25" xfId="29974" applyNumberFormat="1" applyFont="1" applyFill="1" applyBorder="1" applyAlignment="1">
      <alignment horizontal="center"/>
    </xf>
    <xf numFmtId="0" fontId="3" fillId="0" borderId="0" xfId="29974" applyFont="1" applyFill="1" applyAlignment="1">
      <alignment horizontal="center" wrapText="1"/>
    </xf>
    <xf numFmtId="0" fontId="3" fillId="0" borderId="0" xfId="29974" applyFont="1" applyFill="1" applyAlignment="1">
      <alignment horizontal="center"/>
    </xf>
    <xf numFmtId="3" fontId="3" fillId="0" borderId="0" xfId="29974" applyNumberFormat="1" applyFont="1" applyFill="1" applyAlignment="1">
      <alignment horizontal="center" wrapText="1"/>
    </xf>
    <xf numFmtId="0" fontId="3" fillId="0" borderId="25" xfId="29974" applyFont="1" applyFill="1" applyBorder="1" applyAlignment="1">
      <alignment horizontal="center"/>
    </xf>
    <xf numFmtId="0" fontId="3" fillId="0" borderId="0" xfId="880" applyFont="1" applyFill="1" applyAlignment="1">
      <alignment horizontal="center" vertical="top" wrapText="1"/>
    </xf>
    <xf numFmtId="242" fontId="3" fillId="0" borderId="0" xfId="880" applyNumberFormat="1" applyFont="1" applyFill="1" applyAlignment="1">
      <alignment horizontal="center" vertical="top"/>
    </xf>
    <xf numFmtId="0" fontId="213" fillId="0" borderId="0" xfId="880" applyFont="1" applyFill="1" applyAlignment="1">
      <alignment horizontal="center" vertical="top" wrapText="1"/>
    </xf>
    <xf numFmtId="0" fontId="213" fillId="0" borderId="0" xfId="880" applyFont="1" applyFill="1" applyAlignment="1">
      <alignment horizontal="justify" vertical="top" wrapText="1"/>
    </xf>
    <xf numFmtId="0" fontId="213" fillId="0" borderId="0" xfId="880" applyFont="1" applyFill="1" applyAlignment="1">
      <alignment horizontal="center"/>
    </xf>
    <xf numFmtId="243" fontId="3" fillId="0" borderId="0" xfId="880" applyNumberFormat="1" applyFont="1" applyFill="1" applyAlignment="1">
      <alignment horizontal="center" vertical="top"/>
    </xf>
    <xf numFmtId="244" fontId="3" fillId="0" borderId="0" xfId="880" applyNumberFormat="1" applyFont="1" applyFill="1" applyAlignment="1">
      <alignment horizontal="center" vertical="top"/>
    </xf>
    <xf numFmtId="246" fontId="3" fillId="0" borderId="0" xfId="880" quotePrefix="1" applyNumberFormat="1" applyFont="1" applyFill="1" applyAlignment="1">
      <alignment horizontal="center" vertical="top"/>
    </xf>
    <xf numFmtId="0" fontId="3" fillId="0" borderId="0" xfId="880" quotePrefix="1" applyFont="1" applyFill="1" applyAlignment="1">
      <alignment horizontal="left" vertical="top" wrapText="1"/>
    </xf>
    <xf numFmtId="247" fontId="3" fillId="0" borderId="0" xfId="880" applyNumberFormat="1" applyFont="1" applyFill="1" applyAlignment="1">
      <alignment horizontal="center" vertical="top"/>
    </xf>
    <xf numFmtId="246" fontId="213" fillId="0" borderId="0" xfId="880" quotePrefix="1" applyNumberFormat="1" applyFont="1" applyFill="1" applyAlignment="1">
      <alignment horizontal="center" vertical="top"/>
    </xf>
    <xf numFmtId="0" fontId="3" fillId="0" borderId="0" xfId="362" applyFont="1" applyFill="1" applyAlignment="1">
      <alignment vertical="top" wrapText="1"/>
    </xf>
    <xf numFmtId="0" fontId="3" fillId="0" borderId="0" xfId="880" applyFont="1" applyFill="1" applyAlignment="1">
      <alignment horizontal="justify" vertical="center" wrapText="1"/>
    </xf>
    <xf numFmtId="0" fontId="3" fillId="0" borderId="0" xfId="880" applyNumberFormat="1" applyFont="1" applyFill="1" applyAlignment="1">
      <alignment horizontal="center" vertical="top"/>
    </xf>
    <xf numFmtId="0" fontId="3" fillId="0" borderId="0" xfId="880" quotePrefix="1" applyFont="1" applyFill="1" applyAlignment="1">
      <alignment vertical="top" wrapText="1"/>
    </xf>
    <xf numFmtId="0" fontId="3" fillId="0" borderId="0" xfId="880" applyFont="1" applyFill="1" applyAlignment="1">
      <alignment wrapText="1"/>
    </xf>
    <xf numFmtId="0" fontId="3" fillId="0" borderId="0" xfId="29976" applyFont="1" applyFill="1" applyBorder="1" applyAlignment="1">
      <alignment horizontal="left" vertical="top" wrapText="1"/>
    </xf>
    <xf numFmtId="1" fontId="3" fillId="0" borderId="0" xfId="880" applyNumberFormat="1" applyFont="1" applyFill="1" applyAlignment="1">
      <alignment horizontal="center" wrapText="1"/>
    </xf>
    <xf numFmtId="0" fontId="3" fillId="0" borderId="0" xfId="880" quotePrefix="1" applyNumberFormat="1" applyFont="1" applyFill="1" applyAlignment="1">
      <alignment horizontal="center" vertical="top"/>
    </xf>
    <xf numFmtId="2" fontId="3" fillId="0" borderId="0" xfId="880" applyNumberFormat="1" applyFont="1" applyFill="1" applyAlignment="1">
      <alignment horizontal="left" vertical="top" wrapText="1"/>
    </xf>
    <xf numFmtId="49" fontId="3" fillId="0" borderId="0" xfId="880" applyNumberFormat="1" applyFont="1" applyFill="1" applyAlignment="1">
      <alignment horizontal="center"/>
    </xf>
    <xf numFmtId="0" fontId="3" fillId="0" borderId="0" xfId="880" applyFont="1" applyFill="1" applyAlignment="1">
      <alignment horizontal="right" wrapText="1"/>
    </xf>
    <xf numFmtId="49" fontId="3" fillId="0" borderId="51" xfId="246" applyNumberFormat="1" applyFont="1" applyFill="1" applyBorder="1" applyAlignment="1">
      <alignment horizontal="center" vertical="top"/>
    </xf>
    <xf numFmtId="0" fontId="3" fillId="0" borderId="51" xfId="880" applyFont="1" applyFill="1" applyBorder="1" applyAlignment="1">
      <alignment horizontal="justify" vertical="top" wrapText="1"/>
    </xf>
    <xf numFmtId="0" fontId="3" fillId="0" borderId="51" xfId="880" applyFont="1" applyFill="1" applyBorder="1" applyAlignment="1">
      <alignment horizontal="center"/>
    </xf>
    <xf numFmtId="0" fontId="3" fillId="0" borderId="0" xfId="19418" applyFont="1" applyFill="1" applyAlignment="1">
      <alignment horizontal="justify" vertical="top" wrapText="1"/>
    </xf>
    <xf numFmtId="0" fontId="3" fillId="0" borderId="0" xfId="19418" applyFont="1" applyFill="1" applyAlignment="1">
      <alignment horizontal="center"/>
    </xf>
    <xf numFmtId="3" fontId="3" fillId="0" borderId="0" xfId="19418" applyNumberFormat="1" applyFont="1" applyFill="1" applyAlignment="1">
      <alignment horizontal="center"/>
    </xf>
    <xf numFmtId="0" fontId="3" fillId="0" borderId="0" xfId="880" applyNumberFormat="1" applyFont="1" applyFill="1" applyAlignment="1">
      <alignment horizontal="right"/>
    </xf>
    <xf numFmtId="184" fontId="211" fillId="0" borderId="0" xfId="880" applyNumberFormat="1" applyFont="1" applyFill="1" applyAlignment="1">
      <alignment vertical="center"/>
    </xf>
    <xf numFmtId="0" fontId="211" fillId="0" borderId="0" xfId="880" applyFont="1" applyFill="1"/>
    <xf numFmtId="184" fontId="3" fillId="0" borderId="0" xfId="880" applyNumberFormat="1" applyFont="1" applyFill="1" applyAlignment="1">
      <alignment vertical="center"/>
    </xf>
    <xf numFmtId="49" fontId="3" fillId="0" borderId="0" xfId="19418" applyNumberFormat="1" applyFont="1" applyFill="1" applyAlignment="1">
      <alignment horizontal="center" vertical="top"/>
    </xf>
    <xf numFmtId="0" fontId="3" fillId="0" borderId="0" xfId="19418" applyFont="1" applyFill="1" applyAlignment="1">
      <alignment horizontal="left" vertical="top" wrapText="1"/>
    </xf>
    <xf numFmtId="0" fontId="3" fillId="0" borderId="0" xfId="880" applyFont="1" applyFill="1" applyAlignment="1"/>
    <xf numFmtId="184" fontId="3" fillId="0" borderId="0" xfId="880" applyNumberFormat="1" applyFont="1" applyFill="1" applyAlignment="1"/>
    <xf numFmtId="184" fontId="3" fillId="0" borderId="0" xfId="880" applyNumberFormat="1" applyFont="1" applyFill="1" applyAlignment="1">
      <alignment vertical="top"/>
    </xf>
    <xf numFmtId="0" fontId="221" fillId="0" borderId="0" xfId="19418" applyFont="1" applyFill="1" applyAlignment="1">
      <alignment horizontal="justify" vertical="top" wrapText="1"/>
    </xf>
    <xf numFmtId="3" fontId="221" fillId="0" borderId="0" xfId="19418" applyNumberFormat="1" applyFont="1" applyFill="1" applyAlignment="1">
      <alignment horizontal="center"/>
    </xf>
    <xf numFmtId="184" fontId="221" fillId="0" borderId="0" xfId="880" applyNumberFormat="1" applyFont="1" applyFill="1" applyAlignment="1"/>
    <xf numFmtId="0" fontId="221" fillId="0" borderId="0" xfId="880" applyNumberFormat="1" applyFont="1" applyFill="1" applyAlignment="1">
      <alignment horizontal="right"/>
    </xf>
    <xf numFmtId="49" fontId="241" fillId="0" borderId="8" xfId="19418" applyNumberFormat="1" applyFont="1" applyFill="1" applyBorder="1" applyAlignment="1">
      <alignment horizontal="center" vertical="top"/>
    </xf>
    <xf numFmtId="0" fontId="241" fillId="0" borderId="8" xfId="19418" applyFont="1" applyFill="1" applyBorder="1" applyAlignment="1">
      <alignment horizontal="justify" vertical="top" wrapText="1"/>
    </xf>
    <xf numFmtId="0" fontId="241" fillId="0" borderId="8" xfId="19418" applyFont="1" applyFill="1" applyBorder="1" applyAlignment="1">
      <alignment horizontal="center" vertical="center"/>
    </xf>
    <xf numFmtId="3" fontId="241" fillId="0" borderId="8" xfId="19418" applyNumberFormat="1" applyFont="1" applyFill="1" applyBorder="1" applyAlignment="1">
      <alignment horizontal="center" vertical="center"/>
    </xf>
    <xf numFmtId="0" fontId="3" fillId="0" borderId="8" xfId="880" applyFont="1" applyFill="1" applyBorder="1" applyAlignment="1">
      <alignment horizontal="center" vertical="top" wrapText="1"/>
    </xf>
    <xf numFmtId="4" fontId="3" fillId="0" borderId="52" xfId="880" applyNumberFormat="1" applyFont="1" applyFill="1" applyBorder="1" applyAlignment="1">
      <alignment horizontal="center"/>
    </xf>
    <xf numFmtId="0" fontId="3" fillId="0" borderId="0" xfId="880" applyFont="1" applyFill="1" applyAlignment="1">
      <alignment horizontal="right"/>
    </xf>
    <xf numFmtId="248" fontId="3" fillId="0" borderId="0" xfId="880" applyNumberFormat="1" applyFont="1" applyFill="1" applyAlignment="1">
      <alignment horizontal="center" vertical="top"/>
    </xf>
    <xf numFmtId="249" fontId="3" fillId="0" borderId="0" xfId="880" applyNumberFormat="1" applyFont="1" applyFill="1" applyAlignment="1">
      <alignment horizontal="center" vertical="top"/>
    </xf>
    <xf numFmtId="1" fontId="3" fillId="0" borderId="41" xfId="880" applyNumberFormat="1" applyFont="1" applyFill="1" applyBorder="1" applyAlignment="1">
      <alignment horizontal="center"/>
    </xf>
    <xf numFmtId="4" fontId="3" fillId="0" borderId="41" xfId="880" applyNumberFormat="1" applyFont="1" applyFill="1" applyBorder="1" applyAlignment="1">
      <alignment horizontal="center"/>
    </xf>
    <xf numFmtId="1" fontId="3" fillId="0" borderId="8" xfId="880" applyNumberFormat="1" applyFont="1" applyFill="1" applyBorder="1" applyAlignment="1" applyProtection="1">
      <alignment horizontal="center"/>
      <protection locked="0"/>
    </xf>
    <xf numFmtId="4" fontId="3" fillId="0" borderId="8" xfId="880" applyNumberFormat="1" applyFont="1" applyFill="1" applyBorder="1" applyAlignment="1">
      <alignment horizontal="center"/>
    </xf>
    <xf numFmtId="4" fontId="216" fillId="0" borderId="0" xfId="835" applyNumberFormat="1" applyFont="1" applyFill="1" applyAlignment="1">
      <alignment horizontal="center"/>
    </xf>
    <xf numFmtId="4" fontId="216" fillId="0" borderId="0" xfId="835" applyNumberFormat="1" applyFont="1" applyFill="1" applyAlignment="1">
      <alignment horizontal="center" wrapText="1"/>
    </xf>
    <xf numFmtId="4" fontId="216" fillId="0" borderId="0" xfId="835" applyNumberFormat="1" applyFont="1" applyFill="1"/>
    <xf numFmtId="4" fontId="216" fillId="0" borderId="0" xfId="835" applyNumberFormat="1" applyFont="1" applyFill="1" applyAlignment="1">
      <alignment horizontal="right"/>
    </xf>
    <xf numFmtId="49" fontId="3" fillId="0" borderId="0" xfId="835" applyNumberFormat="1" applyFont="1" applyFill="1" applyAlignment="1" applyProtection="1">
      <alignment horizontal="right"/>
      <protection locked="0"/>
    </xf>
    <xf numFmtId="223" fontId="216" fillId="0" borderId="0" xfId="835" applyNumberFormat="1" applyFont="1" applyFill="1"/>
    <xf numFmtId="4" fontId="3" fillId="0" borderId="0" xfId="835" applyNumberFormat="1" applyFont="1" applyFill="1" applyAlignment="1" applyProtection="1">
      <alignment horizontal="center"/>
      <protection locked="0"/>
    </xf>
    <xf numFmtId="4" fontId="3" fillId="0" borderId="0" xfId="835" applyNumberFormat="1" applyFont="1" applyFill="1" applyAlignment="1">
      <alignment horizontal="left" vertical="center" wrapText="1"/>
    </xf>
    <xf numFmtId="229" fontId="3" fillId="0" borderId="0" xfId="3303" applyNumberFormat="1" applyFont="1" applyFill="1" applyBorder="1" applyAlignment="1">
      <alignment horizontal="center"/>
    </xf>
    <xf numFmtId="0" fontId="216" fillId="0" borderId="0" xfId="835" quotePrefix="1" applyFont="1" applyFill="1" applyAlignment="1">
      <alignment horizontal="justify" vertical="top" wrapText="1"/>
    </xf>
    <xf numFmtId="0" fontId="216" fillId="0" borderId="0" xfId="835" applyFont="1" applyFill="1" applyAlignment="1">
      <alignment horizontal="justify" vertical="top"/>
    </xf>
    <xf numFmtId="1" fontId="3" fillId="0" borderId="0" xfId="835" applyNumberFormat="1" applyFont="1" applyFill="1" applyAlignment="1">
      <alignment horizontal="center" wrapText="1"/>
    </xf>
    <xf numFmtId="0" fontId="3" fillId="0" borderId="0" xfId="835" applyFont="1" applyFill="1" applyAlignment="1">
      <alignment horizontal="center" vertical="top" wrapText="1"/>
    </xf>
    <xf numFmtId="0" fontId="3" fillId="0" borderId="0" xfId="835" quotePrefix="1" applyFont="1" applyFill="1" applyAlignment="1">
      <alignment horizontal="justify" vertical="top" wrapText="1"/>
    </xf>
    <xf numFmtId="0" fontId="216" fillId="0" borderId="0" xfId="835" applyFont="1" applyFill="1" applyAlignment="1">
      <alignment wrapText="1"/>
    </xf>
    <xf numFmtId="49" fontId="3" fillId="0" borderId="0" xfId="835" applyNumberFormat="1" applyFont="1" applyFill="1" applyAlignment="1">
      <alignment horizontal="left" vertical="top" wrapText="1"/>
    </xf>
    <xf numFmtId="4" fontId="240" fillId="0" borderId="0" xfId="835" applyNumberFormat="1" applyFont="1" applyFill="1" applyAlignment="1" applyProtection="1">
      <alignment horizontal="center" wrapText="1"/>
      <protection locked="0"/>
    </xf>
    <xf numFmtId="2" fontId="3" fillId="0" borderId="0" xfId="29969" applyNumberFormat="1" applyFont="1" applyFill="1" applyAlignment="1">
      <alignment horizontal="center" vertical="top"/>
    </xf>
    <xf numFmtId="49" fontId="241" fillId="0" borderId="0" xfId="835" applyNumberFormat="1" applyFont="1" applyFill="1" applyAlignment="1">
      <alignment horizontal="left" vertical="top" wrapText="1"/>
    </xf>
    <xf numFmtId="49" fontId="3" fillId="0" borderId="0" xfId="835" quotePrefix="1" applyNumberFormat="1" applyFont="1" applyFill="1" applyAlignment="1">
      <alignment horizontal="left" vertical="top" wrapText="1"/>
    </xf>
    <xf numFmtId="0" fontId="225" fillId="0" borderId="0" xfId="835" applyFont="1" applyFill="1" applyAlignment="1">
      <alignment horizontal="left" wrapText="1"/>
    </xf>
    <xf numFmtId="43" fontId="3" fillId="0" borderId="0" xfId="835" applyNumberFormat="1" applyFont="1" applyFill="1" applyAlignment="1">
      <alignment horizontal="center"/>
    </xf>
    <xf numFmtId="0" fontId="3" fillId="0" borderId="0" xfId="835" applyFont="1" applyFill="1" applyAlignment="1">
      <alignment horizontal="left" vertical="top" wrapText="1"/>
    </xf>
    <xf numFmtId="0" fontId="214" fillId="0" borderId="0" xfId="835" applyFont="1" applyFill="1" applyAlignment="1">
      <alignment horizontal="center" vertical="center"/>
    </xf>
    <xf numFmtId="228" fontId="231" fillId="0" borderId="0" xfId="835" applyNumberFormat="1" applyFont="1" applyFill="1"/>
    <xf numFmtId="228" fontId="231" fillId="0" borderId="0" xfId="835" applyNumberFormat="1" applyFont="1" applyFill="1" applyAlignment="1">
      <alignment horizontal="right"/>
    </xf>
    <xf numFmtId="2" fontId="231" fillId="0" borderId="0" xfId="835" applyNumberFormat="1" applyFont="1" applyFill="1" applyAlignment="1">
      <alignment horizontal="right"/>
    </xf>
    <xf numFmtId="2" fontId="3" fillId="0" borderId="0" xfId="835" applyNumberFormat="1" applyFont="1" applyFill="1" applyAlignment="1">
      <alignment horizontal="center" vertical="top" wrapText="1"/>
    </xf>
    <xf numFmtId="43" fontId="3" fillId="0" borderId="0" xfId="835" applyNumberFormat="1" applyFont="1" applyFill="1"/>
    <xf numFmtId="228" fontId="219" fillId="0" borderId="0" xfId="835" applyNumberFormat="1" applyFont="1" applyFill="1" applyAlignment="1">
      <alignment horizontal="center"/>
    </xf>
    <xf numFmtId="0" fontId="221" fillId="0" borderId="0" xfId="835" applyFont="1" applyFill="1" applyAlignment="1">
      <alignment horizontal="justify" vertical="top" wrapText="1"/>
    </xf>
    <xf numFmtId="2" fontId="3" fillId="0" borderId="0" xfId="29969" applyNumberFormat="1" applyFont="1" applyFill="1" applyAlignment="1">
      <alignment horizontal="center" vertical="top" wrapText="1"/>
    </xf>
    <xf numFmtId="1" fontId="3" fillId="0" borderId="0" xfId="29969" applyNumberFormat="1" applyFont="1" applyFill="1" applyAlignment="1">
      <alignment horizontal="center" vertical="top"/>
    </xf>
    <xf numFmtId="0" fontId="3" fillId="0" borderId="0" xfId="835" applyFont="1" applyFill="1" applyAlignment="1">
      <alignment vertical="center" wrapText="1"/>
    </xf>
    <xf numFmtId="0" fontId="3" fillId="0" borderId="0" xfId="839" applyFont="1" applyFill="1" applyAlignment="1">
      <alignment vertical="top" wrapText="1"/>
    </xf>
    <xf numFmtId="0" fontId="213" fillId="0" borderId="0" xfId="835" applyFont="1" applyFill="1"/>
    <xf numFmtId="0" fontId="213" fillId="0" borderId="0" xfId="835" applyFont="1" applyFill="1" applyAlignment="1">
      <alignment horizontal="center"/>
    </xf>
    <xf numFmtId="4" fontId="216" fillId="0" borderId="0" xfId="835" applyNumberFormat="1" applyFont="1" applyFill="1" applyAlignment="1">
      <alignment horizontal="justify" vertical="top" wrapText="1"/>
    </xf>
    <xf numFmtId="4" fontId="3" fillId="0" borderId="0" xfId="29969" applyNumberFormat="1" applyFont="1" applyFill="1"/>
    <xf numFmtId="0" fontId="3" fillId="0" borderId="0" xfId="0" applyFont="1" applyFill="1" applyBorder="1" applyAlignment="1">
      <alignment horizontal="left" vertical="top"/>
    </xf>
    <xf numFmtId="0" fontId="3" fillId="0" borderId="0" xfId="0" quotePrefix="1" applyFont="1" applyFill="1" applyBorder="1" applyAlignment="1">
      <alignment horizontal="left" vertical="top" wrapText="1"/>
    </xf>
    <xf numFmtId="0" fontId="3" fillId="0" borderId="0" xfId="0" quotePrefix="1" applyFont="1" applyFill="1" applyBorder="1" applyAlignment="1">
      <alignment horizontal="right" vertical="top"/>
    </xf>
    <xf numFmtId="4" fontId="3" fillId="0" borderId="0" xfId="0" quotePrefix="1" applyNumberFormat="1" applyFont="1" applyFill="1" applyBorder="1" applyAlignment="1">
      <alignment horizontal="right" vertical="top"/>
    </xf>
    <xf numFmtId="0" fontId="3" fillId="0" borderId="0" xfId="0" quotePrefix="1" applyFont="1" applyFill="1" applyBorder="1" applyAlignment="1">
      <alignment vertical="top"/>
    </xf>
    <xf numFmtId="49" fontId="212" fillId="0" borderId="0" xfId="0" applyNumberFormat="1" applyFont="1" applyFill="1" applyBorder="1" applyAlignment="1">
      <alignment horizontal="right" vertical="top"/>
    </xf>
    <xf numFmtId="0" fontId="3" fillId="0" borderId="0" xfId="0" applyFont="1" applyFill="1" applyAlignment="1">
      <alignment horizontal="right" vertical="top" wrapText="1"/>
    </xf>
    <xf numFmtId="49" fontId="212" fillId="0" borderId="0" xfId="0" applyNumberFormat="1" applyFont="1" applyFill="1" applyAlignment="1">
      <alignment horizontal="right" vertical="top"/>
    </xf>
    <xf numFmtId="1" fontId="212" fillId="0" borderId="0" xfId="0" applyNumberFormat="1" applyFont="1" applyFill="1" applyAlignment="1">
      <alignment horizontal="right" vertical="top"/>
    </xf>
    <xf numFmtId="0" fontId="3" fillId="0" borderId="0" xfId="220" applyFont="1" applyFill="1" applyBorder="1" applyAlignment="1">
      <alignment horizontal="left" vertical="top" wrapText="1"/>
    </xf>
    <xf numFmtId="0" fontId="3" fillId="0" borderId="0" xfId="1189" applyFont="1" applyFill="1" applyAlignment="1">
      <alignment horizontal="justify" vertical="top" wrapText="1"/>
    </xf>
    <xf numFmtId="0" fontId="216" fillId="0" borderId="0" xfId="0" applyFont="1" applyFill="1" applyAlignment="1">
      <alignment horizontal="justify"/>
    </xf>
    <xf numFmtId="0" fontId="212" fillId="0" borderId="0" xfId="220" applyFont="1" applyFill="1" applyAlignment="1">
      <alignment horizontal="justify"/>
    </xf>
    <xf numFmtId="0" fontId="223" fillId="0" borderId="0" xfId="0" applyFont="1" applyFill="1" applyBorder="1" applyAlignment="1">
      <alignment horizontal="right" vertical="top"/>
    </xf>
    <xf numFmtId="0" fontId="3" fillId="0" borderId="0" xfId="0" applyFont="1" applyFill="1" applyBorder="1" applyAlignment="1">
      <alignment horizontal="right" vertical="top" wrapText="1"/>
    </xf>
    <xf numFmtId="0" fontId="3" fillId="0" borderId="0" xfId="0" quotePrefix="1" applyFont="1" applyFill="1" applyAlignment="1">
      <alignment horizontal="justify" wrapText="1"/>
    </xf>
    <xf numFmtId="0" fontId="3" fillId="0" borderId="0" xfId="0" applyFont="1" applyFill="1" applyBorder="1" applyAlignment="1">
      <alignment horizontal="right" vertical="top"/>
    </xf>
    <xf numFmtId="0" fontId="3" fillId="0" borderId="0" xfId="835" quotePrefix="1" applyFont="1" applyFill="1" applyAlignment="1">
      <alignment horizontal="left" vertical="top" wrapText="1"/>
    </xf>
    <xf numFmtId="0" fontId="225" fillId="0" borderId="0" xfId="2071" applyFont="1" applyFill="1" applyBorder="1" applyAlignment="1">
      <alignment vertical="top" wrapText="1"/>
    </xf>
    <xf numFmtId="49" fontId="223" fillId="0" borderId="0" xfId="0" applyNumberFormat="1" applyFont="1" applyFill="1" applyBorder="1" applyAlignment="1">
      <alignment horizontal="right" vertical="top" wrapText="1"/>
    </xf>
    <xf numFmtId="49" fontId="3" fillId="0" borderId="0" xfId="0" applyNumberFormat="1" applyFont="1" applyFill="1" applyAlignment="1">
      <alignment vertical="top" wrapText="1"/>
    </xf>
    <xf numFmtId="0" fontId="210" fillId="0" borderId="0" xfId="0" applyFont="1" applyFill="1" applyAlignment="1">
      <alignment horizontal="right" wrapText="1"/>
    </xf>
    <xf numFmtId="49" fontId="3" fillId="0" borderId="0" xfId="0" applyNumberFormat="1" applyFont="1" applyFill="1" applyAlignment="1">
      <alignment horizontal="justify" vertical="top"/>
    </xf>
    <xf numFmtId="49" fontId="3" fillId="0" borderId="0" xfId="0" applyNumberFormat="1" applyFont="1" applyFill="1" applyAlignment="1">
      <alignment horizontal="right" vertical="top"/>
    </xf>
    <xf numFmtId="4" fontId="210" fillId="0" borderId="0" xfId="0" applyNumberFormat="1" applyFont="1" applyFill="1" applyAlignment="1">
      <alignment horizontal="right" wrapText="1"/>
    </xf>
    <xf numFmtId="49" fontId="223" fillId="0" borderId="0" xfId="220" applyNumberFormat="1" applyFont="1" applyFill="1" applyBorder="1" applyAlignment="1">
      <alignment horizontal="right" vertical="top"/>
    </xf>
    <xf numFmtId="0" fontId="216" fillId="0" borderId="0" xfId="0" applyFont="1" applyFill="1" applyBorder="1"/>
    <xf numFmtId="4" fontId="3" fillId="0" borderId="0" xfId="1066" applyFont="1" applyFill="1" applyAlignment="1">
      <alignment horizontal="left" vertical="top" wrapText="1"/>
    </xf>
    <xf numFmtId="0" fontId="3" fillId="0" borderId="0" xfId="29916" applyFont="1" applyFill="1" applyAlignment="1">
      <alignment horizontal="left" vertical="top" wrapText="1"/>
    </xf>
    <xf numFmtId="4" fontId="212" fillId="0" borderId="0" xfId="1067" applyFont="1" applyFill="1" applyAlignment="1">
      <alignment horizontal="left" vertical="top" wrapText="1"/>
    </xf>
    <xf numFmtId="4" fontId="3" fillId="0" borderId="0" xfId="1067" applyFont="1" applyFill="1">
      <alignment horizontal="left" vertical="top" wrapText="1"/>
    </xf>
    <xf numFmtId="4" fontId="212" fillId="0" borderId="0" xfId="1067" applyFont="1" applyFill="1">
      <alignment horizontal="left" vertical="top" wrapText="1"/>
    </xf>
    <xf numFmtId="0" fontId="212" fillId="0" borderId="0" xfId="0" applyFont="1" applyFill="1" applyAlignment="1">
      <alignment horizontal="right" vertical="top"/>
    </xf>
    <xf numFmtId="0" fontId="3" fillId="0" borderId="0" xfId="0" applyFont="1" applyFill="1" applyAlignment="1">
      <alignment horizontal="justify"/>
    </xf>
    <xf numFmtId="0" fontId="212" fillId="0" borderId="0" xfId="323" applyFont="1" applyFill="1" applyAlignment="1">
      <alignment horizontal="right" vertical="top" wrapText="1"/>
    </xf>
    <xf numFmtId="0" fontId="3" fillId="0" borderId="0" xfId="323" applyFont="1" applyFill="1" applyAlignment="1">
      <alignment horizontal="justify" vertical="top" wrapText="1"/>
    </xf>
    <xf numFmtId="0" fontId="225" fillId="0" borderId="0" xfId="323" applyFont="1" applyFill="1" applyAlignment="1">
      <alignment horizontal="right"/>
    </xf>
    <xf numFmtId="2" fontId="225" fillId="0" borderId="0" xfId="323" applyNumberFormat="1" applyFont="1" applyFill="1" applyAlignment="1">
      <alignment horizontal="right"/>
    </xf>
    <xf numFmtId="4" fontId="225" fillId="0" borderId="0" xfId="323" applyNumberFormat="1" applyFont="1" applyFill="1" applyAlignment="1">
      <alignment horizontal="right"/>
    </xf>
    <xf numFmtId="2" fontId="3" fillId="0" borderId="0" xfId="323" applyNumberFormat="1" applyFont="1" applyFill="1" applyAlignment="1">
      <alignment horizontal="right" vertical="center" wrapText="1"/>
    </xf>
    <xf numFmtId="0" fontId="3" fillId="0" borderId="0" xfId="323" applyFont="1" applyFill="1" applyAlignment="1">
      <alignment horizontal="right" vertical="center" wrapText="1"/>
    </xf>
    <xf numFmtId="2" fontId="225" fillId="0" borderId="0" xfId="323" applyNumberFormat="1" applyFont="1" applyFill="1" applyAlignment="1">
      <alignment horizontal="right" vertical="center"/>
    </xf>
    <xf numFmtId="4" fontId="225" fillId="0" borderId="0" xfId="323" applyNumberFormat="1" applyFont="1" applyFill="1" applyAlignment="1">
      <alignment horizontal="right" vertical="center"/>
    </xf>
    <xf numFmtId="0" fontId="233" fillId="0" borderId="0" xfId="323" applyFont="1" applyFill="1" applyAlignment="1">
      <alignment horizontal="right" vertical="top"/>
    </xf>
    <xf numFmtId="0" fontId="212" fillId="0" borderId="0" xfId="323" applyFont="1" applyFill="1" applyAlignment="1">
      <alignment vertical="top"/>
    </xf>
    <xf numFmtId="0" fontId="3" fillId="0" borderId="0" xfId="323" applyFont="1" applyFill="1" applyAlignment="1">
      <alignment horizontal="right" wrapText="1"/>
    </xf>
    <xf numFmtId="0" fontId="233" fillId="0" borderId="0" xfId="323" applyFont="1" applyFill="1" applyBorder="1" applyAlignment="1">
      <alignment horizontal="right" vertical="top"/>
    </xf>
    <xf numFmtId="0" fontId="225" fillId="0" borderId="0" xfId="323" applyFont="1" applyFill="1" applyBorder="1"/>
    <xf numFmtId="0" fontId="225" fillId="0" borderId="0" xfId="323" applyFont="1" applyFill="1" applyBorder="1" applyAlignment="1">
      <alignment horizontal="right"/>
    </xf>
    <xf numFmtId="2" fontId="225" fillId="0" borderId="0" xfId="323" applyNumberFormat="1" applyFont="1" applyFill="1" applyBorder="1" applyAlignment="1">
      <alignment horizontal="right"/>
    </xf>
    <xf numFmtId="4" fontId="225" fillId="0" borderId="0" xfId="323" applyNumberFormat="1" applyFont="1" applyFill="1" applyBorder="1" applyAlignment="1">
      <alignment horizontal="right"/>
    </xf>
    <xf numFmtId="2" fontId="3" fillId="0" borderId="0" xfId="323" applyNumberFormat="1" applyFont="1" applyFill="1" applyAlignment="1">
      <alignment horizontal="right"/>
    </xf>
    <xf numFmtId="0" fontId="3" fillId="0" borderId="0" xfId="324" applyFont="1" applyFill="1" applyAlignment="1" applyProtection="1">
      <alignment horizontal="right" vertical="top"/>
      <protection locked="0"/>
    </xf>
    <xf numFmtId="0" fontId="3" fillId="0" borderId="0" xfId="323" applyFont="1" applyFill="1" applyAlignment="1">
      <alignment horizontal="right" vertical="top"/>
    </xf>
    <xf numFmtId="2" fontId="3" fillId="0" borderId="0" xfId="323" applyNumberFormat="1" applyFont="1" applyFill="1" applyAlignment="1">
      <alignment horizontal="right" vertical="top"/>
    </xf>
    <xf numFmtId="0" fontId="3" fillId="0" borderId="0" xfId="323" applyFont="1" applyFill="1" applyAlignment="1">
      <alignment horizontal="right" vertical="top" wrapText="1"/>
    </xf>
    <xf numFmtId="2" fontId="225" fillId="0" borderId="0" xfId="323" applyNumberFormat="1" applyFont="1" applyFill="1" applyAlignment="1">
      <alignment horizontal="right" vertical="top"/>
    </xf>
    <xf numFmtId="4" fontId="225" fillId="0" borderId="0" xfId="323" applyNumberFormat="1" applyFont="1" applyFill="1" applyAlignment="1">
      <alignment horizontal="right" vertical="top"/>
    </xf>
    <xf numFmtId="16" fontId="3" fillId="0" borderId="0" xfId="29910" applyNumberFormat="1" applyFont="1" applyFill="1" applyAlignment="1" applyProtection="1">
      <alignment horizontal="justify" vertical="top" wrapText="1"/>
      <protection locked="0"/>
    </xf>
    <xf numFmtId="0" fontId="3" fillId="0" borderId="0" xfId="29910" applyFont="1" applyFill="1" applyAlignment="1" applyProtection="1">
      <alignment horizontal="left" vertical="top" wrapText="1"/>
      <protection locked="0"/>
    </xf>
    <xf numFmtId="0" fontId="3" fillId="0" borderId="0" xfId="29910" applyFont="1" applyFill="1" applyBorder="1" applyAlignment="1" applyProtection="1">
      <alignment horizontal="justify" vertical="top" wrapText="1"/>
      <protection locked="0"/>
    </xf>
    <xf numFmtId="2" fontId="216" fillId="0" borderId="0" xfId="0" applyNumberFormat="1" applyFont="1" applyFill="1" applyAlignment="1">
      <alignment horizontal="left" vertical="center"/>
    </xf>
    <xf numFmtId="4" fontId="3" fillId="0" borderId="0" xfId="924" applyFont="1" applyFill="1">
      <alignment horizontal="left" vertical="top" wrapText="1"/>
    </xf>
    <xf numFmtId="1" fontId="223" fillId="0" borderId="24" xfId="1189" applyNumberFormat="1" applyFont="1" applyFill="1" applyBorder="1" applyAlignment="1">
      <alignment horizontal="center" vertical="top"/>
    </xf>
    <xf numFmtId="0" fontId="223" fillId="0" borderId="24" xfId="835" applyFont="1" applyFill="1" applyBorder="1" applyAlignment="1">
      <alignment horizontal="left" vertical="center"/>
    </xf>
    <xf numFmtId="0" fontId="4" fillId="0" borderId="0" xfId="1189" applyFont="1" applyFill="1" applyAlignment="1">
      <alignment horizontal="right" vertical="center"/>
    </xf>
    <xf numFmtId="4" fontId="223" fillId="0" borderId="0" xfId="1189" applyNumberFormat="1" applyFont="1" applyFill="1" applyAlignment="1">
      <alignment horizontal="center" vertical="top" wrapText="1"/>
    </xf>
    <xf numFmtId="0" fontId="4" fillId="0" borderId="0" xfId="1189" applyFont="1" applyFill="1"/>
    <xf numFmtId="1" fontId="223" fillId="0" borderId="0" xfId="1189" applyNumberFormat="1" applyFont="1" applyFill="1" applyAlignment="1">
      <alignment horizontal="center" vertical="top"/>
    </xf>
    <xf numFmtId="1" fontId="223" fillId="0" borderId="0" xfId="1189" applyNumberFormat="1" applyFont="1" applyFill="1" applyAlignment="1">
      <alignment horizontal="left" vertical="top"/>
    </xf>
    <xf numFmtId="0" fontId="223" fillId="0" borderId="0" xfId="1189" quotePrefix="1" applyFont="1" applyFill="1" applyAlignment="1">
      <alignment horizontal="right" vertical="center" wrapText="1"/>
    </xf>
    <xf numFmtId="0" fontId="223" fillId="0" borderId="7" xfId="835" applyFont="1" applyFill="1" applyBorder="1" applyAlignment="1">
      <alignment horizontal="left" vertical="center"/>
    </xf>
    <xf numFmtId="0" fontId="223" fillId="0" borderId="0" xfId="835" applyFont="1" applyFill="1" applyAlignment="1">
      <alignment horizontal="right" vertical="center" wrapText="1"/>
    </xf>
    <xf numFmtId="0" fontId="223" fillId="0" borderId="0" xfId="1189" applyFont="1" applyFill="1" applyAlignment="1">
      <alignment horizontal="center" vertical="top"/>
    </xf>
    <xf numFmtId="0" fontId="4" fillId="0" borderId="0" xfId="835" applyFont="1" applyFill="1" applyAlignment="1">
      <alignment horizontal="justify" vertical="center" wrapText="1"/>
    </xf>
    <xf numFmtId="0" fontId="4" fillId="0" borderId="0" xfId="835" applyFont="1" applyFill="1" applyAlignment="1">
      <alignment horizontal="right" vertical="center" wrapText="1"/>
    </xf>
    <xf numFmtId="0" fontId="4" fillId="0" borderId="0" xfId="226" applyFont="1" applyFill="1" applyAlignment="1">
      <alignment horizontal="justify" vertical="top" wrapText="1"/>
    </xf>
    <xf numFmtId="4" fontId="4" fillId="0" borderId="0" xfId="1189" applyNumberFormat="1" applyFont="1" applyFill="1" applyAlignment="1">
      <alignment horizontal="center" vertical="top" wrapText="1"/>
    </xf>
    <xf numFmtId="0" fontId="4" fillId="0" borderId="0" xfId="226" applyFont="1" applyFill="1" applyAlignment="1">
      <alignment horizontal="justify" vertical="top"/>
    </xf>
    <xf numFmtId="0" fontId="4" fillId="0" borderId="0" xfId="835" applyFont="1" applyFill="1" applyAlignment="1">
      <alignment horizontal="justify" vertical="top" wrapText="1"/>
    </xf>
    <xf numFmtId="0" fontId="4" fillId="0" borderId="0" xfId="835" applyFont="1" applyFill="1" applyAlignment="1">
      <alignment horizontal="justify" vertical="top"/>
    </xf>
    <xf numFmtId="0" fontId="223" fillId="0" borderId="0" xfId="835" applyFont="1" applyFill="1" applyAlignment="1">
      <alignment horizontal="justify" vertical="top"/>
    </xf>
    <xf numFmtId="0" fontId="223" fillId="0" borderId="0" xfId="835" applyFont="1" applyFill="1" applyAlignment="1">
      <alignment horizontal="justify" vertical="top" wrapText="1"/>
    </xf>
    <xf numFmtId="0" fontId="223" fillId="0" borderId="0" xfId="835" applyFont="1" applyFill="1" applyAlignment="1">
      <alignment horizontal="justify" vertical="center"/>
    </xf>
    <xf numFmtId="0" fontId="223" fillId="0" borderId="6" xfId="835" applyFont="1" applyFill="1" applyBorder="1" applyAlignment="1">
      <alignment horizontal="justify" vertical="center"/>
    </xf>
    <xf numFmtId="0" fontId="223" fillId="0" borderId="36" xfId="835" applyFont="1" applyFill="1" applyBorder="1" applyAlignment="1">
      <alignment horizontal="right" vertical="center" wrapText="1"/>
    </xf>
    <xf numFmtId="0" fontId="4" fillId="0" borderId="0" xfId="835" applyFont="1" applyFill="1" applyAlignment="1">
      <alignment horizontal="justify" vertical="center"/>
    </xf>
    <xf numFmtId="0" fontId="223" fillId="0" borderId="0" xfId="835" applyFont="1" applyFill="1" applyAlignment="1" applyProtection="1">
      <alignment horizontal="justify" vertical="top" wrapText="1"/>
      <protection locked="0"/>
    </xf>
    <xf numFmtId="0" fontId="223" fillId="0" borderId="0" xfId="29916" applyFont="1" applyFill="1" applyAlignment="1">
      <alignment horizontal="justify" vertical="top" wrapText="1"/>
    </xf>
    <xf numFmtId="0" fontId="4" fillId="0" borderId="0" xfId="29916" applyFont="1" applyFill="1" applyAlignment="1">
      <alignment horizontal="justify" vertical="top" wrapText="1"/>
    </xf>
    <xf numFmtId="0" fontId="4" fillId="0" borderId="0" xfId="1189" applyFont="1" applyFill="1" applyAlignment="1">
      <alignment horizontal="justify"/>
    </xf>
    <xf numFmtId="49" fontId="4" fillId="0" borderId="0" xfId="835" applyNumberFormat="1" applyFont="1" applyFill="1" applyAlignment="1">
      <alignment horizontal="justify" vertical="center" wrapText="1"/>
    </xf>
    <xf numFmtId="4" fontId="223" fillId="0" borderId="0" xfId="1189" applyNumberFormat="1" applyFont="1" applyFill="1" applyAlignment="1">
      <alignment horizontal="center" vertical="center" wrapText="1"/>
    </xf>
    <xf numFmtId="0" fontId="4" fillId="0" borderId="0" xfId="835" quotePrefix="1" applyFont="1" applyFill="1" applyAlignment="1">
      <alignment horizontal="justify"/>
    </xf>
    <xf numFmtId="0" fontId="4" fillId="0" borderId="0" xfId="835" applyFont="1" applyFill="1" applyAlignment="1">
      <alignment horizontal="justify"/>
    </xf>
    <xf numFmtId="0" fontId="223" fillId="0" borderId="0" xfId="835" applyFont="1" applyFill="1" applyAlignment="1">
      <alignment horizontal="justify" vertical="center" wrapText="1"/>
    </xf>
    <xf numFmtId="49" fontId="4" fillId="0" borderId="0" xfId="0" applyNumberFormat="1" applyFont="1" applyFill="1" applyAlignment="1">
      <alignment horizontal="left" vertical="top"/>
    </xf>
    <xf numFmtId="0" fontId="4" fillId="0" borderId="0" xfId="0" quotePrefix="1" applyFont="1" applyFill="1" applyAlignment="1">
      <alignment horizontal="justify" vertical="top" wrapText="1"/>
    </xf>
    <xf numFmtId="183" fontId="4" fillId="0" borderId="0" xfId="0" applyNumberFormat="1" applyFont="1" applyFill="1" applyAlignment="1">
      <alignment horizontal="right" vertical="center"/>
    </xf>
    <xf numFmtId="0" fontId="4" fillId="0" borderId="0" xfId="0" applyFont="1" applyFill="1" applyAlignment="1">
      <alignment horizontal="right" vertical="center"/>
    </xf>
    <xf numFmtId="4" fontId="4" fillId="0" borderId="0" xfId="0" applyNumberFormat="1" applyFont="1" applyFill="1" applyAlignment="1">
      <alignment horizontal="right" vertical="center"/>
    </xf>
    <xf numFmtId="4" fontId="223" fillId="0" borderId="0" xfId="0" applyNumberFormat="1" applyFont="1" applyFill="1" applyAlignment="1">
      <alignment horizontal="center" vertical="top" wrapText="1"/>
    </xf>
    <xf numFmtId="0" fontId="4" fillId="0" borderId="0" xfId="0" applyFont="1" applyFill="1" applyAlignment="1">
      <alignment horizontal="left" vertical="top"/>
    </xf>
    <xf numFmtId="0" fontId="223" fillId="0" borderId="0" xfId="0" applyFont="1" applyFill="1" applyAlignment="1">
      <alignment horizontal="justify" vertical="top" wrapText="1"/>
    </xf>
    <xf numFmtId="2" fontId="4" fillId="0" borderId="0" xfId="0" applyNumberFormat="1" applyFont="1" applyFill="1" applyAlignment="1">
      <alignment horizontal="right" vertical="center"/>
    </xf>
    <xf numFmtId="49" fontId="4" fillId="0" borderId="0" xfId="0" applyNumberFormat="1" applyFont="1" applyFill="1" applyAlignment="1">
      <alignment horizontal="left" wrapText="1"/>
    </xf>
    <xf numFmtId="0" fontId="4" fillId="0" borderId="0" xfId="0" applyFont="1" applyFill="1" applyAlignment="1">
      <alignment horizontal="justify" vertical="top" wrapText="1"/>
    </xf>
    <xf numFmtId="0" fontId="4" fillId="0" borderId="0" xfId="0" applyFont="1" applyFill="1" applyAlignment="1">
      <alignment horizontal="right" vertical="center" wrapText="1"/>
    </xf>
    <xf numFmtId="4" fontId="4" fillId="0" borderId="0" xfId="0" applyNumberFormat="1" applyFont="1" applyFill="1" applyAlignment="1">
      <alignment horizontal="right" vertical="center" wrapText="1"/>
    </xf>
    <xf numFmtId="0" fontId="4" fillId="0" borderId="0" xfId="0" applyFont="1" applyFill="1" applyAlignment="1">
      <alignment horizontal="justify" vertical="top"/>
    </xf>
    <xf numFmtId="0" fontId="4" fillId="0" borderId="0" xfId="0" quotePrefix="1" applyFont="1" applyFill="1" applyAlignment="1">
      <alignment horizontal="right" vertical="center"/>
    </xf>
    <xf numFmtId="4" fontId="4" fillId="0" borderId="0" xfId="0" quotePrefix="1" applyNumberFormat="1" applyFont="1" applyFill="1" applyAlignment="1">
      <alignment horizontal="right" vertical="center"/>
    </xf>
    <xf numFmtId="49" fontId="4" fillId="0" borderId="0" xfId="0" quotePrefix="1" applyNumberFormat="1" applyFont="1" applyFill="1" applyAlignment="1">
      <alignment horizontal="justify" vertical="top" wrapText="1"/>
    </xf>
    <xf numFmtId="49" fontId="4" fillId="0" borderId="0" xfId="0" quotePrefix="1" applyNumberFormat="1" applyFont="1" applyFill="1" applyAlignment="1">
      <alignment horizontal="right" vertical="center" wrapText="1"/>
    </xf>
    <xf numFmtId="4" fontId="4" fillId="0" borderId="0" xfId="0" quotePrefix="1" applyNumberFormat="1" applyFont="1" applyFill="1" applyAlignment="1">
      <alignment horizontal="right" vertical="center" wrapText="1"/>
    </xf>
    <xf numFmtId="0" fontId="4" fillId="0" borderId="0" xfId="0" quotePrefix="1" applyFont="1" applyFill="1" applyAlignment="1">
      <alignment horizontal="right" vertical="center" wrapText="1"/>
    </xf>
    <xf numFmtId="0" fontId="4" fillId="0" borderId="0" xfId="0" applyFont="1" applyFill="1" applyAlignment="1" applyProtection="1">
      <alignment horizontal="justify" vertical="top" wrapText="1"/>
      <protection locked="0"/>
    </xf>
    <xf numFmtId="0" fontId="4" fillId="0" borderId="0" xfId="0" applyFont="1" applyFill="1" applyAlignment="1" applyProtection="1">
      <alignment horizontal="right" vertical="center" wrapText="1"/>
      <protection locked="0"/>
    </xf>
    <xf numFmtId="4" fontId="4" fillId="0" borderId="0" xfId="0" applyNumberFormat="1" applyFont="1" applyFill="1" applyAlignment="1" applyProtection="1">
      <alignment horizontal="right" vertical="center" wrapText="1"/>
      <protection locked="0"/>
    </xf>
    <xf numFmtId="0" fontId="3" fillId="0" borderId="0" xfId="9405" applyFont="1" applyFill="1" applyAlignment="1">
      <alignment horizontal="justify" vertical="top" wrapText="1"/>
    </xf>
    <xf numFmtId="0" fontId="263" fillId="0" borderId="0" xfId="0" applyFont="1" applyFill="1" applyBorder="1" applyAlignment="1">
      <alignment horizontal="left" vertical="top" wrapText="1"/>
    </xf>
    <xf numFmtId="49" fontId="263" fillId="0" borderId="0" xfId="0" applyNumberFormat="1" applyFont="1" applyFill="1" applyBorder="1" applyAlignment="1">
      <alignment horizontal="left" vertical="top" wrapText="1"/>
    </xf>
    <xf numFmtId="0" fontId="3" fillId="0" borderId="0" xfId="0" applyFont="1" applyFill="1" applyAlignment="1">
      <alignment horizontal="justify" vertical="top" wrapText="1"/>
    </xf>
    <xf numFmtId="0" fontId="3" fillId="0" borderId="0" xfId="0" applyFont="1" applyFill="1" applyAlignment="1">
      <alignment horizontal="justify" vertical="top" wrapText="1"/>
    </xf>
    <xf numFmtId="0" fontId="3" fillId="0" borderId="0" xfId="835" applyFont="1" applyFill="1" applyAlignment="1">
      <alignment wrapText="1"/>
    </xf>
    <xf numFmtId="49" fontId="3" fillId="0" borderId="0" xfId="1111" applyNumberFormat="1" applyFont="1" applyFill="1" applyAlignment="1">
      <alignment horizontal="justify" vertical="top" wrapText="1"/>
    </xf>
    <xf numFmtId="0" fontId="3" fillId="0" borderId="0" xfId="1111" quotePrefix="1" applyFont="1" applyFill="1" applyAlignment="1">
      <alignment horizontal="justify" vertical="top" wrapText="1"/>
    </xf>
    <xf numFmtId="0" fontId="3" fillId="0" borderId="0" xfId="1111" quotePrefix="1" applyFont="1" applyFill="1" applyAlignment="1">
      <alignment horizontal="right" vertical="center" wrapText="1"/>
    </xf>
    <xf numFmtId="0" fontId="3" fillId="0" borderId="0" xfId="1111" quotePrefix="1" applyFont="1" applyFill="1" applyAlignment="1">
      <alignment horizontal="justify" wrapText="1"/>
    </xf>
    <xf numFmtId="49" fontId="3" fillId="0" borderId="0" xfId="835" applyNumberFormat="1" applyFont="1" applyFill="1" applyAlignment="1">
      <alignment horizontal="justify" vertical="top" wrapText="1"/>
    </xf>
    <xf numFmtId="4" fontId="4" fillId="0" borderId="0" xfId="1189" applyNumberFormat="1" applyFont="1" applyFill="1" applyAlignment="1">
      <alignment horizontal="center" vertical="center" wrapText="1"/>
    </xf>
    <xf numFmtId="0" fontId="214" fillId="0" borderId="0" xfId="835" applyFont="1" applyFill="1" applyAlignment="1">
      <alignment horizontal="center"/>
    </xf>
    <xf numFmtId="0" fontId="212" fillId="0" borderId="0" xfId="268" applyFont="1" applyFill="1" applyAlignment="1">
      <alignment vertical="top" wrapText="1"/>
    </xf>
    <xf numFmtId="0" fontId="3" fillId="0" borderId="0" xfId="220" applyFont="1" applyFill="1" applyAlignment="1">
      <alignment horizontal="center" vertical="top"/>
    </xf>
    <xf numFmtId="4" fontId="3" fillId="0" borderId="0" xfId="220" applyNumberFormat="1" applyFont="1" applyFill="1" applyAlignment="1">
      <alignment horizontal="center" vertical="top"/>
    </xf>
    <xf numFmtId="4" fontId="3" fillId="129" borderId="0" xfId="220" applyNumberFormat="1" applyFont="1" applyFill="1" applyAlignment="1">
      <alignment horizontal="right" vertical="top"/>
    </xf>
    <xf numFmtId="183" fontId="3" fillId="129" borderId="4" xfId="1111" applyNumberFormat="1" applyFont="1" applyFill="1" applyBorder="1" applyAlignment="1">
      <alignment horizontal="right" vertical="center"/>
    </xf>
    <xf numFmtId="0" fontId="3" fillId="129" borderId="0" xfId="220" applyFont="1" applyFill="1" applyAlignment="1">
      <alignment horizontal="right" vertical="top"/>
    </xf>
    <xf numFmtId="4" fontId="3" fillId="129" borderId="0" xfId="220" applyNumberFormat="1" applyFont="1" applyFill="1" applyAlignment="1">
      <alignment horizontal="center" vertical="top"/>
    </xf>
    <xf numFmtId="183" fontId="212" fillId="129" borderId="68" xfId="1111" applyNumberFormat="1" applyFont="1" applyFill="1" applyBorder="1" applyAlignment="1">
      <alignment horizontal="right" vertical="center"/>
    </xf>
    <xf numFmtId="183" fontId="212" fillId="129" borderId="0" xfId="1111" applyNumberFormat="1" applyFont="1" applyFill="1" applyBorder="1" applyAlignment="1">
      <alignment horizontal="right" vertical="center"/>
    </xf>
    <xf numFmtId="4" fontId="4" fillId="129" borderId="4" xfId="1111" applyNumberFormat="1" applyFont="1" applyFill="1" applyBorder="1" applyAlignment="1">
      <alignment horizontal="right"/>
    </xf>
    <xf numFmtId="4" fontId="4" fillId="129" borderId="0" xfId="1111" applyNumberFormat="1" applyFont="1" applyFill="1" applyAlignment="1">
      <alignment horizontal="right"/>
    </xf>
    <xf numFmtId="4" fontId="4" fillId="129" borderId="0" xfId="1111" quotePrefix="1" applyNumberFormat="1" applyFont="1" applyFill="1" applyAlignment="1">
      <alignment horizontal="right" vertical="top" wrapText="1"/>
    </xf>
    <xf numFmtId="4" fontId="4" fillId="129" borderId="0" xfId="1111" applyNumberFormat="1" applyFont="1" applyFill="1" applyAlignment="1">
      <alignment horizontal="right" vertical="center"/>
    </xf>
    <xf numFmtId="4" fontId="4" fillId="129" borderId="0" xfId="1111" applyNumberFormat="1" applyFont="1" applyFill="1" applyAlignment="1">
      <alignment horizontal="right" vertical="top"/>
    </xf>
    <xf numFmtId="4" fontId="223" fillId="129" borderId="0" xfId="1111" applyNumberFormat="1" applyFont="1" applyFill="1" applyBorder="1" applyAlignment="1">
      <alignment horizontal="right" vertical="top"/>
    </xf>
    <xf numFmtId="0" fontId="3" fillId="129" borderId="0" xfId="220" applyFont="1" applyFill="1" applyAlignment="1">
      <alignment horizontal="right"/>
    </xf>
    <xf numFmtId="4" fontId="3" fillId="129" borderId="0" xfId="220" applyNumberFormat="1" applyFont="1" applyFill="1" applyAlignment="1">
      <alignment horizontal="right"/>
    </xf>
    <xf numFmtId="0" fontId="212" fillId="129" borderId="0" xfId="220" applyFont="1" applyFill="1" applyBorder="1" applyAlignment="1">
      <alignment horizontal="right"/>
    </xf>
    <xf numFmtId="0" fontId="3" fillId="129" borderId="0" xfId="0" applyFont="1" applyFill="1" applyAlignment="1">
      <alignment horizontal="right" vertical="top"/>
    </xf>
    <xf numFmtId="44" fontId="3" fillId="129" borderId="0" xfId="0" applyNumberFormat="1" applyFont="1" applyFill="1" applyAlignment="1">
      <alignment horizontal="right"/>
    </xf>
    <xf numFmtId="0" fontId="3" fillId="129" borderId="0" xfId="0" quotePrefix="1" applyFont="1" applyFill="1" applyBorder="1" applyAlignment="1">
      <alignment horizontal="right" vertical="top"/>
    </xf>
    <xf numFmtId="0" fontId="3" fillId="129" borderId="0" xfId="0" applyFont="1" applyFill="1" applyAlignment="1">
      <alignment horizontal="right" vertical="top" wrapText="1"/>
    </xf>
    <xf numFmtId="4" fontId="3" fillId="129" borderId="0" xfId="0" applyNumberFormat="1" applyFont="1" applyFill="1" applyAlignment="1">
      <alignment horizontal="right"/>
    </xf>
    <xf numFmtId="4" fontId="3" fillId="129" borderId="0" xfId="220" applyNumberFormat="1" applyFont="1" applyFill="1" applyBorder="1" applyAlignment="1">
      <alignment horizontal="right"/>
    </xf>
    <xf numFmtId="4" fontId="4" fillId="129" borderId="0" xfId="1111" applyNumberFormat="1" applyFont="1" applyFill="1" applyBorder="1" applyAlignment="1">
      <alignment horizontal="right"/>
    </xf>
    <xf numFmtId="44" fontId="3" fillId="129" borderId="0" xfId="0" applyNumberFormat="1" applyFont="1" applyFill="1" applyBorder="1" applyAlignment="1">
      <alignment horizontal="right" vertical="top"/>
    </xf>
    <xf numFmtId="0" fontId="3" fillId="129" borderId="0" xfId="0" applyFont="1" applyFill="1" applyAlignment="1" applyProtection="1">
      <alignment horizontal="right" vertical="top"/>
      <protection locked="0"/>
    </xf>
    <xf numFmtId="0" fontId="212" fillId="129" borderId="0" xfId="0" applyFont="1" applyFill="1" applyBorder="1" applyAlignment="1">
      <alignment horizontal="right" vertical="top"/>
    </xf>
    <xf numFmtId="4" fontId="216" fillId="129" borderId="0" xfId="0" applyNumberFormat="1" applyFont="1" applyFill="1" applyAlignment="1">
      <alignment horizontal="right"/>
    </xf>
    <xf numFmtId="0" fontId="216" fillId="129" borderId="0" xfId="0" applyFont="1" applyFill="1" applyAlignment="1">
      <alignment horizontal="right"/>
    </xf>
    <xf numFmtId="0" fontId="223" fillId="129" borderId="0" xfId="1111" applyFont="1" applyFill="1" applyAlignment="1">
      <alignment horizontal="right" wrapText="1"/>
    </xf>
    <xf numFmtId="4" fontId="4" fillId="129" borderId="0" xfId="1111" applyNumberFormat="1" applyFont="1" applyFill="1" applyAlignment="1">
      <alignment horizontal="right" wrapText="1"/>
    </xf>
    <xf numFmtId="0" fontId="216" fillId="129" borderId="0" xfId="0" applyFont="1" applyFill="1" applyAlignment="1">
      <alignment horizontal="right" vertical="top"/>
    </xf>
    <xf numFmtId="0" fontId="3" fillId="129" borderId="0" xfId="0" quotePrefix="1" applyFont="1" applyFill="1" applyAlignment="1">
      <alignment horizontal="right" vertical="top"/>
    </xf>
    <xf numFmtId="0" fontId="3" fillId="129" borderId="0" xfId="0" quotePrefix="1" applyFont="1" applyFill="1" applyAlignment="1">
      <alignment horizontal="right" vertical="top" wrapText="1"/>
    </xf>
    <xf numFmtId="0" fontId="3" fillId="129" borderId="0" xfId="0" applyFont="1" applyFill="1" applyBorder="1" applyAlignment="1">
      <alignment horizontal="right" vertical="top" wrapText="1"/>
    </xf>
    <xf numFmtId="0" fontId="3" fillId="129" borderId="0" xfId="0" applyFont="1" applyFill="1" applyBorder="1" applyAlignment="1">
      <alignment horizontal="right" vertical="top"/>
    </xf>
    <xf numFmtId="4" fontId="212" fillId="129" borderId="0" xfId="220" applyNumberFormat="1" applyFont="1" applyFill="1" applyBorder="1" applyAlignment="1">
      <alignment horizontal="right"/>
    </xf>
    <xf numFmtId="0" fontId="210" fillId="129" borderId="0" xfId="0" applyFont="1" applyFill="1" applyAlignment="1">
      <alignment horizontal="right" wrapText="1"/>
    </xf>
    <xf numFmtId="4" fontId="210" fillId="129" borderId="0" xfId="0" applyNumberFormat="1" applyFont="1" applyFill="1" applyAlignment="1">
      <alignment horizontal="right" wrapText="1"/>
    </xf>
    <xf numFmtId="4" fontId="3" fillId="129" borderId="0" xfId="0" applyNumberFormat="1" applyFont="1" applyFill="1" applyBorder="1" applyAlignment="1">
      <alignment horizontal="right" vertical="top" wrapText="1"/>
    </xf>
    <xf numFmtId="0" fontId="3" fillId="129" borderId="0" xfId="0" applyFont="1" applyFill="1" applyAlignment="1" applyProtection="1">
      <alignment horizontal="right" vertical="top"/>
      <protection hidden="1"/>
    </xf>
    <xf numFmtId="226" fontId="3" fillId="129" borderId="0" xfId="324" applyNumberFormat="1" applyFont="1" applyFill="1" applyAlignment="1" applyProtection="1">
      <alignment horizontal="right"/>
    </xf>
    <xf numFmtId="226" fontId="3" fillId="129" borderId="0" xfId="3263" applyNumberFormat="1" applyFont="1" applyFill="1" applyAlignment="1" applyProtection="1">
      <alignment horizontal="right"/>
    </xf>
    <xf numFmtId="0" fontId="212" fillId="129" borderId="0" xfId="1189" applyFont="1" applyFill="1" applyAlignment="1">
      <alignment horizontal="right" vertical="center" wrapText="1"/>
    </xf>
    <xf numFmtId="0" fontId="3" fillId="129" borderId="0" xfId="835" applyFont="1" applyFill="1" applyAlignment="1">
      <alignment horizontal="right" vertical="top" wrapText="1"/>
    </xf>
    <xf numFmtId="167" fontId="212" fillId="129" borderId="0" xfId="220" applyNumberFormat="1" applyFont="1" applyFill="1" applyAlignment="1">
      <alignment horizontal="right" vertical="top"/>
    </xf>
    <xf numFmtId="0" fontId="212" fillId="129" borderId="0" xfId="0" applyFont="1" applyFill="1" applyAlignment="1">
      <alignment horizontal="right" vertical="top"/>
    </xf>
    <xf numFmtId="4" fontId="225" fillId="129" borderId="0" xfId="323" applyNumberFormat="1" applyFont="1" applyFill="1" applyAlignment="1">
      <alignment horizontal="right"/>
    </xf>
    <xf numFmtId="0" fontId="225" fillId="129" borderId="0" xfId="323" applyFont="1" applyFill="1" applyAlignment="1">
      <alignment horizontal="right"/>
    </xf>
    <xf numFmtId="4" fontId="225" fillId="129" borderId="0" xfId="323" applyNumberFormat="1" applyFont="1" applyFill="1" applyBorder="1" applyAlignment="1">
      <alignment horizontal="right"/>
    </xf>
    <xf numFmtId="4" fontId="3" fillId="129" borderId="0" xfId="323" applyNumberFormat="1" applyFont="1" applyFill="1" applyAlignment="1">
      <alignment horizontal="right" vertical="top"/>
    </xf>
    <xf numFmtId="0" fontId="212" fillId="129" borderId="0" xfId="29910" applyFont="1" applyFill="1" applyBorder="1" applyAlignment="1" applyProtection="1">
      <alignment horizontal="right" vertical="center" wrapText="1"/>
      <protection locked="0"/>
    </xf>
    <xf numFmtId="4" fontId="3" fillId="129" borderId="0" xfId="29910" applyNumberFormat="1" applyFont="1" applyFill="1" applyBorder="1" applyAlignment="1">
      <alignment horizontal="right" wrapText="1"/>
    </xf>
    <xf numFmtId="0" fontId="212" fillId="129" borderId="0" xfId="29910" applyFont="1" applyFill="1" applyBorder="1" applyAlignment="1" applyProtection="1">
      <alignment horizontal="right" vertical="top" wrapText="1"/>
      <protection locked="0"/>
    </xf>
    <xf numFmtId="0" fontId="3" fillId="129" borderId="0" xfId="29910" applyFont="1" applyFill="1" applyAlignment="1">
      <alignment horizontal="right" vertical="center" wrapText="1"/>
    </xf>
    <xf numFmtId="4" fontId="3" fillId="129" borderId="0" xfId="29910" applyNumberFormat="1" applyFont="1" applyFill="1" applyAlignment="1">
      <alignment horizontal="right" wrapText="1"/>
    </xf>
    <xf numFmtId="183" fontId="3" fillId="129" borderId="0" xfId="29910" applyNumberFormat="1" applyFont="1" applyFill="1" applyAlignment="1">
      <alignment horizontal="right" wrapText="1"/>
    </xf>
    <xf numFmtId="4" fontId="212" fillId="129" borderId="0" xfId="29910" applyNumberFormat="1" applyFont="1" applyFill="1" applyBorder="1" applyAlignment="1">
      <alignment horizontal="right" wrapText="1"/>
    </xf>
    <xf numFmtId="4" fontId="212" fillId="129" borderId="0" xfId="29910" applyNumberFormat="1" applyFont="1" applyFill="1" applyAlignment="1">
      <alignment horizontal="right" wrapText="1"/>
    </xf>
    <xf numFmtId="4" fontId="212" fillId="129" borderId="0" xfId="29910" applyNumberFormat="1" applyFont="1" applyFill="1" applyBorder="1" applyAlignment="1">
      <alignment horizontal="right" vertical="center" wrapText="1"/>
    </xf>
    <xf numFmtId="4" fontId="3" fillId="129" borderId="0" xfId="29910" applyNumberFormat="1" applyFont="1" applyFill="1" applyAlignment="1" applyProtection="1">
      <alignment horizontal="right" wrapText="1"/>
      <protection locked="0"/>
    </xf>
    <xf numFmtId="4" fontId="212" fillId="129" borderId="5" xfId="29910" applyNumberFormat="1" applyFont="1" applyFill="1" applyBorder="1" applyAlignment="1">
      <alignment horizontal="right" vertical="center" wrapText="1"/>
    </xf>
    <xf numFmtId="4" fontId="212" fillId="129" borderId="0" xfId="1111" applyNumberFormat="1" applyFont="1" applyFill="1" applyBorder="1" applyAlignment="1">
      <alignment horizontal="right" vertical="top"/>
    </xf>
    <xf numFmtId="4" fontId="3" fillId="129" borderId="0" xfId="220" applyNumberFormat="1" applyFont="1" applyFill="1"/>
    <xf numFmtId="4" fontId="3" fillId="129" borderId="0" xfId="220" applyNumberFormat="1" applyFont="1" applyFill="1" applyBorder="1"/>
    <xf numFmtId="4" fontId="3" fillId="129" borderId="0" xfId="0" applyNumberFormat="1" applyFont="1" applyFill="1" applyAlignment="1">
      <alignment horizontal="right" wrapText="1"/>
    </xf>
    <xf numFmtId="0" fontId="216" fillId="129" borderId="0" xfId="0" applyFont="1" applyFill="1"/>
    <xf numFmtId="4" fontId="3" fillId="129" borderId="0" xfId="220" applyNumberFormat="1" applyFont="1" applyFill="1" applyBorder="1" applyAlignment="1">
      <alignment horizontal="right" vertical="top"/>
    </xf>
    <xf numFmtId="4" fontId="212" fillId="129" borderId="0" xfId="220" applyNumberFormat="1" applyFont="1" applyFill="1" applyBorder="1" applyAlignment="1">
      <alignment horizontal="right" vertical="top"/>
    </xf>
    <xf numFmtId="183" fontId="212" fillId="129" borderId="68" xfId="1111" applyNumberFormat="1" applyFont="1" applyFill="1" applyBorder="1" applyAlignment="1">
      <alignment horizontal="right" vertical="top"/>
    </xf>
    <xf numFmtId="0" fontId="218" fillId="129" borderId="8" xfId="220" applyFont="1" applyFill="1" applyBorder="1" applyAlignment="1">
      <alignment horizontal="right" vertical="center" wrapText="1"/>
    </xf>
    <xf numFmtId="4" fontId="210" fillId="129" borderId="0" xfId="220" applyNumberFormat="1" applyFont="1" applyFill="1" applyAlignment="1">
      <alignment horizontal="right" vertical="center"/>
    </xf>
    <xf numFmtId="4" fontId="210" fillId="129" borderId="0" xfId="220" applyNumberFormat="1" applyFont="1" applyFill="1" applyBorder="1" applyAlignment="1">
      <alignment horizontal="right" vertical="center"/>
    </xf>
    <xf numFmtId="4" fontId="210" fillId="129" borderId="36" xfId="220" applyNumberFormat="1" applyFont="1" applyFill="1" applyBorder="1" applyAlignment="1">
      <alignment horizontal="right" vertical="center"/>
    </xf>
    <xf numFmtId="4" fontId="211" fillId="129" borderId="41" xfId="220" applyNumberFormat="1" applyFont="1" applyFill="1" applyBorder="1" applyAlignment="1">
      <alignment horizontal="right" vertical="center"/>
    </xf>
    <xf numFmtId="0" fontId="3" fillId="130" borderId="0" xfId="220" applyFont="1" applyFill="1" applyAlignment="1">
      <alignment vertical="top"/>
    </xf>
    <xf numFmtId="184" fontId="4" fillId="130" borderId="5" xfId="1111" applyNumberFormat="1" applyFont="1" applyFill="1" applyBorder="1" applyAlignment="1">
      <alignment horizontal="right" vertical="center"/>
    </xf>
    <xf numFmtId="0" fontId="3" fillId="130" borderId="0" xfId="220" applyFont="1" applyFill="1" applyAlignment="1">
      <alignment horizontal="center" vertical="top"/>
    </xf>
    <xf numFmtId="183" fontId="212" fillId="130" borderId="5" xfId="1111" applyNumberFormat="1" applyFont="1" applyFill="1" applyBorder="1" applyAlignment="1">
      <alignment horizontal="right" vertical="center"/>
    </xf>
    <xf numFmtId="184" fontId="212" fillId="130" borderId="0" xfId="1111" applyNumberFormat="1" applyFont="1" applyFill="1" applyBorder="1" applyAlignment="1">
      <alignment horizontal="right" vertical="center"/>
    </xf>
    <xf numFmtId="0" fontId="4" fillId="130" borderId="5" xfId="1111" applyFont="1" applyFill="1" applyBorder="1"/>
    <xf numFmtId="0" fontId="4" fillId="130" borderId="0" xfId="1111" applyFont="1" applyFill="1" applyAlignment="1">
      <alignment horizontal="justify" vertical="top"/>
    </xf>
    <xf numFmtId="4" fontId="3" fillId="130" borderId="0" xfId="220" applyNumberFormat="1" applyFont="1" applyFill="1" applyAlignment="1">
      <alignment horizontal="right" vertical="top"/>
    </xf>
    <xf numFmtId="4" fontId="4" fillId="130" borderId="0" xfId="1111" applyNumberFormat="1" applyFont="1" applyFill="1"/>
    <xf numFmtId="4" fontId="4" fillId="130" borderId="0" xfId="1111" applyNumberFormat="1" applyFont="1" applyFill="1" applyAlignment="1">
      <alignment vertical="center"/>
    </xf>
    <xf numFmtId="0" fontId="4" fillId="130" borderId="0" xfId="1111" applyFont="1" applyFill="1"/>
    <xf numFmtId="183" fontId="212" fillId="130" borderId="68" xfId="1111" applyNumberFormat="1" applyFont="1" applyFill="1" applyBorder="1" applyAlignment="1">
      <alignment horizontal="right" vertical="center"/>
    </xf>
    <xf numFmtId="4" fontId="3" fillId="130" borderId="0" xfId="220" applyNumberFormat="1" applyFont="1" applyFill="1"/>
    <xf numFmtId="4" fontId="3" fillId="130" borderId="0" xfId="0" applyNumberFormat="1" applyFont="1" applyFill="1" applyBorder="1" applyAlignment="1">
      <alignment horizontal="justify" vertical="top" wrapText="1"/>
    </xf>
    <xf numFmtId="0" fontId="4" fillId="130" borderId="0" xfId="1111" applyFont="1" applyFill="1" applyAlignment="1">
      <alignment horizontal="right"/>
    </xf>
    <xf numFmtId="4" fontId="4" fillId="130" borderId="0" xfId="1111" quotePrefix="1" applyNumberFormat="1" applyFont="1" applyFill="1" applyAlignment="1">
      <alignment vertical="center"/>
    </xf>
    <xf numFmtId="4" fontId="4" fillId="130" borderId="0" xfId="1111" applyNumberFormat="1" applyFont="1" applyFill="1" applyBorder="1" applyAlignment="1">
      <alignment horizontal="right"/>
    </xf>
    <xf numFmtId="0" fontId="216" fillId="130" borderId="0" xfId="0" applyFont="1" applyFill="1"/>
    <xf numFmtId="0" fontId="214" fillId="130" borderId="0" xfId="0" applyFont="1" applyFill="1"/>
    <xf numFmtId="0" fontId="3" fillId="130" borderId="0" xfId="0" applyFont="1" applyFill="1"/>
    <xf numFmtId="4" fontId="4" fillId="130" borderId="0" xfId="1111" applyNumberFormat="1" applyFont="1" applyFill="1" applyAlignment="1">
      <alignment vertical="top"/>
    </xf>
    <xf numFmtId="4" fontId="223" fillId="130" borderId="0" xfId="1111" applyNumberFormat="1" applyFont="1" applyFill="1" applyAlignment="1">
      <alignment vertical="top"/>
    </xf>
    <xf numFmtId="4" fontId="3" fillId="130" borderId="0" xfId="220" applyNumberFormat="1" applyFont="1" applyFill="1" applyAlignment="1">
      <alignment wrapText="1"/>
    </xf>
    <xf numFmtId="4" fontId="216" fillId="130" borderId="0" xfId="0" applyNumberFormat="1" applyFont="1" applyFill="1" applyAlignment="1">
      <alignment wrapText="1"/>
    </xf>
    <xf numFmtId="0" fontId="3" fillId="130" borderId="0" xfId="220" applyFont="1" applyFill="1"/>
    <xf numFmtId="0" fontId="3" fillId="130" borderId="0" xfId="0" applyFont="1" applyFill="1" applyAlignment="1">
      <alignment vertical="top" wrapText="1"/>
    </xf>
    <xf numFmtId="0" fontId="3" fillId="130" borderId="0" xfId="0" applyFont="1" applyFill="1" applyAlignment="1">
      <alignment horizontal="justify" vertical="top" wrapText="1"/>
    </xf>
    <xf numFmtId="0" fontId="3" fillId="130" borderId="0" xfId="220" quotePrefix="1" applyFont="1" applyFill="1" applyAlignment="1">
      <alignment vertical="top" wrapText="1"/>
    </xf>
    <xf numFmtId="0" fontId="216" fillId="130" borderId="0" xfId="0" applyFont="1" applyFill="1" applyBorder="1"/>
    <xf numFmtId="0" fontId="221" fillId="130" borderId="0" xfId="0" applyFont="1" applyFill="1" applyBorder="1" applyAlignment="1">
      <alignment horizontal="left" vertical="top" wrapText="1"/>
    </xf>
    <xf numFmtId="4" fontId="3" fillId="130" borderId="0" xfId="324" applyNumberFormat="1" applyFont="1" applyFill="1" applyProtection="1">
      <protection locked="0"/>
    </xf>
    <xf numFmtId="4" fontId="216" fillId="130" borderId="0" xfId="0" applyNumberFormat="1" applyFont="1" applyFill="1"/>
    <xf numFmtId="0" fontId="226" fillId="130" borderId="0" xfId="323" applyFont="1" applyFill="1"/>
    <xf numFmtId="0" fontId="3" fillId="130" borderId="0" xfId="323" applyFont="1" applyFill="1"/>
    <xf numFmtId="0" fontId="212" fillId="130" borderId="0" xfId="29910" applyFont="1" applyFill="1" applyBorder="1" applyAlignment="1">
      <alignment horizontal="left" vertical="center" wrapText="1"/>
    </xf>
    <xf numFmtId="0" fontId="3" fillId="130" borderId="0" xfId="29910" applyFont="1" applyFill="1" applyBorder="1" applyAlignment="1">
      <alignment horizontal="left" vertical="center" wrapText="1"/>
    </xf>
    <xf numFmtId="4" fontId="266" fillId="130" borderId="0" xfId="29910" applyNumberFormat="1" applyFont="1" applyFill="1" applyAlignment="1">
      <alignment horizontal="right" vertical="top" wrapText="1"/>
    </xf>
    <xf numFmtId="4" fontId="266" fillId="130" borderId="0" xfId="29910" applyNumberFormat="1" applyFont="1" applyFill="1" applyAlignment="1">
      <alignment horizontal="right" wrapText="1"/>
    </xf>
    <xf numFmtId="0" fontId="3" fillId="130" borderId="0" xfId="29910" applyFont="1" applyFill="1" applyAlignment="1">
      <alignment horizontal="left" vertical="center" wrapText="1"/>
    </xf>
    <xf numFmtId="4" fontId="266" fillId="130" borderId="0" xfId="29910" applyNumberFormat="1" applyFont="1" applyFill="1" applyBorder="1" applyAlignment="1">
      <alignment horizontal="right" wrapText="1"/>
    </xf>
    <xf numFmtId="4" fontId="212" fillId="130" borderId="0" xfId="29910" applyNumberFormat="1" applyFont="1" applyFill="1" applyAlignment="1">
      <alignment horizontal="right" wrapText="1"/>
    </xf>
    <xf numFmtId="4" fontId="266" fillId="130" borderId="0" xfId="29910" applyNumberFormat="1" applyFont="1" applyFill="1" applyBorder="1" applyAlignment="1">
      <alignment horizontal="right" vertical="center" wrapText="1"/>
    </xf>
    <xf numFmtId="4" fontId="212" fillId="130" borderId="5" xfId="29910" applyNumberFormat="1" applyFont="1" applyFill="1" applyBorder="1" applyAlignment="1">
      <alignment horizontal="right" vertical="center" wrapText="1"/>
    </xf>
    <xf numFmtId="0" fontId="3" fillId="130" borderId="0" xfId="1111" applyFont="1" applyFill="1"/>
    <xf numFmtId="2" fontId="3" fillId="130" borderId="0" xfId="220" applyNumberFormat="1" applyFont="1" applyFill="1" applyAlignment="1">
      <alignment horizontal="right" vertical="center"/>
    </xf>
    <xf numFmtId="2" fontId="216" fillId="130" borderId="0" xfId="0" applyNumberFormat="1" applyFont="1" applyFill="1" applyAlignment="1">
      <alignment horizontal="right" vertical="center"/>
    </xf>
    <xf numFmtId="183" fontId="212" fillId="130" borderId="5" xfId="1111" applyNumberFormat="1" applyFont="1" applyFill="1" applyBorder="1" applyAlignment="1">
      <alignment horizontal="right" vertical="top"/>
    </xf>
    <xf numFmtId="0" fontId="210" fillId="130" borderId="8" xfId="220" applyFont="1" applyFill="1" applyBorder="1" applyAlignment="1">
      <alignment vertical="center"/>
    </xf>
    <xf numFmtId="0" fontId="210" fillId="130" borderId="0" xfId="220" applyFont="1" applyFill="1" applyAlignment="1">
      <alignment vertical="center"/>
    </xf>
    <xf numFmtId="4" fontId="210" fillId="130" borderId="36" xfId="220" applyNumberFormat="1" applyFont="1" applyFill="1" applyBorder="1" applyAlignment="1">
      <alignment horizontal="right" vertical="center"/>
    </xf>
    <xf numFmtId="4" fontId="210" fillId="130" borderId="0" xfId="220" applyNumberFormat="1" applyFont="1" applyFill="1" applyBorder="1" applyAlignment="1">
      <alignment horizontal="right" vertical="center"/>
    </xf>
    <xf numFmtId="4" fontId="211" fillId="130" borderId="41" xfId="220" applyNumberFormat="1" applyFont="1" applyFill="1" applyBorder="1" applyAlignment="1">
      <alignment horizontal="right" vertical="center"/>
    </xf>
    <xf numFmtId="4" fontId="210" fillId="130" borderId="0" xfId="220" applyNumberFormat="1" applyFont="1" applyFill="1" applyAlignment="1">
      <alignment horizontal="right" vertical="center"/>
    </xf>
    <xf numFmtId="0" fontId="3" fillId="130" borderId="0" xfId="220" applyFont="1" applyFill="1" applyBorder="1" applyAlignment="1">
      <alignment vertical="top"/>
    </xf>
    <xf numFmtId="4" fontId="3" fillId="130" borderId="0" xfId="220" applyNumberFormat="1" applyFont="1" applyFill="1" applyBorder="1" applyAlignment="1">
      <alignment horizontal="right"/>
    </xf>
    <xf numFmtId="4" fontId="3" fillId="129" borderId="0" xfId="0" applyNumberFormat="1" applyFont="1" applyFill="1" applyBorder="1" applyAlignment="1">
      <alignment horizontal="right" vertical="top"/>
    </xf>
    <xf numFmtId="0" fontId="213" fillId="130" borderId="0" xfId="0" applyFont="1" applyFill="1" applyBorder="1" applyAlignment="1">
      <alignment vertical="top"/>
    </xf>
    <xf numFmtId="0" fontId="214" fillId="130" borderId="0" xfId="0" applyFont="1" applyFill="1" applyBorder="1" applyAlignment="1">
      <alignment vertical="top"/>
    </xf>
    <xf numFmtId="4" fontId="213" fillId="129" borderId="0" xfId="0" applyNumberFormat="1" applyFont="1" applyFill="1" applyBorder="1" applyAlignment="1">
      <alignment horizontal="right" vertical="top"/>
    </xf>
    <xf numFmtId="0" fontId="3" fillId="129" borderId="0" xfId="220" applyFont="1" applyFill="1" applyBorder="1" applyAlignment="1">
      <alignment horizontal="right" vertical="top"/>
    </xf>
    <xf numFmtId="4" fontId="4" fillId="129" borderId="0" xfId="1111" quotePrefix="1" applyNumberFormat="1" applyFont="1" applyFill="1" applyBorder="1" applyAlignment="1">
      <alignment horizontal="right" vertical="top" wrapText="1"/>
    </xf>
    <xf numFmtId="4" fontId="4" fillId="130" borderId="0" xfId="1111" applyNumberFormat="1" applyFont="1" applyFill="1" applyBorder="1"/>
    <xf numFmtId="4" fontId="4" fillId="129" borderId="0" xfId="1111" applyNumberFormat="1" applyFont="1" applyFill="1" applyBorder="1"/>
    <xf numFmtId="4" fontId="3" fillId="129" borderId="0" xfId="220" applyNumberFormat="1" applyFont="1" applyFill="1" applyBorder="1" applyAlignment="1">
      <alignment horizontal="right" vertical="center"/>
    </xf>
    <xf numFmtId="4" fontId="4" fillId="130" borderId="0" xfId="1111" applyNumberFormat="1" applyFont="1" applyFill="1" applyBorder="1" applyAlignment="1">
      <alignment vertical="center"/>
    </xf>
    <xf numFmtId="4" fontId="228" fillId="130" borderId="0" xfId="1111" applyNumberFormat="1" applyFont="1" applyFill="1" applyBorder="1" applyAlignment="1">
      <alignment horizontal="left"/>
    </xf>
    <xf numFmtId="4" fontId="4" fillId="129" borderId="0" xfId="1111" applyNumberFormat="1" applyFont="1" applyFill="1" applyBorder="1" applyAlignment="1">
      <alignment horizontal="right" vertical="center"/>
    </xf>
    <xf numFmtId="4" fontId="3" fillId="130" borderId="0" xfId="220" applyNumberFormat="1" applyFont="1" applyFill="1" applyBorder="1"/>
    <xf numFmtId="0" fontId="4" fillId="0" borderId="0" xfId="1111" applyFont="1" applyFill="1" applyBorder="1" applyAlignment="1">
      <alignment horizontal="justify" vertical="top"/>
    </xf>
    <xf numFmtId="44" fontId="3" fillId="129" borderId="0" xfId="0" applyNumberFormat="1" applyFont="1" applyFill="1" applyBorder="1" applyAlignment="1">
      <alignment horizontal="right"/>
    </xf>
    <xf numFmtId="4" fontId="3" fillId="129" borderId="0" xfId="0" applyNumberFormat="1" applyFont="1" applyFill="1" applyBorder="1" applyAlignment="1">
      <alignment horizontal="right"/>
    </xf>
    <xf numFmtId="4" fontId="3" fillId="0" borderId="0" xfId="0" applyNumberFormat="1" applyFont="1" applyFill="1" applyBorder="1" applyAlignment="1">
      <alignment horizontal="left" vertical="top" wrapText="1"/>
    </xf>
    <xf numFmtId="4" fontId="4" fillId="0" borderId="0" xfId="1111" applyNumberFormat="1" applyFont="1" applyFill="1" applyBorder="1" applyAlignment="1">
      <alignment horizontal="left"/>
    </xf>
    <xf numFmtId="4" fontId="4" fillId="130" borderId="0" xfId="1111" applyNumberFormat="1" applyFont="1" applyFill="1" applyBorder="1" applyAlignment="1"/>
    <xf numFmtId="4" fontId="4" fillId="0" borderId="0" xfId="1111" applyNumberFormat="1" applyFont="1" applyFill="1" applyBorder="1" applyAlignment="1"/>
    <xf numFmtId="4" fontId="4" fillId="0" borderId="0" xfId="1111" applyNumberFormat="1" applyFont="1" applyFill="1" applyBorder="1" applyAlignment="1">
      <alignment horizontal="left" vertical="top"/>
    </xf>
    <xf numFmtId="4" fontId="4" fillId="130" borderId="0" xfId="1111" applyNumberFormat="1" applyFont="1" applyFill="1" applyBorder="1" applyAlignment="1">
      <alignment horizontal="left" vertical="center"/>
    </xf>
    <xf numFmtId="4" fontId="4" fillId="0" borderId="0" xfId="1111" applyNumberFormat="1" applyFont="1" applyFill="1" applyBorder="1" applyAlignment="1">
      <alignment horizontal="left" vertical="center"/>
    </xf>
    <xf numFmtId="4" fontId="4" fillId="129" borderId="0" xfId="1111" applyNumberFormat="1" applyFont="1" applyFill="1" applyBorder="1" applyAlignment="1">
      <alignment horizontal="right" wrapText="1"/>
    </xf>
    <xf numFmtId="4" fontId="4" fillId="0" borderId="0" xfId="1111" applyNumberFormat="1" applyFont="1" applyFill="1" applyBorder="1" applyAlignment="1">
      <alignment vertical="center"/>
    </xf>
    <xf numFmtId="4" fontId="223" fillId="0" borderId="0" xfId="1111" applyNumberFormat="1" applyFont="1" applyFill="1" applyBorder="1" applyAlignment="1"/>
    <xf numFmtId="4" fontId="3" fillId="130" borderId="0" xfId="220" applyNumberFormat="1" applyFont="1" applyFill="1" applyBorder="1" applyAlignment="1">
      <alignment wrapText="1"/>
    </xf>
    <xf numFmtId="4" fontId="3" fillId="0" borderId="0" xfId="220" applyNumberFormat="1" applyFont="1" applyFill="1" applyBorder="1" applyAlignment="1">
      <alignment wrapText="1"/>
    </xf>
    <xf numFmtId="0" fontId="216" fillId="129" borderId="0" xfId="0" applyFont="1" applyFill="1" applyBorder="1" applyAlignment="1">
      <alignment horizontal="right" vertical="top"/>
    </xf>
    <xf numFmtId="4" fontId="216" fillId="130" borderId="0" xfId="0" applyNumberFormat="1" applyFont="1" applyFill="1" applyBorder="1" applyAlignment="1">
      <alignment wrapText="1"/>
    </xf>
    <xf numFmtId="4" fontId="216" fillId="0" borderId="0" xfId="0" applyNumberFormat="1" applyFont="1" applyFill="1" applyBorder="1" applyAlignment="1">
      <alignment wrapText="1"/>
    </xf>
    <xf numFmtId="0" fontId="3" fillId="130" borderId="0" xfId="220" applyFont="1" applyFill="1" applyBorder="1"/>
    <xf numFmtId="0" fontId="3" fillId="0" borderId="0" xfId="220" applyFont="1" applyFill="1" applyBorder="1"/>
    <xf numFmtId="4" fontId="3" fillId="0" borderId="0" xfId="0" applyNumberFormat="1" applyFont="1" applyFill="1" applyBorder="1" applyAlignment="1">
      <alignment horizontal="right"/>
    </xf>
    <xf numFmtId="0" fontId="216" fillId="0" borderId="0" xfId="0" applyFont="1" applyFill="1" applyBorder="1" applyAlignment="1">
      <alignment horizontal="right"/>
    </xf>
    <xf numFmtId="0" fontId="216" fillId="129" borderId="0" xfId="0" applyFont="1" applyFill="1" applyBorder="1" applyAlignment="1">
      <alignment horizontal="right"/>
    </xf>
    <xf numFmtId="0" fontId="3" fillId="130" borderId="0" xfId="0" applyFont="1" applyFill="1" applyBorder="1"/>
    <xf numFmtId="184" fontId="3" fillId="0" borderId="0" xfId="0" applyNumberFormat="1" applyFont="1" applyFill="1" applyBorder="1" applyAlignment="1">
      <alignment horizontal="right"/>
    </xf>
    <xf numFmtId="0" fontId="3" fillId="129" borderId="0" xfId="29916" applyFont="1" applyFill="1" applyBorder="1" applyAlignment="1">
      <alignment horizontal="right" vertical="top"/>
    </xf>
    <xf numFmtId="0" fontId="216" fillId="130" borderId="0" xfId="0" applyFont="1" applyFill="1" applyBorder="1" applyAlignment="1">
      <alignment vertical="top"/>
    </xf>
    <xf numFmtId="226" fontId="3" fillId="129" borderId="0" xfId="324" applyNumberFormat="1" applyFont="1" applyFill="1" applyBorder="1" applyAlignment="1" applyProtection="1">
      <alignment horizontal="right"/>
    </xf>
    <xf numFmtId="4" fontId="3" fillId="130" borderId="0" xfId="324" applyNumberFormat="1" applyFont="1" applyFill="1" applyBorder="1" applyProtection="1">
      <protection locked="0"/>
    </xf>
    <xf numFmtId="0" fontId="214" fillId="130" borderId="0" xfId="0" applyFont="1" applyFill="1" applyBorder="1"/>
    <xf numFmtId="4" fontId="3" fillId="129" borderId="0" xfId="1111" applyNumberFormat="1" applyFont="1" applyFill="1" applyBorder="1" applyAlignment="1">
      <alignment horizontal="right"/>
    </xf>
    <xf numFmtId="226" fontId="3" fillId="129" borderId="0" xfId="3263" applyNumberFormat="1" applyFont="1" applyFill="1" applyBorder="1" applyAlignment="1" applyProtection="1">
      <alignment horizontal="right"/>
    </xf>
    <xf numFmtId="0" fontId="226" fillId="130" borderId="0" xfId="323" applyFont="1" applyFill="1" applyBorder="1"/>
    <xf numFmtId="0" fontId="3" fillId="130" borderId="0" xfId="29910" applyFont="1" applyFill="1" applyBorder="1" applyAlignment="1">
      <alignment vertical="center" wrapText="1"/>
    </xf>
    <xf numFmtId="4" fontId="3" fillId="130" borderId="0" xfId="220" applyNumberFormat="1" applyFont="1" applyFill="1" applyBorder="1" applyAlignment="1">
      <alignment horizontal="right" vertical="top"/>
    </xf>
    <xf numFmtId="4" fontId="212" fillId="130" borderId="0" xfId="29910" applyNumberFormat="1" applyFont="1" applyFill="1" applyBorder="1" applyAlignment="1">
      <alignment horizontal="right" wrapText="1"/>
    </xf>
    <xf numFmtId="4" fontId="3" fillId="130" borderId="0" xfId="220" applyNumberFormat="1" applyFont="1" applyFill="1" applyBorder="1" applyAlignment="1">
      <alignment horizontal="right" vertical="center"/>
    </xf>
    <xf numFmtId="183" fontId="3" fillId="129" borderId="0" xfId="29910" applyNumberFormat="1" applyFont="1" applyFill="1" applyBorder="1" applyAlignment="1">
      <alignment horizontal="right" wrapText="1"/>
    </xf>
    <xf numFmtId="4" fontId="4" fillId="129" borderId="0" xfId="1111" applyNumberFormat="1" applyFont="1" applyFill="1" applyBorder="1" applyAlignment="1">
      <alignment horizontal="right" vertical="top"/>
    </xf>
    <xf numFmtId="0" fontId="3" fillId="129" borderId="0" xfId="29910" applyFont="1" applyFill="1" applyBorder="1" applyAlignment="1">
      <alignment horizontal="right" vertical="center" wrapText="1"/>
    </xf>
    <xf numFmtId="183" fontId="3" fillId="129" borderId="0" xfId="29910" applyNumberFormat="1" applyFont="1" applyFill="1" applyBorder="1" applyAlignment="1">
      <alignment horizontal="right" vertical="top" wrapText="1"/>
    </xf>
    <xf numFmtId="183" fontId="3" fillId="129" borderId="0" xfId="29910" applyNumberFormat="1" applyFont="1" applyFill="1" applyBorder="1" applyAlignment="1">
      <alignment horizontal="right" vertical="center" wrapText="1"/>
    </xf>
    <xf numFmtId="0" fontId="267" fillId="129" borderId="0" xfId="29910" applyFont="1" applyFill="1" applyBorder="1" applyAlignment="1">
      <alignment horizontal="right" vertical="center" wrapText="1"/>
    </xf>
    <xf numFmtId="4" fontId="3" fillId="129" borderId="0" xfId="29910" applyNumberFormat="1" applyFont="1" applyFill="1" applyBorder="1" applyAlignment="1">
      <alignment horizontal="right" vertical="center" wrapText="1"/>
    </xf>
    <xf numFmtId="4" fontId="3" fillId="129" borderId="0" xfId="29910" applyNumberFormat="1" applyFont="1" applyFill="1" applyBorder="1" applyAlignment="1">
      <alignment horizontal="right" vertical="top" wrapText="1"/>
    </xf>
    <xf numFmtId="4" fontId="3" fillId="129" borderId="0" xfId="220" applyNumberFormat="1" applyFont="1" applyFill="1" applyBorder="1" applyAlignment="1"/>
    <xf numFmtId="4" fontId="216" fillId="129" borderId="0" xfId="220" applyNumberFormat="1" applyFont="1" applyFill="1" applyBorder="1"/>
    <xf numFmtId="2" fontId="3" fillId="130" borderId="0" xfId="220" applyNumberFormat="1" applyFont="1" applyFill="1" applyBorder="1" applyAlignment="1">
      <alignment horizontal="right" vertical="center"/>
    </xf>
    <xf numFmtId="4" fontId="3" fillId="129" borderId="0" xfId="0" applyNumberFormat="1" applyFont="1" applyFill="1" applyBorder="1" applyAlignment="1">
      <alignment horizontal="right" wrapText="1"/>
    </xf>
    <xf numFmtId="2" fontId="216" fillId="130" borderId="0" xfId="0" applyNumberFormat="1" applyFont="1" applyFill="1" applyBorder="1" applyAlignment="1">
      <alignment horizontal="right" vertical="center"/>
    </xf>
    <xf numFmtId="0" fontId="216" fillId="129" borderId="0" xfId="0" applyFont="1" applyFill="1" applyBorder="1"/>
    <xf numFmtId="4" fontId="216" fillId="129" borderId="0" xfId="0" applyNumberFormat="1" applyFont="1" applyFill="1" applyBorder="1" applyAlignment="1">
      <alignment horizontal="right" vertical="top"/>
    </xf>
    <xf numFmtId="4" fontId="4" fillId="131" borderId="0" xfId="1111" applyNumberFormat="1" applyFont="1" applyFill="1"/>
    <xf numFmtId="0" fontId="223" fillId="0" borderId="0" xfId="220" applyFont="1" applyFill="1" applyAlignment="1">
      <alignment horizontal="center" vertical="top" wrapText="1"/>
    </xf>
    <xf numFmtId="0" fontId="223" fillId="0" borderId="0" xfId="220" applyFont="1" applyFill="1" applyAlignment="1">
      <alignment horizontal="center" vertical="top"/>
    </xf>
    <xf numFmtId="4" fontId="223" fillId="0" borderId="0" xfId="220" applyNumberFormat="1" applyFont="1" applyFill="1" applyAlignment="1">
      <alignment horizontal="center" vertical="top"/>
    </xf>
    <xf numFmtId="4" fontId="223" fillId="129" borderId="0" xfId="220" applyNumberFormat="1" applyFont="1" applyFill="1" applyAlignment="1">
      <alignment horizontal="center" vertical="top"/>
    </xf>
    <xf numFmtId="4" fontId="223" fillId="130" borderId="0" xfId="220" applyNumberFormat="1" applyFont="1" applyFill="1" applyAlignment="1">
      <alignment horizontal="center" vertical="top"/>
    </xf>
    <xf numFmtId="0" fontId="223" fillId="130" borderId="0" xfId="220" applyFont="1" applyFill="1" applyAlignment="1">
      <alignment horizontal="center" vertical="top"/>
    </xf>
    <xf numFmtId="4" fontId="212" fillId="130" borderId="5" xfId="29910" applyNumberFormat="1" applyFont="1" applyFill="1" applyBorder="1" applyAlignment="1">
      <alignment horizontal="right" wrapText="1"/>
    </xf>
    <xf numFmtId="4" fontId="212" fillId="129" borderId="68" xfId="29910" applyNumberFormat="1" applyFont="1" applyFill="1" applyBorder="1" applyAlignment="1">
      <alignment horizontal="right" wrapText="1"/>
    </xf>
    <xf numFmtId="4" fontId="212" fillId="130" borderId="68" xfId="29910" applyNumberFormat="1" applyFont="1" applyFill="1" applyBorder="1" applyAlignment="1">
      <alignment horizontal="right" wrapText="1"/>
    </xf>
    <xf numFmtId="0" fontId="212" fillId="0" borderId="52" xfId="29910" applyFont="1" applyFill="1" applyBorder="1" applyAlignment="1" applyProtection="1">
      <alignment horizontal="justify" vertical="top" wrapText="1"/>
      <protection locked="0"/>
    </xf>
    <xf numFmtId="0" fontId="3" fillId="0" borderId="52" xfId="29910" applyFont="1" applyFill="1" applyBorder="1" applyAlignment="1" applyProtection="1">
      <alignment horizontal="right" wrapText="1"/>
      <protection locked="0"/>
    </xf>
    <xf numFmtId="183" fontId="3" fillId="0" borderId="52" xfId="29910" applyNumberFormat="1" applyFont="1" applyFill="1" applyBorder="1" applyAlignment="1" applyProtection="1">
      <alignment horizontal="right" wrapText="1"/>
      <protection locked="0"/>
    </xf>
    <xf numFmtId="4" fontId="3" fillId="0" borderId="52" xfId="29910" applyNumberFormat="1" applyFont="1" applyFill="1" applyBorder="1" applyAlignment="1" applyProtection="1">
      <alignment horizontal="right" wrapText="1"/>
      <protection locked="0"/>
    </xf>
    <xf numFmtId="4" fontId="3" fillId="129" borderId="52" xfId="29910" applyNumberFormat="1" applyFont="1" applyFill="1" applyBorder="1" applyAlignment="1">
      <alignment horizontal="right" wrapText="1"/>
    </xf>
    <xf numFmtId="4" fontId="266" fillId="130" borderId="5" xfId="29910" applyNumberFormat="1" applyFont="1" applyFill="1" applyBorder="1" applyAlignment="1">
      <alignment horizontal="right" wrapText="1"/>
    </xf>
    <xf numFmtId="49" fontId="212" fillId="0" borderId="3" xfId="29910" applyNumberFormat="1" applyFont="1" applyFill="1" applyBorder="1" applyAlignment="1" applyProtection="1">
      <alignment horizontal="right" vertical="center"/>
      <protection locked="0"/>
    </xf>
    <xf numFmtId="4" fontId="212" fillId="129" borderId="68" xfId="29910" applyNumberFormat="1" applyFont="1" applyFill="1" applyBorder="1" applyAlignment="1">
      <alignment horizontal="right" vertical="center" wrapText="1"/>
    </xf>
    <xf numFmtId="0" fontId="212" fillId="0" borderId="52" xfId="29910" applyFont="1" applyFill="1" applyBorder="1" applyAlignment="1" applyProtection="1">
      <alignment horizontal="right" wrapText="1"/>
      <protection locked="0"/>
    </xf>
    <xf numFmtId="183" fontId="212" fillId="0" borderId="52" xfId="29910" applyNumberFormat="1" applyFont="1" applyFill="1" applyBorder="1" applyAlignment="1" applyProtection="1">
      <alignment horizontal="right" wrapText="1"/>
      <protection locked="0"/>
    </xf>
    <xf numFmtId="0" fontId="3" fillId="130" borderId="5" xfId="29910" applyFont="1" applyFill="1" applyBorder="1" applyAlignment="1">
      <alignment horizontal="left" vertical="center" wrapText="1"/>
    </xf>
    <xf numFmtId="0" fontId="212" fillId="0" borderId="52" xfId="29910" applyFont="1" applyFill="1" applyBorder="1" applyAlignment="1" applyProtection="1">
      <alignment horizontal="left" vertical="top" wrapText="1"/>
      <protection locked="0"/>
    </xf>
    <xf numFmtId="0" fontId="212" fillId="0" borderId="52" xfId="29910" applyFont="1" applyFill="1" applyBorder="1" applyAlignment="1" applyProtection="1">
      <alignment horizontal="right" vertical="top" wrapText="1"/>
      <protection locked="0"/>
    </xf>
    <xf numFmtId="4" fontId="212" fillId="130" borderId="5" xfId="29910" applyNumberFormat="1" applyFont="1" applyFill="1" applyBorder="1" applyAlignment="1">
      <alignment horizontal="right" vertical="top" wrapText="1"/>
    </xf>
    <xf numFmtId="4" fontId="212" fillId="129" borderId="68" xfId="29910" applyNumberFormat="1" applyFont="1" applyFill="1" applyBorder="1" applyAlignment="1">
      <alignment horizontal="right" vertical="top" wrapText="1"/>
    </xf>
    <xf numFmtId="0" fontId="234" fillId="129" borderId="8" xfId="220" applyFont="1" applyFill="1" applyBorder="1" applyAlignment="1">
      <alignment horizontal="center" vertical="center" wrapText="1"/>
    </xf>
    <xf numFmtId="183" fontId="210" fillId="129" borderId="0" xfId="0" applyNumberFormat="1" applyFont="1" applyFill="1" applyBorder="1" applyAlignment="1">
      <alignment horizontal="right" vertical="center"/>
    </xf>
    <xf numFmtId="183" fontId="210" fillId="129" borderId="8" xfId="0" applyNumberFormat="1" applyFont="1" applyFill="1" applyBorder="1" applyAlignment="1">
      <alignment horizontal="right" vertical="center"/>
    </xf>
    <xf numFmtId="4" fontId="211" fillId="129" borderId="36" xfId="220" applyNumberFormat="1" applyFont="1" applyFill="1" applyBorder="1" applyAlignment="1">
      <alignment horizontal="right" vertical="center"/>
    </xf>
    <xf numFmtId="0" fontId="234" fillId="130" borderId="8" xfId="220" applyFont="1" applyFill="1" applyBorder="1" applyAlignment="1">
      <alignment horizontal="center" vertical="center"/>
    </xf>
    <xf numFmtId="183" fontId="210" fillId="130" borderId="0" xfId="0" applyNumberFormat="1" applyFont="1" applyFill="1" applyBorder="1" applyAlignment="1">
      <alignment horizontal="right" vertical="center"/>
    </xf>
    <xf numFmtId="183" fontId="210" fillId="130" borderId="8" xfId="0" applyNumberFormat="1" applyFont="1" applyFill="1" applyBorder="1" applyAlignment="1">
      <alignment horizontal="right" vertical="center"/>
    </xf>
    <xf numFmtId="4" fontId="211" fillId="130" borderId="36" xfId="220" applyNumberFormat="1" applyFont="1" applyFill="1" applyBorder="1" applyAlignment="1">
      <alignment horizontal="right" vertical="center"/>
    </xf>
    <xf numFmtId="43" fontId="216" fillId="129" borderId="0" xfId="835" applyNumberFormat="1" applyFont="1" applyFill="1"/>
    <xf numFmtId="44" fontId="3" fillId="129" borderId="0" xfId="29969" applyNumberFormat="1" applyFont="1" applyFill="1"/>
    <xf numFmtId="43" fontId="3" fillId="129" borderId="0" xfId="29969" applyNumberFormat="1" applyFont="1" applyFill="1"/>
    <xf numFmtId="43" fontId="213" fillId="129" borderId="0" xfId="835" applyNumberFormat="1" applyFont="1" applyFill="1"/>
    <xf numFmtId="4" fontId="240" fillId="129" borderId="0" xfId="835" applyNumberFormat="1" applyFont="1" applyFill="1" applyAlignment="1" applyProtection="1">
      <alignment horizontal="center" wrapText="1"/>
      <protection locked="0"/>
    </xf>
    <xf numFmtId="43" fontId="212" fillId="129" borderId="0" xfId="835" applyNumberFormat="1" applyFont="1" applyFill="1" applyBorder="1" applyAlignment="1">
      <alignment horizontal="center"/>
    </xf>
    <xf numFmtId="43" fontId="3" fillId="129" borderId="0" xfId="835" applyNumberFormat="1" applyFont="1" applyFill="1" applyAlignment="1">
      <alignment horizontal="center"/>
    </xf>
    <xf numFmtId="43" fontId="3" fillId="129" borderId="0" xfId="835" applyNumberFormat="1" applyFont="1" applyFill="1"/>
    <xf numFmtId="0" fontId="3" fillId="129" borderId="0" xfId="835" applyFont="1" applyFill="1"/>
    <xf numFmtId="43" fontId="216" fillId="130" borderId="0" xfId="835" applyNumberFormat="1" applyFont="1" applyFill="1"/>
    <xf numFmtId="44" fontId="3" fillId="130" borderId="0" xfId="29969" applyNumberFormat="1" applyFont="1" applyFill="1" applyAlignment="1">
      <alignment horizontal="right"/>
    </xf>
    <xf numFmtId="43" fontId="3" fillId="130" borderId="0" xfId="29969" applyNumberFormat="1" applyFont="1" applyFill="1" applyAlignment="1">
      <alignment horizontal="right"/>
    </xf>
    <xf numFmtId="43" fontId="213" fillId="130" borderId="0" xfId="835" applyNumberFormat="1" applyFont="1" applyFill="1"/>
    <xf numFmtId="4" fontId="3" fillId="130" borderId="0" xfId="29969" applyNumberFormat="1" applyFont="1" applyFill="1" applyAlignment="1">
      <alignment horizontal="right"/>
    </xf>
    <xf numFmtId="43" fontId="212" fillId="130" borderId="0" xfId="29969" applyNumberFormat="1" applyFont="1" applyFill="1" applyBorder="1" applyAlignment="1">
      <alignment horizontal="right"/>
    </xf>
    <xf numFmtId="43" fontId="3" fillId="130" borderId="0" xfId="835" applyNumberFormat="1" applyFont="1" applyFill="1" applyAlignment="1">
      <alignment horizontal="center"/>
    </xf>
    <xf numFmtId="0" fontId="3" fillId="130" borderId="0" xfId="835" applyFont="1" applyFill="1"/>
    <xf numFmtId="49" fontId="212" fillId="0" borderId="3" xfId="835" applyNumberFormat="1" applyFont="1" applyFill="1" applyBorder="1" applyAlignment="1">
      <alignment horizontal="center" vertical="top"/>
    </xf>
    <xf numFmtId="0" fontId="212" fillId="0" borderId="52" xfId="835" applyFont="1" applyFill="1" applyBorder="1" applyAlignment="1">
      <alignment horizontal="left" vertical="top"/>
    </xf>
    <xf numFmtId="0" fontId="216" fillId="0" borderId="52" xfId="835" applyFont="1" applyFill="1" applyBorder="1"/>
    <xf numFmtId="43" fontId="216" fillId="0" borderId="52" xfId="835" applyNumberFormat="1" applyFont="1" applyFill="1" applyBorder="1"/>
    <xf numFmtId="43" fontId="216" fillId="129" borderId="52" xfId="835" applyNumberFormat="1" applyFont="1" applyFill="1" applyBorder="1"/>
    <xf numFmtId="43" fontId="216" fillId="130" borderId="5" xfId="835" applyNumberFormat="1" applyFont="1" applyFill="1" applyBorder="1"/>
    <xf numFmtId="0" fontId="212" fillId="0" borderId="3" xfId="835" applyFont="1" applyFill="1" applyBorder="1" applyAlignment="1">
      <alignment horizontal="center" vertical="top"/>
    </xf>
    <xf numFmtId="0" fontId="212" fillId="0" borderId="52" xfId="835" applyFont="1" applyFill="1" applyBorder="1" applyAlignment="1">
      <alignment horizontal="justify" vertical="top" wrapText="1"/>
    </xf>
    <xf numFmtId="43" fontId="212" fillId="0" borderId="52" xfId="835" applyNumberFormat="1" applyFont="1" applyFill="1" applyBorder="1" applyAlignment="1">
      <alignment horizontal="center"/>
    </xf>
    <xf numFmtId="44" fontId="212" fillId="130" borderId="5" xfId="29969" applyNumberFormat="1" applyFont="1" applyFill="1" applyBorder="1" applyAlignment="1">
      <alignment horizontal="right"/>
    </xf>
    <xf numFmtId="44" fontId="212" fillId="129" borderId="68" xfId="29969" applyNumberFormat="1" applyFont="1" applyFill="1" applyBorder="1" applyAlignment="1">
      <alignment horizontal="right"/>
    </xf>
    <xf numFmtId="49" fontId="212" fillId="0" borderId="3" xfId="29969" applyNumberFormat="1" applyFont="1" applyFill="1" applyBorder="1" applyAlignment="1">
      <alignment horizontal="center" vertical="top"/>
    </xf>
    <xf numFmtId="0" fontId="212" fillId="0" borderId="4" xfId="835" applyFont="1" applyFill="1" applyBorder="1" applyAlignment="1">
      <alignment horizontal="justify" vertical="top" wrapText="1"/>
    </xf>
    <xf numFmtId="0" fontId="216" fillId="0" borderId="4" xfId="835" applyFont="1" applyFill="1" applyBorder="1"/>
    <xf numFmtId="1" fontId="3" fillId="0" borderId="4" xfId="29969" applyNumberFormat="1" applyFont="1" applyFill="1" applyBorder="1" applyAlignment="1">
      <alignment horizontal="center" wrapText="1"/>
    </xf>
    <xf numFmtId="43" fontId="3" fillId="0" borderId="4" xfId="29969" applyNumberFormat="1" applyFont="1" applyFill="1" applyBorder="1"/>
    <xf numFmtId="43" fontId="3" fillId="129" borderId="4" xfId="29969" applyNumberFormat="1" applyFont="1" applyFill="1" applyBorder="1"/>
    <xf numFmtId="43" fontId="3" fillId="130" borderId="5" xfId="29969" applyNumberFormat="1" applyFont="1" applyFill="1" applyBorder="1" applyAlignment="1">
      <alignment horizontal="right"/>
    </xf>
    <xf numFmtId="227" fontId="212" fillId="0" borderId="3" xfId="835" applyNumberFormat="1" applyFont="1" applyFill="1" applyBorder="1" applyAlignment="1">
      <alignment horizontal="center" vertical="top"/>
    </xf>
    <xf numFmtId="43" fontId="212" fillId="0" borderId="4" xfId="835" applyNumberFormat="1" applyFont="1" applyFill="1" applyBorder="1" applyAlignment="1">
      <alignment horizontal="center"/>
    </xf>
    <xf numFmtId="43" fontId="212" fillId="130" borderId="5" xfId="29969" applyNumberFormat="1" applyFont="1" applyFill="1" applyBorder="1" applyAlignment="1">
      <alignment horizontal="right"/>
    </xf>
    <xf numFmtId="43" fontId="212" fillId="129" borderId="68" xfId="835" applyNumberFormat="1" applyFont="1" applyFill="1" applyBorder="1" applyAlignment="1">
      <alignment horizontal="center"/>
    </xf>
    <xf numFmtId="44" fontId="3" fillId="0" borderId="4" xfId="29969" applyNumberFormat="1" applyFont="1" applyFill="1" applyBorder="1"/>
    <xf numFmtId="44" fontId="3" fillId="129" borderId="4" xfId="29969" applyNumberFormat="1" applyFont="1" applyFill="1" applyBorder="1"/>
    <xf numFmtId="44" fontId="3" fillId="130" borderId="5" xfId="29969" applyNumberFormat="1" applyFont="1" applyFill="1" applyBorder="1" applyAlignment="1">
      <alignment horizontal="right"/>
    </xf>
    <xf numFmtId="0" fontId="212" fillId="129" borderId="68" xfId="835" applyFont="1" applyFill="1" applyBorder="1" applyAlignment="1">
      <alignment horizontal="justify" vertical="top" wrapText="1"/>
    </xf>
    <xf numFmtId="227" fontId="212" fillId="0" borderId="3" xfId="29969" applyNumberFormat="1" applyFont="1" applyFill="1" applyBorder="1" applyAlignment="1">
      <alignment horizontal="center" vertical="top"/>
    </xf>
    <xf numFmtId="0" fontId="212" fillId="0" borderId="4" xfId="29969" applyFont="1" applyFill="1" applyBorder="1"/>
    <xf numFmtId="0" fontId="212" fillId="0" borderId="4" xfId="29969" applyFont="1" applyFill="1" applyBorder="1" applyAlignment="1">
      <alignment horizontal="center"/>
    </xf>
    <xf numFmtId="0" fontId="212" fillId="0" borderId="4" xfId="835" applyFont="1" applyFill="1" applyBorder="1" applyAlignment="1">
      <alignment horizontal="center" vertical="top" wrapText="1"/>
    </xf>
    <xf numFmtId="44" fontId="212" fillId="130" borderId="0" xfId="268" applyNumberFormat="1" applyFont="1" applyFill="1" applyAlignment="1">
      <alignment vertical="top" wrapText="1"/>
    </xf>
    <xf numFmtId="0" fontId="3" fillId="130" borderId="0" xfId="268" applyFont="1" applyFill="1" applyAlignment="1">
      <alignment vertical="top" wrapText="1"/>
    </xf>
    <xf numFmtId="44" fontId="217" fillId="130" borderId="50" xfId="835" applyNumberFormat="1" applyFont="1" applyFill="1" applyBorder="1"/>
    <xf numFmtId="44" fontId="214" fillId="130" borderId="0" xfId="835" applyNumberFormat="1" applyFont="1" applyFill="1"/>
    <xf numFmtId="44" fontId="213" fillId="130" borderId="0" xfId="268" applyNumberFormat="1" applyFont="1" applyFill="1" applyAlignment="1">
      <alignment vertical="top" wrapText="1"/>
    </xf>
    <xf numFmtId="44" fontId="213" fillId="130" borderId="0" xfId="268" applyNumberFormat="1" applyFont="1" applyFill="1"/>
    <xf numFmtId="44" fontId="3" fillId="130" borderId="0" xfId="268" applyNumberFormat="1" applyFont="1" applyFill="1" applyAlignment="1">
      <alignment wrapText="1"/>
    </xf>
    <xf numFmtId="0" fontId="212" fillId="130" borderId="0" xfId="268" applyFont="1" applyFill="1" applyAlignment="1">
      <alignment vertical="top" wrapText="1"/>
    </xf>
    <xf numFmtId="43" fontId="214" fillId="129" borderId="0" xfId="835" applyNumberFormat="1" applyFont="1" applyFill="1"/>
    <xf numFmtId="43" fontId="212" fillId="129" borderId="0" xfId="268" applyNumberFormat="1" applyFont="1" applyFill="1" applyAlignment="1">
      <alignment vertical="top" wrapText="1"/>
    </xf>
    <xf numFmtId="44" fontId="212" fillId="129" borderId="0" xfId="268" applyNumberFormat="1" applyFont="1" applyFill="1" applyAlignment="1">
      <alignment vertical="top" wrapText="1"/>
    </xf>
    <xf numFmtId="43" fontId="213" fillId="129" borderId="0" xfId="268" applyNumberFormat="1" applyFont="1" applyFill="1"/>
    <xf numFmtId="0" fontId="3" fillId="129" borderId="0" xfId="268" applyFont="1" applyFill="1" applyAlignment="1">
      <alignment vertical="top" wrapText="1"/>
    </xf>
    <xf numFmtId="43" fontId="3" fillId="129" borderId="0" xfId="268" applyNumberFormat="1" applyFont="1" applyFill="1" applyAlignment="1">
      <alignment wrapText="1"/>
    </xf>
    <xf numFmtId="43" fontId="212" fillId="129" borderId="0" xfId="835" applyNumberFormat="1" applyFont="1" applyFill="1" applyAlignment="1">
      <alignment horizontal="left" vertical="top"/>
    </xf>
    <xf numFmtId="44" fontId="217" fillId="129" borderId="50" xfId="835" applyNumberFormat="1" applyFont="1" applyFill="1" applyBorder="1"/>
    <xf numFmtId="223" fontId="216" fillId="129" borderId="0" xfId="835" applyNumberFormat="1" applyFont="1" applyFill="1"/>
    <xf numFmtId="43" fontId="3" fillId="129" borderId="0" xfId="3303" applyFont="1" applyFill="1" applyBorder="1" applyAlignment="1">
      <alignment horizontal="center"/>
    </xf>
    <xf numFmtId="184" fontId="3" fillId="129" borderId="0" xfId="29969" applyNumberFormat="1" applyFont="1" applyFill="1"/>
    <xf numFmtId="0" fontId="212" fillId="129" borderId="69" xfId="835" applyFont="1" applyFill="1" applyBorder="1" applyAlignment="1">
      <alignment horizontal="center"/>
    </xf>
    <xf numFmtId="0" fontId="212" fillId="129" borderId="0" xfId="835" applyFont="1" applyFill="1" applyBorder="1" applyAlignment="1">
      <alignment horizontal="center"/>
    </xf>
    <xf numFmtId="0" fontId="212" fillId="129" borderId="0" xfId="835" applyFont="1" applyFill="1" applyAlignment="1">
      <alignment horizontal="center"/>
    </xf>
    <xf numFmtId="4" fontId="3" fillId="129" borderId="0" xfId="835" applyNumberFormat="1" applyFont="1" applyFill="1"/>
    <xf numFmtId="0" fontId="3" fillId="129" borderId="0" xfId="268" applyFont="1" applyFill="1"/>
    <xf numFmtId="0" fontId="3" fillId="129" borderId="0" xfId="268" applyFont="1" applyFill="1" applyAlignment="1">
      <alignment horizontal="justify" vertical="top" wrapText="1"/>
    </xf>
    <xf numFmtId="0" fontId="3" fillId="129" borderId="0" xfId="268" applyFont="1" applyFill="1" applyAlignment="1">
      <alignment wrapText="1"/>
    </xf>
    <xf numFmtId="4" fontId="3" fillId="130" borderId="0" xfId="835" applyNumberFormat="1" applyFont="1" applyFill="1" applyAlignment="1" applyProtection="1">
      <alignment horizontal="right"/>
      <protection locked="0"/>
    </xf>
    <xf numFmtId="43" fontId="3" fillId="130" borderId="0" xfId="3303" applyFont="1" applyFill="1" applyBorder="1" applyAlignment="1"/>
    <xf numFmtId="44" fontId="3" fillId="130" borderId="0" xfId="29969" applyNumberFormat="1" applyFont="1" applyFill="1"/>
    <xf numFmtId="184" fontId="3" fillId="130" borderId="0" xfId="29969" applyNumberFormat="1" applyFont="1" applyFill="1" applyAlignment="1">
      <alignment horizontal="right"/>
    </xf>
    <xf numFmtId="184" fontId="212" fillId="130" borderId="0" xfId="29969" applyNumberFormat="1" applyFont="1" applyFill="1" applyBorder="1" applyAlignment="1">
      <alignment horizontal="right"/>
    </xf>
    <xf numFmtId="184" fontId="212" fillId="130" borderId="0" xfId="29969" applyNumberFormat="1" applyFont="1" applyFill="1" applyAlignment="1">
      <alignment horizontal="right"/>
    </xf>
    <xf numFmtId="184" fontId="212" fillId="130" borderId="35" xfId="29969" applyNumberFormat="1" applyFont="1" applyFill="1" applyBorder="1" applyAlignment="1">
      <alignment horizontal="right"/>
    </xf>
    <xf numFmtId="0" fontId="3" fillId="130" borderId="0" xfId="268" applyFont="1" applyFill="1"/>
    <xf numFmtId="0" fontId="3" fillId="130" borderId="0" xfId="268" applyFont="1" applyFill="1" applyAlignment="1">
      <alignment horizontal="justify" vertical="top" wrapText="1"/>
    </xf>
    <xf numFmtId="0" fontId="3" fillId="130" borderId="0" xfId="268" applyFont="1" applyFill="1" applyAlignment="1">
      <alignment wrapText="1"/>
    </xf>
    <xf numFmtId="184" fontId="212" fillId="130" borderId="0" xfId="268" applyNumberFormat="1" applyFont="1" applyFill="1" applyAlignment="1">
      <alignment vertical="top" wrapText="1"/>
    </xf>
    <xf numFmtId="44" fontId="212" fillId="130" borderId="50" xfId="835" applyNumberFormat="1" applyFont="1" applyFill="1" applyBorder="1"/>
    <xf numFmtId="4" fontId="212" fillId="0" borderId="52" xfId="835" applyNumberFormat="1" applyFont="1" applyFill="1" applyBorder="1" applyAlignment="1">
      <alignment horizontal="justify" vertical="top" wrapText="1"/>
    </xf>
    <xf numFmtId="0" fontId="212" fillId="0" borderId="52" xfId="835" applyFont="1" applyFill="1" applyBorder="1" applyAlignment="1">
      <alignment horizontal="center"/>
    </xf>
    <xf numFmtId="0" fontId="212" fillId="129" borderId="52" xfId="835" applyFont="1" applyFill="1" applyBorder="1" applyAlignment="1">
      <alignment horizontal="center"/>
    </xf>
    <xf numFmtId="0" fontId="212" fillId="129" borderId="68" xfId="835" applyFont="1" applyFill="1" applyBorder="1" applyAlignment="1">
      <alignment horizontal="center"/>
    </xf>
    <xf numFmtId="0" fontId="212" fillId="0" borderId="3" xfId="29972" applyFont="1" applyFill="1" applyBorder="1" applyAlignment="1">
      <alignment horizontal="center" vertical="top"/>
    </xf>
    <xf numFmtId="0" fontId="233" fillId="0" borderId="52" xfId="29972" applyFont="1" applyFill="1" applyBorder="1" applyAlignment="1">
      <alignment horizontal="left" vertical="center"/>
    </xf>
    <xf numFmtId="0" fontId="212" fillId="0" borderId="52" xfId="29972" applyFont="1" applyFill="1" applyBorder="1" applyAlignment="1">
      <alignment horizontal="center"/>
    </xf>
    <xf numFmtId="229" fontId="212" fillId="0" borderId="52" xfId="3303" applyNumberFormat="1" applyFont="1" applyFill="1" applyBorder="1" applyAlignment="1" applyProtection="1">
      <alignment horizontal="center"/>
      <protection locked="0"/>
    </xf>
    <xf numFmtId="43" fontId="212" fillId="0" borderId="52" xfId="3303" applyFont="1" applyFill="1" applyBorder="1" applyAlignment="1">
      <alignment horizontal="center"/>
    </xf>
    <xf numFmtId="43" fontId="212" fillId="129" borderId="52" xfId="3303" applyFont="1" applyFill="1" applyBorder="1" applyAlignment="1">
      <alignment horizontal="center"/>
    </xf>
    <xf numFmtId="43" fontId="3" fillId="130" borderId="5" xfId="3303" applyFont="1" applyFill="1" applyBorder="1" applyAlignment="1"/>
    <xf numFmtId="184" fontId="212" fillId="130" borderId="5" xfId="29969" applyNumberFormat="1" applyFont="1" applyFill="1" applyBorder="1" applyAlignment="1">
      <alignment horizontal="right"/>
    </xf>
    <xf numFmtId="0" fontId="3" fillId="0" borderId="52" xfId="835" applyFont="1" applyFill="1" applyBorder="1" applyAlignment="1">
      <alignment horizontal="center"/>
    </xf>
    <xf numFmtId="4" fontId="3" fillId="0" borderId="52" xfId="835" applyNumberFormat="1" applyFont="1" applyFill="1" applyBorder="1" applyAlignment="1">
      <alignment horizontal="center"/>
    </xf>
    <xf numFmtId="44" fontId="3" fillId="0" borderId="52" xfId="29969" applyNumberFormat="1" applyFont="1" applyFill="1" applyBorder="1"/>
    <xf numFmtId="44" fontId="3" fillId="129" borderId="52" xfId="29969" applyNumberFormat="1" applyFont="1" applyFill="1" applyBorder="1"/>
    <xf numFmtId="44" fontId="3" fillId="130" borderId="5" xfId="29969" applyNumberFormat="1" applyFont="1" applyFill="1" applyBorder="1"/>
    <xf numFmtId="0" fontId="212" fillId="0" borderId="52" xfId="835" applyFont="1" applyFill="1" applyBorder="1" applyAlignment="1">
      <alignment horizontal="center" wrapText="1"/>
    </xf>
    <xf numFmtId="4" fontId="212" fillId="0" borderId="52" xfId="835" applyNumberFormat="1" applyFont="1" applyFill="1" applyBorder="1" applyAlignment="1">
      <alignment horizontal="center" wrapText="1"/>
    </xf>
    <xf numFmtId="0" fontId="212" fillId="0" borderId="39" xfId="835" applyFont="1" applyFill="1" applyBorder="1" applyAlignment="1">
      <alignment horizontal="center" vertical="top"/>
    </xf>
    <xf numFmtId="184" fontId="212" fillId="129" borderId="0" xfId="268" applyNumberFormat="1" applyFont="1" applyFill="1" applyAlignment="1">
      <alignment vertical="top" wrapText="1"/>
    </xf>
    <xf numFmtId="44" fontId="212" fillId="129" borderId="50" xfId="835" applyNumberFormat="1" applyFont="1" applyFill="1" applyBorder="1"/>
    <xf numFmtId="4" fontId="3" fillId="129" borderId="0" xfId="880" applyNumberFormat="1" applyFont="1" applyFill="1" applyBorder="1" applyAlignment="1">
      <alignment horizontal="center"/>
    </xf>
    <xf numFmtId="4" fontId="3" fillId="129" borderId="0" xfId="880" applyNumberFormat="1" applyFont="1" applyFill="1" applyAlignment="1">
      <alignment horizontal="center"/>
    </xf>
    <xf numFmtId="4" fontId="213" fillId="129" borderId="0" xfId="880" applyNumberFormat="1" applyFont="1" applyFill="1" applyBorder="1" applyAlignment="1">
      <alignment horizontal="center"/>
    </xf>
    <xf numFmtId="0" fontId="261" fillId="129" borderId="0" xfId="880" applyFont="1" applyFill="1" applyAlignment="1">
      <alignment vertical="top"/>
    </xf>
    <xf numFmtId="4" fontId="213" fillId="129" borderId="0" xfId="880" applyNumberFormat="1" applyFont="1" applyFill="1" applyAlignment="1">
      <alignment horizontal="center"/>
    </xf>
    <xf numFmtId="0" fontId="210" fillId="129" borderId="0" xfId="880" applyFont="1" applyFill="1" applyAlignment="1">
      <alignment vertical="top"/>
    </xf>
    <xf numFmtId="4" fontId="3" fillId="129" borderId="70" xfId="880" applyNumberFormat="1" applyFont="1" applyFill="1" applyBorder="1" applyAlignment="1">
      <alignment horizontal="center"/>
    </xf>
    <xf numFmtId="4" fontId="3" fillId="129" borderId="52" xfId="880" applyNumberFormat="1" applyFont="1" applyFill="1" applyBorder="1" applyAlignment="1">
      <alignment horizontal="center"/>
    </xf>
    <xf numFmtId="4" fontId="3" fillId="129" borderId="0" xfId="29973" applyNumberFormat="1" applyFont="1" applyFill="1" applyAlignment="1" applyProtection="1">
      <alignment horizontal="center"/>
      <protection locked="0"/>
    </xf>
    <xf numFmtId="4" fontId="3" fillId="129" borderId="0" xfId="29973" applyNumberFormat="1" applyFont="1" applyFill="1" applyBorder="1" applyAlignment="1" applyProtection="1">
      <alignment horizontal="center"/>
      <protection locked="0"/>
    </xf>
    <xf numFmtId="4" fontId="3" fillId="129" borderId="0" xfId="880" applyNumberFormat="1" applyFont="1" applyFill="1" applyAlignment="1">
      <alignment horizontal="center" wrapText="1"/>
    </xf>
    <xf numFmtId="4" fontId="3" fillId="129" borderId="0" xfId="3263" applyNumberFormat="1" applyFont="1" applyFill="1" applyBorder="1" applyAlignment="1">
      <alignment horizontal="center"/>
    </xf>
    <xf numFmtId="4" fontId="3" fillId="129" borderId="52" xfId="29973" applyNumberFormat="1" applyFont="1" applyFill="1" applyBorder="1" applyAlignment="1" applyProtection="1">
      <alignment horizontal="center"/>
      <protection locked="0"/>
    </xf>
    <xf numFmtId="4" fontId="213" fillId="129" borderId="0" xfId="29973" applyNumberFormat="1" applyFont="1" applyFill="1" applyAlignment="1" applyProtection="1">
      <alignment horizontal="center"/>
      <protection locked="0"/>
    </xf>
    <xf numFmtId="4" fontId="3" fillId="129" borderId="70" xfId="29973" applyNumberFormat="1" applyFont="1" applyFill="1" applyBorder="1" applyAlignment="1" applyProtection="1">
      <alignment horizontal="center"/>
      <protection locked="0"/>
    </xf>
    <xf numFmtId="4" fontId="3" fillId="129" borderId="24" xfId="880" applyNumberFormat="1" applyFont="1" applyFill="1" applyBorder="1" applyAlignment="1">
      <alignment horizontal="center"/>
    </xf>
    <xf numFmtId="4" fontId="3" fillId="129" borderId="25" xfId="880" applyNumberFormat="1" applyFont="1" applyFill="1" applyBorder="1" applyAlignment="1">
      <alignment horizontal="right"/>
    </xf>
    <xf numFmtId="4" fontId="3" fillId="129" borderId="0" xfId="29974" applyNumberFormat="1" applyFont="1" applyFill="1" applyAlignment="1">
      <alignment horizontal="center"/>
    </xf>
    <xf numFmtId="4" fontId="3" fillId="129" borderId="24" xfId="29974" applyNumberFormat="1" applyFont="1" applyFill="1" applyBorder="1" applyAlignment="1">
      <alignment horizontal="center"/>
    </xf>
    <xf numFmtId="4" fontId="213" fillId="129" borderId="0" xfId="29973" applyNumberFormat="1" applyFont="1" applyFill="1" applyBorder="1" applyAlignment="1" applyProtection="1">
      <alignment horizontal="center"/>
      <protection locked="0"/>
    </xf>
    <xf numFmtId="4" fontId="3" fillId="129" borderId="0" xfId="29975" applyNumberFormat="1" applyFont="1" applyFill="1" applyBorder="1" applyAlignment="1" applyProtection="1">
      <alignment horizontal="center"/>
      <protection locked="0"/>
    </xf>
    <xf numFmtId="0" fontId="3" fillId="129" borderId="0" xfId="880" applyFont="1" applyFill="1" applyAlignment="1">
      <alignment vertical="top" wrapText="1"/>
    </xf>
    <xf numFmtId="0" fontId="3" fillId="129" borderId="0" xfId="880" applyFont="1" applyFill="1" applyAlignment="1">
      <alignment wrapText="1"/>
    </xf>
    <xf numFmtId="0" fontId="3" fillId="129" borderId="0" xfId="880" applyFont="1" applyFill="1"/>
    <xf numFmtId="0" fontId="3" fillId="129" borderId="0" xfId="880" applyFont="1" applyFill="1" applyAlignment="1">
      <alignment horizontal="right" wrapText="1"/>
    </xf>
    <xf numFmtId="4" fontId="3" fillId="129" borderId="51" xfId="29973" applyNumberFormat="1" applyFont="1" applyFill="1" applyBorder="1" applyAlignment="1" applyProtection="1">
      <alignment horizontal="center"/>
      <protection locked="0"/>
    </xf>
    <xf numFmtId="0" fontId="3" fillId="129" borderId="0" xfId="880" applyNumberFormat="1" applyFont="1" applyFill="1" applyAlignment="1">
      <alignment horizontal="right"/>
    </xf>
    <xf numFmtId="0" fontId="221" fillId="129" borderId="0" xfId="880" applyNumberFormat="1" applyFont="1" applyFill="1" applyAlignment="1">
      <alignment horizontal="right"/>
    </xf>
    <xf numFmtId="184" fontId="3" fillId="129" borderId="0" xfId="880" applyNumberFormat="1" applyFont="1" applyFill="1" applyAlignment="1">
      <alignment vertical="center"/>
    </xf>
    <xf numFmtId="164" fontId="3" fillId="129" borderId="0" xfId="29973" applyFont="1" applyFill="1" applyAlignment="1" applyProtection="1">
      <alignment horizontal="right"/>
      <protection locked="0"/>
    </xf>
    <xf numFmtId="4" fontId="3" fillId="129" borderId="0" xfId="880" applyNumberFormat="1" applyFont="1" applyFill="1" applyAlignment="1">
      <alignment horizontal="right"/>
    </xf>
    <xf numFmtId="4" fontId="3" fillId="129" borderId="41" xfId="880" applyNumberFormat="1" applyFont="1" applyFill="1" applyBorder="1" applyAlignment="1">
      <alignment horizontal="center"/>
    </xf>
    <xf numFmtId="4" fontId="212" fillId="129" borderId="8" xfId="880" applyNumberFormat="1" applyFont="1" applyFill="1" applyBorder="1" applyAlignment="1">
      <alignment horizontal="right"/>
    </xf>
    <xf numFmtId="4" fontId="3" fillId="130" borderId="0" xfId="880" applyNumberFormat="1" applyFont="1" applyFill="1" applyBorder="1" applyAlignment="1">
      <alignment horizontal="right"/>
    </xf>
    <xf numFmtId="4" fontId="3" fillId="130" borderId="0" xfId="880" applyNumberFormat="1" applyFont="1" applyFill="1" applyAlignment="1">
      <alignment horizontal="right"/>
    </xf>
    <xf numFmtId="4" fontId="213" fillId="130" borderId="0" xfId="880" applyNumberFormat="1" applyFont="1" applyFill="1" applyBorder="1" applyAlignment="1">
      <alignment horizontal="right"/>
    </xf>
    <xf numFmtId="0" fontId="261" fillId="130" borderId="0" xfId="880" applyFont="1" applyFill="1" applyAlignment="1">
      <alignment vertical="top"/>
    </xf>
    <xf numFmtId="4" fontId="213" fillId="130" borderId="0" xfId="880" applyNumberFormat="1" applyFont="1" applyFill="1" applyAlignment="1">
      <alignment horizontal="right"/>
    </xf>
    <xf numFmtId="0" fontId="210" fillId="130" borderId="0" xfId="880" applyFont="1" applyFill="1" applyAlignment="1">
      <alignment vertical="top"/>
    </xf>
    <xf numFmtId="4" fontId="3" fillId="130" borderId="25" xfId="880" applyNumberFormat="1" applyFont="1" applyFill="1" applyBorder="1" applyAlignment="1">
      <alignment horizontal="right"/>
    </xf>
    <xf numFmtId="4" fontId="3" fillId="130" borderId="0" xfId="29973" applyNumberFormat="1" applyFont="1" applyFill="1" applyAlignment="1" applyProtection="1">
      <alignment horizontal="right"/>
    </xf>
    <xf numFmtId="4" fontId="3" fillId="130" borderId="0" xfId="29973" applyNumberFormat="1" applyFont="1" applyFill="1" applyBorder="1" applyAlignment="1" applyProtection="1">
      <alignment horizontal="right"/>
    </xf>
    <xf numFmtId="4" fontId="3" fillId="130" borderId="0" xfId="880" applyNumberFormat="1" applyFont="1" applyFill="1" applyAlignment="1">
      <alignment horizontal="right" wrapText="1"/>
    </xf>
    <xf numFmtId="4" fontId="3" fillId="130" borderId="0" xfId="3263" applyNumberFormat="1" applyFont="1" applyFill="1" applyAlignment="1">
      <alignment horizontal="right"/>
    </xf>
    <xf numFmtId="4" fontId="213" fillId="130" borderId="0" xfId="29973" applyNumberFormat="1" applyFont="1" applyFill="1" applyAlignment="1" applyProtection="1">
      <alignment horizontal="right"/>
    </xf>
    <xf numFmtId="0" fontId="3" fillId="130" borderId="0" xfId="880" applyFont="1" applyFill="1" applyAlignment="1">
      <alignment horizontal="center" wrapText="1"/>
    </xf>
    <xf numFmtId="4" fontId="3" fillId="130" borderId="51" xfId="29973" applyNumberFormat="1" applyFont="1" applyFill="1" applyBorder="1" applyAlignment="1" applyProtection="1">
      <alignment horizontal="right"/>
    </xf>
    <xf numFmtId="0" fontId="3" fillId="130" borderId="0" xfId="880" applyNumberFormat="1" applyFont="1" applyFill="1" applyAlignment="1">
      <alignment horizontal="right"/>
    </xf>
    <xf numFmtId="2" fontId="3" fillId="130" borderId="0" xfId="29973" applyNumberFormat="1" applyFont="1" applyFill="1" applyAlignment="1" applyProtection="1">
      <alignment horizontal="right"/>
    </xf>
    <xf numFmtId="2" fontId="3" fillId="130" borderId="0" xfId="880" applyNumberFormat="1" applyFont="1" applyFill="1" applyAlignment="1">
      <alignment horizontal="right"/>
    </xf>
    <xf numFmtId="4" fontId="213" fillId="130" borderId="0" xfId="29973" applyNumberFormat="1" applyFont="1" applyFill="1" applyBorder="1" applyAlignment="1" applyProtection="1">
      <alignment horizontal="right"/>
    </xf>
    <xf numFmtId="4" fontId="3" fillId="130" borderId="41" xfId="880" applyNumberFormat="1" applyFont="1" applyFill="1" applyBorder="1" applyAlignment="1">
      <alignment horizontal="right"/>
    </xf>
    <xf numFmtId="4" fontId="212" fillId="130" borderId="8" xfId="880" applyNumberFormat="1" applyFont="1" applyFill="1" applyBorder="1" applyAlignment="1">
      <alignment horizontal="right"/>
    </xf>
    <xf numFmtId="0" fontId="3" fillId="0" borderId="52" xfId="880" applyFont="1" applyFill="1" applyBorder="1" applyAlignment="1">
      <alignment horizontal="center"/>
    </xf>
    <xf numFmtId="1" fontId="3" fillId="0" borderId="52" xfId="880" applyNumberFormat="1" applyFont="1" applyFill="1" applyBorder="1" applyAlignment="1">
      <alignment horizontal="center"/>
    </xf>
    <xf numFmtId="4" fontId="3" fillId="130" borderId="5" xfId="880" applyNumberFormat="1" applyFont="1" applyFill="1" applyBorder="1" applyAlignment="1">
      <alignment horizontal="right"/>
    </xf>
    <xf numFmtId="4" fontId="3" fillId="130" borderId="5" xfId="29973" applyNumberFormat="1" applyFont="1" applyFill="1" applyBorder="1" applyAlignment="1" applyProtection="1">
      <alignment horizontal="right"/>
    </xf>
    <xf numFmtId="230" fontId="223" fillId="0" borderId="3" xfId="880" applyNumberFormat="1" applyFont="1" applyFill="1" applyBorder="1" applyAlignment="1" applyProtection="1">
      <alignment horizontal="center" vertical="top" wrapText="1"/>
    </xf>
    <xf numFmtId="230" fontId="223" fillId="0" borderId="3" xfId="880" applyNumberFormat="1" applyFont="1" applyFill="1" applyBorder="1" applyAlignment="1">
      <alignment horizontal="center" vertical="top" wrapText="1"/>
    </xf>
    <xf numFmtId="0" fontId="223" fillId="0" borderId="52" xfId="880" applyFont="1" applyFill="1" applyBorder="1" applyAlignment="1">
      <alignment horizontal="justify" vertical="top" wrapText="1"/>
    </xf>
    <xf numFmtId="230" fontId="223" fillId="0" borderId="3" xfId="880" applyNumberFormat="1" applyFont="1" applyFill="1" applyBorder="1" applyAlignment="1">
      <alignment horizontal="center" vertical="top"/>
    </xf>
    <xf numFmtId="0" fontId="223" fillId="0" borderId="3" xfId="880" applyFont="1" applyFill="1" applyBorder="1" applyAlignment="1">
      <alignment horizontal="center" vertical="top" wrapText="1"/>
    </xf>
    <xf numFmtId="49" fontId="223" fillId="0" borderId="0" xfId="246" applyNumberFormat="1" applyFont="1" applyFill="1" applyBorder="1" applyAlignment="1" applyProtection="1">
      <alignment horizontal="center" vertical="top"/>
    </xf>
    <xf numFmtId="0" fontId="223" fillId="0" borderId="0" xfId="880" applyFont="1" applyFill="1" applyAlignment="1" applyProtection="1">
      <alignment horizontal="justify" vertical="top" wrapText="1"/>
    </xf>
    <xf numFmtId="0" fontId="223" fillId="0" borderId="52" xfId="880" applyFont="1" applyFill="1" applyBorder="1" applyAlignment="1" applyProtection="1">
      <alignment horizontal="justify" vertical="top" wrapText="1"/>
    </xf>
    <xf numFmtId="49" fontId="238" fillId="0" borderId="0" xfId="246" applyNumberFormat="1" applyFont="1" applyFill="1" applyBorder="1" applyAlignment="1" applyProtection="1">
      <alignment horizontal="center" vertical="top"/>
    </xf>
    <xf numFmtId="0" fontId="238" fillId="0" borderId="0" xfId="880" applyFont="1" applyFill="1" applyAlignment="1" applyProtection="1">
      <alignment horizontal="justify" vertical="top" wrapText="1"/>
    </xf>
    <xf numFmtId="4" fontId="223" fillId="129" borderId="68" xfId="29973" applyNumberFormat="1" applyFont="1" applyFill="1" applyBorder="1" applyAlignment="1" applyProtection="1">
      <alignment horizontal="center"/>
      <protection locked="0"/>
    </xf>
    <xf numFmtId="4" fontId="223" fillId="130" borderId="5" xfId="29973" applyNumberFormat="1" applyFont="1" applyFill="1" applyBorder="1" applyAlignment="1" applyProtection="1">
      <alignment horizontal="right"/>
    </xf>
    <xf numFmtId="4" fontId="223" fillId="130" borderId="5" xfId="880" applyNumberFormat="1" applyFont="1" applyFill="1" applyBorder="1" applyAlignment="1">
      <alignment horizontal="center" vertical="center" wrapText="1"/>
    </xf>
    <xf numFmtId="230" fontId="223" fillId="0" borderId="4" xfId="880" applyNumberFormat="1" applyFont="1" applyFill="1" applyBorder="1" applyAlignment="1" applyProtection="1">
      <alignment horizontal="center" vertical="top" wrapText="1"/>
    </xf>
    <xf numFmtId="0" fontId="223" fillId="0" borderId="4" xfId="880" applyFont="1" applyFill="1" applyBorder="1" applyAlignment="1" applyProtection="1">
      <alignment horizontal="justify" vertical="top" wrapText="1"/>
    </xf>
    <xf numFmtId="4" fontId="223" fillId="129" borderId="52" xfId="29973" applyNumberFormat="1" applyFont="1" applyFill="1" applyBorder="1" applyAlignment="1" applyProtection="1">
      <alignment horizontal="center"/>
      <protection locked="0"/>
    </xf>
    <xf numFmtId="4" fontId="223" fillId="130" borderId="4" xfId="29973" applyNumberFormat="1" applyFont="1" applyFill="1" applyBorder="1" applyAlignment="1" applyProtection="1">
      <alignment horizontal="right"/>
    </xf>
    <xf numFmtId="239" fontId="223" fillId="0" borderId="3" xfId="880" applyNumberFormat="1" applyFont="1" applyFill="1" applyBorder="1" applyAlignment="1">
      <alignment horizontal="center" vertical="top"/>
    </xf>
    <xf numFmtId="0" fontId="223" fillId="0" borderId="52" xfId="880" applyFont="1" applyFill="1" applyBorder="1" applyAlignment="1">
      <alignment horizontal="left" vertical="top" wrapText="1"/>
    </xf>
    <xf numFmtId="0" fontId="223" fillId="0" borderId="4" xfId="880" applyFont="1" applyFill="1" applyBorder="1" applyAlignment="1">
      <alignment horizontal="center"/>
    </xf>
    <xf numFmtId="4" fontId="223" fillId="130" borderId="4" xfId="880" applyNumberFormat="1" applyFont="1" applyFill="1" applyBorder="1" applyAlignment="1">
      <alignment horizontal="right"/>
    </xf>
    <xf numFmtId="0" fontId="223" fillId="0" borderId="52" xfId="880" applyFont="1" applyFill="1" applyBorder="1" applyAlignment="1">
      <alignment horizontal="center"/>
    </xf>
    <xf numFmtId="1" fontId="223" fillId="0" borderId="52" xfId="880" applyNumberFormat="1" applyFont="1" applyFill="1" applyBorder="1" applyAlignment="1">
      <alignment horizontal="center"/>
    </xf>
    <xf numFmtId="4" fontId="223" fillId="0" borderId="52" xfId="880" applyNumberFormat="1" applyFont="1" applyFill="1" applyBorder="1" applyAlignment="1">
      <alignment horizontal="center"/>
    </xf>
    <xf numFmtId="4" fontId="223" fillId="130" borderId="5" xfId="880" applyNumberFormat="1" applyFont="1" applyFill="1" applyBorder="1" applyAlignment="1">
      <alignment horizontal="right"/>
    </xf>
    <xf numFmtId="4" fontId="223" fillId="129" borderId="68" xfId="880" applyNumberFormat="1" applyFont="1" applyFill="1" applyBorder="1" applyAlignment="1">
      <alignment horizontal="right"/>
    </xf>
    <xf numFmtId="0" fontId="223" fillId="0" borderId="52" xfId="880" applyFont="1" applyFill="1" applyBorder="1" applyAlignment="1">
      <alignment horizontal="justify" vertical="top"/>
    </xf>
    <xf numFmtId="4" fontId="223" fillId="129" borderId="52" xfId="880" applyNumberFormat="1" applyFont="1" applyFill="1" applyBorder="1" applyAlignment="1">
      <alignment horizontal="center"/>
    </xf>
    <xf numFmtId="241" fontId="223" fillId="0" borderId="3" xfId="880" applyNumberFormat="1" applyFont="1" applyFill="1" applyBorder="1" applyAlignment="1">
      <alignment horizontal="center" vertical="top"/>
    </xf>
    <xf numFmtId="4" fontId="223" fillId="0" borderId="52" xfId="29973" applyNumberFormat="1" applyFont="1" applyFill="1" applyBorder="1" applyAlignment="1" applyProtection="1">
      <alignment horizontal="center"/>
      <protection locked="0"/>
    </xf>
    <xf numFmtId="0" fontId="223" fillId="0" borderId="4" xfId="880" applyFont="1" applyFill="1" applyBorder="1" applyAlignment="1">
      <alignment horizontal="center" vertical="top" wrapText="1"/>
    </xf>
    <xf numFmtId="0" fontId="223" fillId="0" borderId="4" xfId="880" applyFont="1" applyFill="1" applyBorder="1" applyAlignment="1">
      <alignment horizontal="justify" vertical="top" wrapText="1"/>
    </xf>
    <xf numFmtId="4" fontId="223" fillId="0" borderId="4" xfId="29973" applyNumberFormat="1" applyFont="1" applyFill="1" applyBorder="1" applyAlignment="1" applyProtection="1">
      <alignment horizontal="center"/>
      <protection locked="0"/>
    </xf>
    <xf numFmtId="4" fontId="223" fillId="130" borderId="5" xfId="880" applyNumberFormat="1" applyFont="1" applyFill="1" applyBorder="1" applyAlignment="1">
      <alignment horizontal="right" wrapText="1"/>
    </xf>
    <xf numFmtId="0" fontId="223" fillId="0" borderId="52" xfId="880" applyFont="1" applyFill="1" applyBorder="1" applyAlignment="1">
      <alignment horizontal="right"/>
    </xf>
    <xf numFmtId="164" fontId="223" fillId="0" borderId="52" xfId="29973" applyFont="1" applyFill="1" applyBorder="1" applyAlignment="1" applyProtection="1">
      <alignment horizontal="right"/>
      <protection locked="0"/>
    </xf>
    <xf numFmtId="164" fontId="223" fillId="129" borderId="52" xfId="29973" applyFont="1" applyFill="1" applyBorder="1" applyAlignment="1" applyProtection="1">
      <alignment horizontal="right"/>
      <protection locked="0"/>
    </xf>
    <xf numFmtId="2" fontId="223" fillId="130" borderId="5" xfId="29973" applyNumberFormat="1" applyFont="1" applyFill="1" applyBorder="1" applyAlignment="1" applyProtection="1">
      <alignment horizontal="right"/>
    </xf>
    <xf numFmtId="0" fontId="223" fillId="0" borderId="52" xfId="880" applyFont="1" applyFill="1" applyBorder="1" applyAlignment="1">
      <alignment horizontal="justify"/>
    </xf>
    <xf numFmtId="164" fontId="223" fillId="129" borderId="68" xfId="29973" applyFont="1" applyFill="1" applyBorder="1" applyAlignment="1" applyProtection="1">
      <alignment horizontal="right"/>
      <protection locked="0"/>
    </xf>
    <xf numFmtId="0" fontId="223" fillId="0" borderId="52" xfId="880" applyFont="1" applyFill="1" applyBorder="1" applyAlignment="1" applyProtection="1">
      <alignment horizontal="center"/>
    </xf>
    <xf numFmtId="0" fontId="223" fillId="0" borderId="52" xfId="880" applyNumberFormat="1" applyFont="1" applyFill="1" applyBorder="1" applyAlignment="1" applyProtection="1">
      <alignment horizontal="center"/>
    </xf>
    <xf numFmtId="4" fontId="223" fillId="129" borderId="5" xfId="29973" applyNumberFormat="1" applyFont="1" applyFill="1" applyBorder="1" applyAlignment="1" applyProtection="1">
      <alignment horizontal="right"/>
    </xf>
    <xf numFmtId="4" fontId="223" fillId="129" borderId="5" xfId="880" applyNumberFormat="1" applyFont="1" applyFill="1" applyBorder="1" applyAlignment="1">
      <alignment horizontal="center" vertical="center" wrapText="1"/>
    </xf>
    <xf numFmtId="4" fontId="223" fillId="129" borderId="4" xfId="29973" applyNumberFormat="1" applyFont="1" applyFill="1" applyBorder="1" applyAlignment="1" applyProtection="1">
      <alignment horizontal="right"/>
    </xf>
    <xf numFmtId="4" fontId="3" fillId="129" borderId="5" xfId="880" applyNumberFormat="1" applyFont="1" applyFill="1" applyBorder="1" applyAlignment="1">
      <alignment horizontal="right"/>
    </xf>
    <xf numFmtId="4" fontId="223" fillId="129" borderId="5" xfId="880" applyNumberFormat="1" applyFont="1" applyFill="1" applyBorder="1" applyAlignment="1">
      <alignment horizontal="right" wrapText="1"/>
    </xf>
    <xf numFmtId="4" fontId="264" fillId="129" borderId="0" xfId="0" applyNumberFormat="1" applyFont="1" applyFill="1" applyBorder="1" applyAlignment="1">
      <alignment horizontal="right" vertical="top"/>
    </xf>
    <xf numFmtId="4" fontId="221" fillId="129" borderId="0" xfId="220" applyNumberFormat="1" applyFont="1" applyFill="1" applyAlignment="1">
      <alignment horizontal="right" vertical="top"/>
    </xf>
    <xf numFmtId="0" fontId="264" fillId="130" borderId="0" xfId="0" applyFont="1" applyFill="1" applyBorder="1" applyAlignment="1">
      <alignment horizontal="left" vertical="top"/>
    </xf>
    <xf numFmtId="0" fontId="265" fillId="0" borderId="52" xfId="0" applyFont="1" applyFill="1" applyBorder="1" applyAlignment="1">
      <alignment horizontal="left" vertical="top"/>
    </xf>
    <xf numFmtId="4" fontId="265" fillId="0" borderId="52" xfId="0" applyNumberFormat="1" applyFont="1" applyFill="1" applyBorder="1" applyAlignment="1">
      <alignment horizontal="right" vertical="top"/>
    </xf>
    <xf numFmtId="0" fontId="264" fillId="0" borderId="0" xfId="0" applyNumberFormat="1" applyFont="1" applyFill="1" applyBorder="1" applyAlignment="1">
      <alignment horizontal="right" vertical="top"/>
    </xf>
    <xf numFmtId="0" fontId="264" fillId="0" borderId="52" xfId="0" applyFont="1" applyFill="1" applyBorder="1" applyAlignment="1">
      <alignment horizontal="left" vertical="top"/>
    </xf>
    <xf numFmtId="4" fontId="264" fillId="130" borderId="0" xfId="0" applyNumberFormat="1" applyFont="1" applyFill="1" applyBorder="1" applyAlignment="1">
      <alignment horizontal="right" vertical="top"/>
    </xf>
    <xf numFmtId="4" fontId="264" fillId="130" borderId="0" xfId="0" applyNumberFormat="1" applyFont="1" applyFill="1" applyBorder="1" applyAlignment="1">
      <alignment horizontal="left" vertical="top"/>
    </xf>
    <xf numFmtId="4" fontId="264" fillId="130" borderId="5" xfId="0" applyNumberFormat="1" applyFont="1" applyFill="1" applyBorder="1" applyAlignment="1">
      <alignment horizontal="right" vertical="top"/>
    </xf>
    <xf numFmtId="4" fontId="264" fillId="129" borderId="5" xfId="0" applyNumberFormat="1" applyFont="1" applyFill="1" applyBorder="1" applyAlignment="1">
      <alignment horizontal="right" vertical="top"/>
    </xf>
    <xf numFmtId="4" fontId="3" fillId="0" borderId="0" xfId="880" applyNumberFormat="1" applyFont="1" applyFill="1" applyAlignment="1">
      <alignment horizontal="center"/>
    </xf>
    <xf numFmtId="4" fontId="3" fillId="0" borderId="0" xfId="880" applyNumberFormat="1" applyFont="1" applyFill="1" applyAlignment="1"/>
    <xf numFmtId="4" fontId="3" fillId="0" borderId="0" xfId="880" applyNumberFormat="1" applyFont="1" applyFill="1" applyBorder="1" applyAlignment="1">
      <alignment horizontal="center"/>
    </xf>
    <xf numFmtId="4" fontId="3" fillId="0" borderId="0" xfId="29974" applyNumberFormat="1" applyFont="1" applyFill="1" applyAlignment="1">
      <alignment horizontal="center"/>
    </xf>
    <xf numFmtId="4" fontId="3" fillId="0" borderId="0" xfId="880" applyNumberFormat="1" applyFont="1" applyFill="1" applyBorder="1" applyAlignment="1"/>
    <xf numFmtId="49" fontId="216" fillId="0" borderId="0" xfId="835" applyNumberFormat="1" applyFont="1" applyFill="1" applyAlignment="1">
      <alignment horizontal="justify" vertical="top" wrapText="1"/>
    </xf>
    <xf numFmtId="44" fontId="3" fillId="0" borderId="0" xfId="29969" applyNumberFormat="1" applyFont="1" applyFill="1" applyAlignment="1"/>
    <xf numFmtId="4" fontId="3" fillId="0" borderId="24" xfId="880" applyNumberFormat="1" applyFont="1" applyFill="1" applyBorder="1" applyAlignment="1"/>
    <xf numFmtId="4" fontId="3" fillId="0" borderId="0" xfId="29974" applyNumberFormat="1" applyFont="1" applyFill="1" applyAlignment="1"/>
    <xf numFmtId="4" fontId="3" fillId="0" borderId="24" xfId="29974" applyNumberFormat="1" applyFont="1" applyFill="1" applyBorder="1" applyAlignment="1"/>
    <xf numFmtId="0" fontId="78" fillId="0" borderId="7" xfId="220" applyFont="1" applyFill="1" applyBorder="1" applyAlignment="1">
      <alignment horizontal="left" vertical="top" wrapText="1"/>
    </xf>
    <xf numFmtId="0" fontId="78" fillId="0" borderId="35" xfId="220" applyFont="1" applyFill="1" applyBorder="1" applyAlignment="1">
      <alignment horizontal="left" vertical="top" wrapText="1"/>
    </xf>
    <xf numFmtId="0" fontId="78" fillId="0" borderId="0" xfId="220" quotePrefix="1" applyFont="1" applyFill="1" applyAlignment="1">
      <alignment horizontal="left" vertical="top"/>
    </xf>
    <xf numFmtId="0" fontId="78" fillId="0" borderId="0" xfId="220" applyFont="1" applyAlignment="1">
      <alignment horizontal="left" vertical="top"/>
    </xf>
    <xf numFmtId="0" fontId="270" fillId="0" borderId="0" xfId="0" applyFont="1" applyFill="1" applyAlignment="1">
      <alignment vertical="top" wrapText="1"/>
    </xf>
    <xf numFmtId="0" fontId="235" fillId="0" borderId="0" xfId="0" applyFont="1" applyFill="1" applyAlignment="1">
      <alignment vertical="top" wrapText="1"/>
    </xf>
    <xf numFmtId="0" fontId="222" fillId="0" borderId="0" xfId="220" applyFont="1" applyFill="1" applyAlignment="1">
      <alignment horizontal="center" vertical="center"/>
    </xf>
    <xf numFmtId="0" fontId="269" fillId="0" borderId="0" xfId="0" applyFont="1" applyFill="1" applyAlignment="1">
      <alignment horizontal="right" vertical="top" wrapText="1"/>
    </xf>
    <xf numFmtId="0" fontId="0" fillId="0" borderId="0" xfId="0" applyFill="1" applyAlignment="1">
      <alignment horizontal="right" vertical="top"/>
    </xf>
    <xf numFmtId="4" fontId="4" fillId="0" borderId="0" xfId="1189" applyNumberFormat="1" applyFont="1" applyFill="1" applyAlignment="1">
      <alignment horizontal="center" vertical="center" wrapText="1"/>
    </xf>
    <xf numFmtId="0" fontId="212" fillId="0" borderId="52" xfId="29910" applyFont="1" applyFill="1" applyBorder="1" applyAlignment="1" applyProtection="1">
      <alignment horizontal="left" vertical="center" wrapText="1"/>
      <protection locked="0"/>
    </xf>
    <xf numFmtId="0" fontId="212" fillId="0" borderId="0" xfId="29910" applyFont="1" applyFill="1" applyBorder="1" applyAlignment="1" applyProtection="1">
      <alignment horizontal="left" vertical="center" wrapText="1"/>
      <protection locked="0"/>
    </xf>
    <xf numFmtId="0" fontId="212" fillId="0" borderId="52" xfId="29910" applyFont="1" applyFill="1" applyBorder="1" applyAlignment="1" applyProtection="1">
      <alignment horizontal="justify" vertical="top" wrapText="1"/>
      <protection locked="0"/>
    </xf>
    <xf numFmtId="0" fontId="218" fillId="0" borderId="0" xfId="220" applyFont="1" applyFill="1" applyBorder="1" applyAlignment="1">
      <alignment horizontal="center" vertical="center"/>
    </xf>
    <xf numFmtId="0" fontId="212" fillId="0" borderId="5" xfId="29910" applyFont="1" applyFill="1" applyBorder="1" applyAlignment="1" applyProtection="1">
      <alignment horizontal="left" vertical="center" wrapText="1"/>
      <protection locked="0"/>
    </xf>
    <xf numFmtId="0" fontId="3" fillId="0" borderId="0" xfId="835" applyFont="1" applyFill="1" applyAlignment="1">
      <alignment horizontal="left" vertical="top" wrapText="1"/>
    </xf>
    <xf numFmtId="0" fontId="214" fillId="0" borderId="0" xfId="835" applyFont="1" applyFill="1" applyAlignment="1">
      <alignment horizontal="center" vertical="center"/>
    </xf>
    <xf numFmtId="0" fontId="214" fillId="0" borderId="0" xfId="835" applyFont="1" applyFill="1" applyAlignment="1">
      <alignment horizontal="center"/>
    </xf>
    <xf numFmtId="0" fontId="212" fillId="0" borderId="8" xfId="880" applyFont="1" applyFill="1" applyBorder="1" applyAlignment="1">
      <alignment horizontal="right" vertical="center"/>
    </xf>
    <xf numFmtId="0" fontId="223" fillId="0" borderId="52" xfId="880" applyFont="1" applyFill="1" applyBorder="1" applyAlignment="1" applyProtection="1">
      <alignment horizontal="left" vertical="top" wrapText="1"/>
    </xf>
    <xf numFmtId="4" fontId="3" fillId="0" borderId="0" xfId="29974" applyNumberFormat="1" applyFont="1" applyFill="1" applyAlignment="1">
      <alignment horizontal="center"/>
    </xf>
    <xf numFmtId="4" fontId="3" fillId="0" borderId="24" xfId="29974" applyNumberFormat="1" applyFont="1" applyFill="1" applyBorder="1" applyAlignment="1">
      <alignment horizontal="center"/>
    </xf>
    <xf numFmtId="0" fontId="263" fillId="0" borderId="0" xfId="0" applyFont="1" applyFill="1" applyBorder="1" applyAlignment="1">
      <alignment horizontal="left" vertical="top" wrapText="1"/>
    </xf>
    <xf numFmtId="0" fontId="264" fillId="0" borderId="0" xfId="0" applyFont="1" applyFill="1" applyAlignment="1">
      <alignment horizontal="left" vertical="top" wrapText="1"/>
    </xf>
    <xf numFmtId="0" fontId="262" fillId="0" borderId="0" xfId="0" applyFont="1" applyFill="1" applyBorder="1" applyAlignment="1">
      <alignment horizontal="left" vertical="top"/>
    </xf>
    <xf numFmtId="0" fontId="263" fillId="0" borderId="0" xfId="0" applyFont="1" applyFill="1" applyBorder="1" applyAlignment="1">
      <alignment horizontal="left" vertical="top"/>
    </xf>
  </cellXfs>
  <cellStyles count="55618">
    <cellStyle name=" 1" xfId="448"/>
    <cellStyle name=" 1 2" xfId="3556"/>
    <cellStyle name=" 1 3" xfId="3557"/>
    <cellStyle name="_ANTENE" xfId="29977"/>
    <cellStyle name="_BMS" xfId="3558"/>
    <cellStyle name="_BMS_OTP banka-42hr7-p349-3-Valentić" xfId="3559"/>
    <cellStyle name="_DGC-UDOB-025-08  ELLABO - HOTEL MARIJAN" xfId="3560"/>
    <cellStyle name="_dojava požara" xfId="3561"/>
    <cellStyle name="_Enel-42hr6-p271-1-1" xfId="3562"/>
    <cellStyle name="_HOTEL LONE" xfId="29978"/>
    <cellStyle name="_Hotel Marjan - TROŠKOVNIK" xfId="3563"/>
    <cellStyle name="_Hotel Marjan - TROŠKOVNIK 2" xfId="3564"/>
    <cellStyle name="_naslovnica" xfId="3565"/>
    <cellStyle name="_primjer ponude novi" xfId="3566"/>
    <cellStyle name="_Procjena opremanja Busevec - Lekenik" xfId="2"/>
    <cellStyle name="_STAMBENI DIO" xfId="449"/>
    <cellStyle name="_STAMBENI DIO_02_FPZ_borongaj_69 -TENDER_TROŠKOVNIK_ELEKTRO_FAZA_1U_L" xfId="3567"/>
    <cellStyle name="_STAMBENI DIO_2009_06_03_tender_politin_PARCELACIJA - S formom" xfId="450"/>
    <cellStyle name="_STAMBENI DIO_B - Radovi" xfId="451"/>
    <cellStyle name="_STAMBENI DIO_D Strojarski radovi - Parentino Residence" xfId="452"/>
    <cellStyle name="_STAMBENI DIO_D Strojarski radovi - Parentino Residence_B - Radovi" xfId="453"/>
    <cellStyle name="_Stipić-42hr6-p271-4" xfId="3568"/>
    <cellStyle name="_STRUJA" xfId="3569"/>
    <cellStyle name="_STRUJA_OTP banka-42hr7-p349-3-Valentić" xfId="3570"/>
    <cellStyle name="_troškovnik" xfId="454"/>
    <cellStyle name="_troškovnik_2009_06_02_tender_jezevac_PARCELACIJA  -s formom" xfId="455"/>
    <cellStyle name="_troškovnik_2009_06_02_tender_jezevac_PARCELACIJA  -s formom 2" xfId="456"/>
    <cellStyle name="_troškovnik_2009_06_02_tender_jezevac_PARCELACIJA  -s formom_B - Radovi" xfId="457"/>
    <cellStyle name="_troškovnik_2009_06_03_tender_politin_PARCELACIJA - S formom" xfId="458"/>
    <cellStyle name="_troškovnik_2009_06_03_tender_politin_PARCELACIJA - S formom 2" xfId="459"/>
    <cellStyle name="_troškovnik_2009_06_03_tender_politin_PARCELACIJA - S formom_B - Radovi" xfId="460"/>
    <cellStyle name="_troškovnik_B - Radovi" xfId="461"/>
    <cellStyle name="_troškovnik_D Strojarski radovi - Parentino Residence" xfId="462"/>
    <cellStyle name="_troškovnik_D Strojarski radovi - Parentino Residence_B - Radovi" xfId="463"/>
    <cellStyle name="20 % – Poudarek1" xfId="3571"/>
    <cellStyle name="20 % – Poudarek2" xfId="3572"/>
    <cellStyle name="20 % – Poudarek3" xfId="3573"/>
    <cellStyle name="20 % – Poudarek4" xfId="3574"/>
    <cellStyle name="20 % – Poudarek5" xfId="3575"/>
    <cellStyle name="20 % – Poudarek6" xfId="3576"/>
    <cellStyle name="20 % - Accent1" xfId="29979"/>
    <cellStyle name="20 % - Accent2" xfId="29980"/>
    <cellStyle name="20 % - Accent3" xfId="29981"/>
    <cellStyle name="20 % - Accent4" xfId="29982"/>
    <cellStyle name="20 % - Accent5" xfId="29983"/>
    <cellStyle name="20 % - Accent6" xfId="29984"/>
    <cellStyle name="20% - Accent1 10" xfId="3577"/>
    <cellStyle name="20% - Accent1 11" xfId="3578"/>
    <cellStyle name="20% - Accent1 12" xfId="3579"/>
    <cellStyle name="20% - Accent1 13" xfId="3580"/>
    <cellStyle name="20% - Accent1 14" xfId="3581"/>
    <cellStyle name="20% - Accent1 15" xfId="3582"/>
    <cellStyle name="20% - Accent1 16" xfId="3583"/>
    <cellStyle name="20% - Accent1 17" xfId="3584"/>
    <cellStyle name="20% - Accent1 17 2" xfId="3585"/>
    <cellStyle name="20% - Accent1 18" xfId="3586"/>
    <cellStyle name="20% - Accent1 18 2" xfId="3587"/>
    <cellStyle name="20% - Accent1 19" xfId="3588"/>
    <cellStyle name="20% - Accent1 19 2" xfId="3589"/>
    <cellStyle name="20% - Accent1 2" xfId="3"/>
    <cellStyle name="20% - Accent1 2 10" xfId="3590"/>
    <cellStyle name="20% - Accent1 2 11" xfId="3591"/>
    <cellStyle name="20% - Accent1 2 12" xfId="3592"/>
    <cellStyle name="20% - Accent1 2 13" xfId="3593"/>
    <cellStyle name="20% - Accent1 2 14" xfId="3594"/>
    <cellStyle name="20% - Accent1 2 15" xfId="3595"/>
    <cellStyle name="20% - Accent1 2 15 2" xfId="3596"/>
    <cellStyle name="20% - Accent1 2 16" xfId="3597"/>
    <cellStyle name="20% - Accent1 2 17" xfId="3598"/>
    <cellStyle name="20% - Accent1 2 18" xfId="3599"/>
    <cellStyle name="20% - Accent1 2 19" xfId="3600"/>
    <cellStyle name="20% - Accent1 2 2" xfId="4"/>
    <cellStyle name="20% - Accent1 2 2 2" xfId="3601"/>
    <cellStyle name="20% - Accent1 2 2 3" xfId="55292"/>
    <cellStyle name="20% - Accent1 2 20" xfId="3602"/>
    <cellStyle name="20% - Accent1 2 21" xfId="3603"/>
    <cellStyle name="20% - Accent1 2 22" xfId="3604"/>
    <cellStyle name="20% - Accent1 2 23" xfId="3605"/>
    <cellStyle name="20% - Accent1 2 24" xfId="3606"/>
    <cellStyle name="20% - Accent1 2 25" xfId="3607"/>
    <cellStyle name="20% - Accent1 2 26" xfId="3608"/>
    <cellStyle name="20% - Accent1 2 27" xfId="3609"/>
    <cellStyle name="20% - Accent1 2 28" xfId="3610"/>
    <cellStyle name="20% - Accent1 2 29" xfId="3611"/>
    <cellStyle name="20% - Accent1 2 3" xfId="464"/>
    <cellStyle name="20% - Accent1 2 30" xfId="3612"/>
    <cellStyle name="20% - Accent1 2 31" xfId="3613"/>
    <cellStyle name="20% - Accent1 2 32" xfId="3614"/>
    <cellStyle name="20% - Accent1 2 33" xfId="3615"/>
    <cellStyle name="20% - Accent1 2 34" xfId="3616"/>
    <cellStyle name="20% - Accent1 2 35" xfId="3617"/>
    <cellStyle name="20% - Accent1 2 36" xfId="3618"/>
    <cellStyle name="20% - Accent1 2 37" xfId="3619"/>
    <cellStyle name="20% - Accent1 2 38" xfId="3620"/>
    <cellStyle name="20% - Accent1 2 39" xfId="3621"/>
    <cellStyle name="20% - Accent1 2 4" xfId="465"/>
    <cellStyle name="20% - Accent1 2 40" xfId="3622"/>
    <cellStyle name="20% - Accent1 2 41" xfId="3623"/>
    <cellStyle name="20% - Accent1 2 42" xfId="3624"/>
    <cellStyle name="20% - Accent1 2 43" xfId="3625"/>
    <cellStyle name="20% - Accent1 2 44" xfId="3626"/>
    <cellStyle name="20% - Accent1 2 45" xfId="3627"/>
    <cellStyle name="20% - Accent1 2 46" xfId="3628"/>
    <cellStyle name="20% - Accent1 2 47" xfId="3629"/>
    <cellStyle name="20% - Accent1 2 48" xfId="3630"/>
    <cellStyle name="20% - Accent1 2 49" xfId="3631"/>
    <cellStyle name="20% - Accent1 2 5" xfId="3632"/>
    <cellStyle name="20% - Accent1 2 50" xfId="3633"/>
    <cellStyle name="20% - Accent1 2 6" xfId="3634"/>
    <cellStyle name="20% - Accent1 2 7" xfId="3635"/>
    <cellStyle name="20% - Accent1 2 8" xfId="3636"/>
    <cellStyle name="20% - Accent1 2 9" xfId="3637"/>
    <cellStyle name="20% - Accent1 20" xfId="3638"/>
    <cellStyle name="20% - Accent1 20 2" xfId="3639"/>
    <cellStyle name="20% - Accent1 3" xfId="466"/>
    <cellStyle name="20% - Accent1 3 10" xfId="3640"/>
    <cellStyle name="20% - Accent1 3 11" xfId="3641"/>
    <cellStyle name="20% - Accent1 3 11 2" xfId="3642"/>
    <cellStyle name="20% - Accent1 3 12" xfId="3643"/>
    <cellStyle name="20% - Accent1 3 13" xfId="3644"/>
    <cellStyle name="20% - Accent1 3 14" xfId="3645"/>
    <cellStyle name="20% - Accent1 3 15" xfId="3646"/>
    <cellStyle name="20% - Accent1 3 16" xfId="3647"/>
    <cellStyle name="20% - Accent1 3 17" xfId="3648"/>
    <cellStyle name="20% - Accent1 3 18" xfId="3649"/>
    <cellStyle name="20% - Accent1 3 19" xfId="3650"/>
    <cellStyle name="20% - Accent1 3 2" xfId="3651"/>
    <cellStyle name="20% - Accent1 3 2 2" xfId="3652"/>
    <cellStyle name="20% - Accent1 3 20" xfId="3653"/>
    <cellStyle name="20% - Accent1 3 21" xfId="3654"/>
    <cellStyle name="20% - Accent1 3 22" xfId="3655"/>
    <cellStyle name="20% - Accent1 3 23" xfId="3656"/>
    <cellStyle name="20% - Accent1 3 24" xfId="3657"/>
    <cellStyle name="20% - Accent1 3 25" xfId="3658"/>
    <cellStyle name="20% - Accent1 3 26" xfId="3659"/>
    <cellStyle name="20% - Accent1 3 27" xfId="3660"/>
    <cellStyle name="20% - Accent1 3 28" xfId="3661"/>
    <cellStyle name="20% - Accent1 3 29" xfId="3662"/>
    <cellStyle name="20% - Accent1 3 3" xfId="3663"/>
    <cellStyle name="20% - Accent1 3 30" xfId="3664"/>
    <cellStyle name="20% - Accent1 3 31" xfId="3665"/>
    <cellStyle name="20% - Accent1 3 4" xfId="3666"/>
    <cellStyle name="20% - Accent1 3 5" xfId="3667"/>
    <cellStyle name="20% - Accent1 3 6" xfId="3668"/>
    <cellStyle name="20% - Accent1 3 7" xfId="3669"/>
    <cellStyle name="20% - Accent1 3 8" xfId="3670"/>
    <cellStyle name="20% - Accent1 3 9" xfId="3671"/>
    <cellStyle name="20% - Accent1 4" xfId="3672"/>
    <cellStyle name="20% - Accent1 4 10" xfId="3673"/>
    <cellStyle name="20% - Accent1 4 11" xfId="3674"/>
    <cellStyle name="20% - Accent1 4 12" xfId="3675"/>
    <cellStyle name="20% - Accent1 4 13" xfId="3676"/>
    <cellStyle name="20% - Accent1 4 14" xfId="3677"/>
    <cellStyle name="20% - Accent1 4 15" xfId="3678"/>
    <cellStyle name="20% - Accent1 4 16" xfId="3679"/>
    <cellStyle name="20% - Accent1 4 17" xfId="3680"/>
    <cellStyle name="20% - Accent1 4 18" xfId="3681"/>
    <cellStyle name="20% - Accent1 4 19" xfId="3682"/>
    <cellStyle name="20% - Accent1 4 2" xfId="3683"/>
    <cellStyle name="20% - Accent1 4 20" xfId="3684"/>
    <cellStyle name="20% - Accent1 4 21" xfId="3685"/>
    <cellStyle name="20% - Accent1 4 22" xfId="3686"/>
    <cellStyle name="20% - Accent1 4 23" xfId="3687"/>
    <cellStyle name="20% - Accent1 4 24" xfId="3688"/>
    <cellStyle name="20% - Accent1 4 25" xfId="3689"/>
    <cellStyle name="20% - Accent1 4 26" xfId="3690"/>
    <cellStyle name="20% - Accent1 4 27" xfId="3691"/>
    <cellStyle name="20% - Accent1 4 28" xfId="3692"/>
    <cellStyle name="20% - Accent1 4 3" xfId="3693"/>
    <cellStyle name="20% - Accent1 4 4" xfId="3694"/>
    <cellStyle name="20% - Accent1 4 5" xfId="3695"/>
    <cellStyle name="20% - Accent1 4 6" xfId="3696"/>
    <cellStyle name="20% - Accent1 4 7" xfId="3697"/>
    <cellStyle name="20% - Accent1 4 8" xfId="3698"/>
    <cellStyle name="20% - Accent1 4 8 2" xfId="3699"/>
    <cellStyle name="20% - Accent1 4 9" xfId="3700"/>
    <cellStyle name="20% - Accent1 5" xfId="3701"/>
    <cellStyle name="20% - Accent1 6" xfId="3702"/>
    <cellStyle name="20% - Accent1 7" xfId="3703"/>
    <cellStyle name="20% - Accent1 8" xfId="3704"/>
    <cellStyle name="20% - Accent1 9" xfId="3705"/>
    <cellStyle name="20% - Accent2 10" xfId="3706"/>
    <cellStyle name="20% - Accent2 11" xfId="3707"/>
    <cellStyle name="20% - Accent2 12" xfId="3708"/>
    <cellStyle name="20% - Accent2 13" xfId="3709"/>
    <cellStyle name="20% - Accent2 14" xfId="3710"/>
    <cellStyle name="20% - Accent2 15" xfId="3711"/>
    <cellStyle name="20% - Accent2 16" xfId="3712"/>
    <cellStyle name="20% - Accent2 17" xfId="3713"/>
    <cellStyle name="20% - Accent2 17 2" xfId="3714"/>
    <cellStyle name="20% - Accent2 18" xfId="3715"/>
    <cellStyle name="20% - Accent2 18 2" xfId="3716"/>
    <cellStyle name="20% - Accent2 19" xfId="3717"/>
    <cellStyle name="20% - Accent2 19 2" xfId="3718"/>
    <cellStyle name="20% - Accent2 2" xfId="5"/>
    <cellStyle name="20% - Accent2 2 10" xfId="3719"/>
    <cellStyle name="20% - Accent2 2 11" xfId="3720"/>
    <cellStyle name="20% - Accent2 2 12" xfId="3721"/>
    <cellStyle name="20% - Accent2 2 13" xfId="3722"/>
    <cellStyle name="20% - Accent2 2 14" xfId="3723"/>
    <cellStyle name="20% - Accent2 2 15" xfId="3724"/>
    <cellStyle name="20% - Accent2 2 15 2" xfId="3725"/>
    <cellStyle name="20% - Accent2 2 16" xfId="3726"/>
    <cellStyle name="20% - Accent2 2 17" xfId="3727"/>
    <cellStyle name="20% - Accent2 2 18" xfId="3728"/>
    <cellStyle name="20% - Accent2 2 19" xfId="3729"/>
    <cellStyle name="20% - Accent2 2 2" xfId="6"/>
    <cellStyle name="20% - Accent2 2 2 2" xfId="3730"/>
    <cellStyle name="20% - Accent2 2 2 3" xfId="55293"/>
    <cellStyle name="20% - Accent2 2 20" xfId="3731"/>
    <cellStyle name="20% - Accent2 2 21" xfId="3732"/>
    <cellStyle name="20% - Accent2 2 22" xfId="3733"/>
    <cellStyle name="20% - Accent2 2 23" xfId="3734"/>
    <cellStyle name="20% - Accent2 2 24" xfId="3735"/>
    <cellStyle name="20% - Accent2 2 25" xfId="3736"/>
    <cellStyle name="20% - Accent2 2 26" xfId="3737"/>
    <cellStyle name="20% - Accent2 2 27" xfId="3738"/>
    <cellStyle name="20% - Accent2 2 28" xfId="3739"/>
    <cellStyle name="20% - Accent2 2 29" xfId="3740"/>
    <cellStyle name="20% - Accent2 2 3" xfId="467"/>
    <cellStyle name="20% - Accent2 2 30" xfId="3741"/>
    <cellStyle name="20% - Accent2 2 31" xfId="3742"/>
    <cellStyle name="20% - Accent2 2 32" xfId="3743"/>
    <cellStyle name="20% - Accent2 2 33" xfId="3744"/>
    <cellStyle name="20% - Accent2 2 34" xfId="3745"/>
    <cellStyle name="20% - Accent2 2 35" xfId="3746"/>
    <cellStyle name="20% - Accent2 2 36" xfId="3747"/>
    <cellStyle name="20% - Accent2 2 37" xfId="3748"/>
    <cellStyle name="20% - Accent2 2 38" xfId="3749"/>
    <cellStyle name="20% - Accent2 2 39" xfId="3750"/>
    <cellStyle name="20% - Accent2 2 4" xfId="468"/>
    <cellStyle name="20% - Accent2 2 40" xfId="3751"/>
    <cellStyle name="20% - Accent2 2 41" xfId="3752"/>
    <cellStyle name="20% - Accent2 2 42" xfId="3753"/>
    <cellStyle name="20% - Accent2 2 43" xfId="3754"/>
    <cellStyle name="20% - Accent2 2 44" xfId="3755"/>
    <cellStyle name="20% - Accent2 2 45" xfId="3756"/>
    <cellStyle name="20% - Accent2 2 46" xfId="3757"/>
    <cellStyle name="20% - Accent2 2 47" xfId="3758"/>
    <cellStyle name="20% - Accent2 2 48" xfId="3759"/>
    <cellStyle name="20% - Accent2 2 49" xfId="3760"/>
    <cellStyle name="20% - Accent2 2 5" xfId="3761"/>
    <cellStyle name="20% - Accent2 2 50" xfId="3762"/>
    <cellStyle name="20% - Accent2 2 6" xfId="3763"/>
    <cellStyle name="20% - Accent2 2 7" xfId="3764"/>
    <cellStyle name="20% - Accent2 2 8" xfId="3765"/>
    <cellStyle name="20% - Accent2 2 9" xfId="3766"/>
    <cellStyle name="20% - Accent2 20" xfId="3767"/>
    <cellStyle name="20% - Accent2 20 2" xfId="3768"/>
    <cellStyle name="20% - Accent2 3" xfId="469"/>
    <cellStyle name="20% - Accent2 3 10" xfId="3769"/>
    <cellStyle name="20% - Accent2 3 11" xfId="3770"/>
    <cellStyle name="20% - Accent2 3 11 2" xfId="3771"/>
    <cellStyle name="20% - Accent2 3 12" xfId="3772"/>
    <cellStyle name="20% - Accent2 3 13" xfId="3773"/>
    <cellStyle name="20% - Accent2 3 14" xfId="3774"/>
    <cellStyle name="20% - Accent2 3 15" xfId="3775"/>
    <cellStyle name="20% - Accent2 3 16" xfId="3776"/>
    <cellStyle name="20% - Accent2 3 17" xfId="3777"/>
    <cellStyle name="20% - Accent2 3 18" xfId="3778"/>
    <cellStyle name="20% - Accent2 3 19" xfId="3779"/>
    <cellStyle name="20% - Accent2 3 2" xfId="3780"/>
    <cellStyle name="20% - Accent2 3 2 2" xfId="3781"/>
    <cellStyle name="20% - Accent2 3 20" xfId="3782"/>
    <cellStyle name="20% - Accent2 3 21" xfId="3783"/>
    <cellStyle name="20% - Accent2 3 22" xfId="3784"/>
    <cellStyle name="20% - Accent2 3 23" xfId="3785"/>
    <cellStyle name="20% - Accent2 3 24" xfId="3786"/>
    <cellStyle name="20% - Accent2 3 25" xfId="3787"/>
    <cellStyle name="20% - Accent2 3 26" xfId="3788"/>
    <cellStyle name="20% - Accent2 3 27" xfId="3789"/>
    <cellStyle name="20% - Accent2 3 28" xfId="3790"/>
    <cellStyle name="20% - Accent2 3 29" xfId="3791"/>
    <cellStyle name="20% - Accent2 3 3" xfId="3792"/>
    <cellStyle name="20% - Accent2 3 30" xfId="3793"/>
    <cellStyle name="20% - Accent2 3 31" xfId="3794"/>
    <cellStyle name="20% - Accent2 3 4" xfId="3795"/>
    <cellStyle name="20% - Accent2 3 5" xfId="3796"/>
    <cellStyle name="20% - Accent2 3 6" xfId="3797"/>
    <cellStyle name="20% - Accent2 3 7" xfId="3798"/>
    <cellStyle name="20% - Accent2 3 8" xfId="3799"/>
    <cellStyle name="20% - Accent2 3 9" xfId="3800"/>
    <cellStyle name="20% - Accent2 4" xfId="3801"/>
    <cellStyle name="20% - Accent2 4 10" xfId="3802"/>
    <cellStyle name="20% - Accent2 4 11" xfId="3803"/>
    <cellStyle name="20% - Accent2 4 12" xfId="3804"/>
    <cellStyle name="20% - Accent2 4 13" xfId="3805"/>
    <cellStyle name="20% - Accent2 4 14" xfId="3806"/>
    <cellStyle name="20% - Accent2 4 15" xfId="3807"/>
    <cellStyle name="20% - Accent2 4 16" xfId="3808"/>
    <cellStyle name="20% - Accent2 4 17" xfId="3809"/>
    <cellStyle name="20% - Accent2 4 18" xfId="3810"/>
    <cellStyle name="20% - Accent2 4 19" xfId="3811"/>
    <cellStyle name="20% - Accent2 4 2" xfId="3812"/>
    <cellStyle name="20% - Accent2 4 20" xfId="3813"/>
    <cellStyle name="20% - Accent2 4 21" xfId="3814"/>
    <cellStyle name="20% - Accent2 4 22" xfId="3815"/>
    <cellStyle name="20% - Accent2 4 23" xfId="3816"/>
    <cellStyle name="20% - Accent2 4 24" xfId="3817"/>
    <cellStyle name="20% - Accent2 4 25" xfId="3818"/>
    <cellStyle name="20% - Accent2 4 26" xfId="3819"/>
    <cellStyle name="20% - Accent2 4 27" xfId="3820"/>
    <cellStyle name="20% - Accent2 4 28" xfId="3821"/>
    <cellStyle name="20% - Accent2 4 3" xfId="3822"/>
    <cellStyle name="20% - Accent2 4 4" xfId="3823"/>
    <cellStyle name="20% - Accent2 4 5" xfId="3824"/>
    <cellStyle name="20% - Accent2 4 6" xfId="3825"/>
    <cellStyle name="20% - Accent2 4 7" xfId="3826"/>
    <cellStyle name="20% - Accent2 4 8" xfId="3827"/>
    <cellStyle name="20% - Accent2 4 8 2" xfId="3828"/>
    <cellStyle name="20% - Accent2 4 9" xfId="3829"/>
    <cellStyle name="20% - Accent2 5" xfId="3830"/>
    <cellStyle name="20% - Accent2 6" xfId="3831"/>
    <cellStyle name="20% - Accent2 7" xfId="3832"/>
    <cellStyle name="20% - Accent2 8" xfId="3833"/>
    <cellStyle name="20% - Accent2 9" xfId="3834"/>
    <cellStyle name="20% - Accent3 10" xfId="3835"/>
    <cellStyle name="20% - Accent3 11" xfId="3836"/>
    <cellStyle name="20% - Accent3 12" xfId="3837"/>
    <cellStyle name="20% - Accent3 13" xfId="3838"/>
    <cellStyle name="20% - Accent3 14" xfId="3839"/>
    <cellStyle name="20% - Accent3 15" xfId="3840"/>
    <cellStyle name="20% - Accent3 16" xfId="3841"/>
    <cellStyle name="20% - Accent3 17" xfId="3842"/>
    <cellStyle name="20% - Accent3 17 2" xfId="3843"/>
    <cellStyle name="20% - Accent3 18" xfId="3844"/>
    <cellStyle name="20% - Accent3 18 2" xfId="3845"/>
    <cellStyle name="20% - Accent3 19" xfId="3846"/>
    <cellStyle name="20% - Accent3 19 2" xfId="3847"/>
    <cellStyle name="20% - Accent3 2" xfId="7"/>
    <cellStyle name="20% - Accent3 2 10" xfId="3848"/>
    <cellStyle name="20% - Accent3 2 11" xfId="3849"/>
    <cellStyle name="20% - Accent3 2 12" xfId="3850"/>
    <cellStyle name="20% - Accent3 2 13" xfId="3851"/>
    <cellStyle name="20% - Accent3 2 14" xfId="3852"/>
    <cellStyle name="20% - Accent3 2 15" xfId="3853"/>
    <cellStyle name="20% - Accent3 2 15 2" xfId="3854"/>
    <cellStyle name="20% - Accent3 2 16" xfId="3855"/>
    <cellStyle name="20% - Accent3 2 17" xfId="3856"/>
    <cellStyle name="20% - Accent3 2 18" xfId="3857"/>
    <cellStyle name="20% - Accent3 2 19" xfId="3858"/>
    <cellStyle name="20% - Accent3 2 2" xfId="8"/>
    <cellStyle name="20% - Accent3 2 2 2" xfId="3859"/>
    <cellStyle name="20% - Accent3 2 2 3" xfId="55294"/>
    <cellStyle name="20% - Accent3 2 20" xfId="3860"/>
    <cellStyle name="20% - Accent3 2 21" xfId="3861"/>
    <cellStyle name="20% - Accent3 2 22" xfId="3862"/>
    <cellStyle name="20% - Accent3 2 23" xfId="3863"/>
    <cellStyle name="20% - Accent3 2 24" xfId="3864"/>
    <cellStyle name="20% - Accent3 2 25" xfId="3865"/>
    <cellStyle name="20% - Accent3 2 26" xfId="3866"/>
    <cellStyle name="20% - Accent3 2 27" xfId="3867"/>
    <cellStyle name="20% - Accent3 2 28" xfId="3868"/>
    <cellStyle name="20% - Accent3 2 29" xfId="3869"/>
    <cellStyle name="20% - Accent3 2 3" xfId="470"/>
    <cellStyle name="20% - Accent3 2 30" xfId="3870"/>
    <cellStyle name="20% - Accent3 2 31" xfId="3871"/>
    <cellStyle name="20% - Accent3 2 32" xfId="3872"/>
    <cellStyle name="20% - Accent3 2 33" xfId="3873"/>
    <cellStyle name="20% - Accent3 2 34" xfId="3874"/>
    <cellStyle name="20% - Accent3 2 35" xfId="3875"/>
    <cellStyle name="20% - Accent3 2 36" xfId="3876"/>
    <cellStyle name="20% - Accent3 2 37" xfId="3877"/>
    <cellStyle name="20% - Accent3 2 38" xfId="3878"/>
    <cellStyle name="20% - Accent3 2 39" xfId="3879"/>
    <cellStyle name="20% - Accent3 2 4" xfId="471"/>
    <cellStyle name="20% - Accent3 2 40" xfId="3880"/>
    <cellStyle name="20% - Accent3 2 41" xfId="3881"/>
    <cellStyle name="20% - Accent3 2 42" xfId="3882"/>
    <cellStyle name="20% - Accent3 2 43" xfId="3883"/>
    <cellStyle name="20% - Accent3 2 44" xfId="3884"/>
    <cellStyle name="20% - Accent3 2 45" xfId="3885"/>
    <cellStyle name="20% - Accent3 2 46" xfId="3886"/>
    <cellStyle name="20% - Accent3 2 47" xfId="3887"/>
    <cellStyle name="20% - Accent3 2 48" xfId="3888"/>
    <cellStyle name="20% - Accent3 2 49" xfId="3889"/>
    <cellStyle name="20% - Accent3 2 5" xfId="3890"/>
    <cellStyle name="20% - Accent3 2 50" xfId="3891"/>
    <cellStyle name="20% - Accent3 2 6" xfId="3892"/>
    <cellStyle name="20% - Accent3 2 7" xfId="3893"/>
    <cellStyle name="20% - Accent3 2 8" xfId="3894"/>
    <cellStyle name="20% - Accent3 2 9" xfId="3895"/>
    <cellStyle name="20% - Accent3 20" xfId="3896"/>
    <cellStyle name="20% - Accent3 20 2" xfId="3897"/>
    <cellStyle name="20% - Accent3 3" xfId="472"/>
    <cellStyle name="20% - Accent3 3 10" xfId="3898"/>
    <cellStyle name="20% - Accent3 3 11" xfId="3899"/>
    <cellStyle name="20% - Accent3 3 11 2" xfId="3900"/>
    <cellStyle name="20% - Accent3 3 12" xfId="3901"/>
    <cellStyle name="20% - Accent3 3 13" xfId="3902"/>
    <cellStyle name="20% - Accent3 3 14" xfId="3903"/>
    <cellStyle name="20% - Accent3 3 15" xfId="3904"/>
    <cellStyle name="20% - Accent3 3 16" xfId="3905"/>
    <cellStyle name="20% - Accent3 3 17" xfId="3906"/>
    <cellStyle name="20% - Accent3 3 18" xfId="3907"/>
    <cellStyle name="20% - Accent3 3 19" xfId="3908"/>
    <cellStyle name="20% - Accent3 3 2" xfId="3909"/>
    <cellStyle name="20% - Accent3 3 2 2" xfId="3910"/>
    <cellStyle name="20% - Accent3 3 20" xfId="3911"/>
    <cellStyle name="20% - Accent3 3 21" xfId="3912"/>
    <cellStyle name="20% - Accent3 3 22" xfId="3913"/>
    <cellStyle name="20% - Accent3 3 23" xfId="3914"/>
    <cellStyle name="20% - Accent3 3 24" xfId="3915"/>
    <cellStyle name="20% - Accent3 3 25" xfId="3916"/>
    <cellStyle name="20% - Accent3 3 26" xfId="3917"/>
    <cellStyle name="20% - Accent3 3 27" xfId="3918"/>
    <cellStyle name="20% - Accent3 3 28" xfId="3919"/>
    <cellStyle name="20% - Accent3 3 29" xfId="3920"/>
    <cellStyle name="20% - Accent3 3 3" xfId="3921"/>
    <cellStyle name="20% - Accent3 3 30" xfId="3922"/>
    <cellStyle name="20% - Accent3 3 31" xfId="3923"/>
    <cellStyle name="20% - Accent3 3 4" xfId="3924"/>
    <cellStyle name="20% - Accent3 3 5" xfId="3925"/>
    <cellStyle name="20% - Accent3 3 6" xfId="3926"/>
    <cellStyle name="20% - Accent3 3 7" xfId="3927"/>
    <cellStyle name="20% - Accent3 3 8" xfId="3928"/>
    <cellStyle name="20% - Accent3 3 9" xfId="3929"/>
    <cellStyle name="20% - Accent3 4" xfId="3930"/>
    <cellStyle name="20% - Accent3 4 10" xfId="3931"/>
    <cellStyle name="20% - Accent3 4 11" xfId="3932"/>
    <cellStyle name="20% - Accent3 4 12" xfId="3933"/>
    <cellStyle name="20% - Accent3 4 13" xfId="3934"/>
    <cellStyle name="20% - Accent3 4 14" xfId="3935"/>
    <cellStyle name="20% - Accent3 4 15" xfId="3936"/>
    <cellStyle name="20% - Accent3 4 16" xfId="3937"/>
    <cellStyle name="20% - Accent3 4 17" xfId="3938"/>
    <cellStyle name="20% - Accent3 4 18" xfId="3939"/>
    <cellStyle name="20% - Accent3 4 19" xfId="3940"/>
    <cellStyle name="20% - Accent3 4 2" xfId="3941"/>
    <cellStyle name="20% - Accent3 4 20" xfId="3942"/>
    <cellStyle name="20% - Accent3 4 21" xfId="3943"/>
    <cellStyle name="20% - Accent3 4 22" xfId="3944"/>
    <cellStyle name="20% - Accent3 4 23" xfId="3945"/>
    <cellStyle name="20% - Accent3 4 24" xfId="3946"/>
    <cellStyle name="20% - Accent3 4 25" xfId="3947"/>
    <cellStyle name="20% - Accent3 4 26" xfId="3948"/>
    <cellStyle name="20% - Accent3 4 27" xfId="3949"/>
    <cellStyle name="20% - Accent3 4 28" xfId="3950"/>
    <cellStyle name="20% - Accent3 4 3" xfId="3951"/>
    <cellStyle name="20% - Accent3 4 4" xfId="3952"/>
    <cellStyle name="20% - Accent3 4 5" xfId="3953"/>
    <cellStyle name="20% - Accent3 4 6" xfId="3954"/>
    <cellStyle name="20% - Accent3 4 7" xfId="3955"/>
    <cellStyle name="20% - Accent3 4 8" xfId="3956"/>
    <cellStyle name="20% - Accent3 4 8 2" xfId="3957"/>
    <cellStyle name="20% - Accent3 4 9" xfId="3958"/>
    <cellStyle name="20% - Accent3 5" xfId="3959"/>
    <cellStyle name="20% - Accent3 6" xfId="3960"/>
    <cellStyle name="20% - Accent3 7" xfId="3961"/>
    <cellStyle name="20% - Accent3 8" xfId="3962"/>
    <cellStyle name="20% - Accent3 9" xfId="3963"/>
    <cellStyle name="20% - Accent4 10" xfId="3964"/>
    <cellStyle name="20% - Accent4 11" xfId="3965"/>
    <cellStyle name="20% - Accent4 12" xfId="3966"/>
    <cellStyle name="20% - Accent4 13" xfId="3967"/>
    <cellStyle name="20% - Accent4 14" xfId="3968"/>
    <cellStyle name="20% - Accent4 15" xfId="3969"/>
    <cellStyle name="20% - Accent4 16" xfId="3970"/>
    <cellStyle name="20% - Accent4 17" xfId="3971"/>
    <cellStyle name="20% - Accent4 17 2" xfId="3972"/>
    <cellStyle name="20% - Accent4 18" xfId="3973"/>
    <cellStyle name="20% - Accent4 18 2" xfId="3974"/>
    <cellStyle name="20% - Accent4 19" xfId="3975"/>
    <cellStyle name="20% - Accent4 19 2" xfId="3976"/>
    <cellStyle name="20% - Accent4 2" xfId="9"/>
    <cellStyle name="20% - Accent4 2 10" xfId="3977"/>
    <cellStyle name="20% - Accent4 2 11" xfId="3978"/>
    <cellStyle name="20% - Accent4 2 12" xfId="3979"/>
    <cellStyle name="20% - Accent4 2 13" xfId="3980"/>
    <cellStyle name="20% - Accent4 2 14" xfId="3981"/>
    <cellStyle name="20% - Accent4 2 15" xfId="3982"/>
    <cellStyle name="20% - Accent4 2 15 2" xfId="3983"/>
    <cellStyle name="20% - Accent4 2 16" xfId="3984"/>
    <cellStyle name="20% - Accent4 2 17" xfId="3985"/>
    <cellStyle name="20% - Accent4 2 18" xfId="3986"/>
    <cellStyle name="20% - Accent4 2 19" xfId="3987"/>
    <cellStyle name="20% - Accent4 2 2" xfId="10"/>
    <cellStyle name="20% - Accent4 2 2 2" xfId="3988"/>
    <cellStyle name="20% - Accent4 2 2 3" xfId="55295"/>
    <cellStyle name="20% - Accent4 2 20" xfId="3989"/>
    <cellStyle name="20% - Accent4 2 21" xfId="3990"/>
    <cellStyle name="20% - Accent4 2 22" xfId="3991"/>
    <cellStyle name="20% - Accent4 2 23" xfId="3992"/>
    <cellStyle name="20% - Accent4 2 24" xfId="3993"/>
    <cellStyle name="20% - Accent4 2 25" xfId="3994"/>
    <cellStyle name="20% - Accent4 2 26" xfId="3995"/>
    <cellStyle name="20% - Accent4 2 27" xfId="3996"/>
    <cellStyle name="20% - Accent4 2 28" xfId="3997"/>
    <cellStyle name="20% - Accent4 2 29" xfId="3998"/>
    <cellStyle name="20% - Accent4 2 3" xfId="473"/>
    <cellStyle name="20% - Accent4 2 30" xfId="3999"/>
    <cellStyle name="20% - Accent4 2 31" xfId="4000"/>
    <cellStyle name="20% - Accent4 2 32" xfId="4001"/>
    <cellStyle name="20% - Accent4 2 33" xfId="4002"/>
    <cellStyle name="20% - Accent4 2 34" xfId="4003"/>
    <cellStyle name="20% - Accent4 2 35" xfId="4004"/>
    <cellStyle name="20% - Accent4 2 36" xfId="4005"/>
    <cellStyle name="20% - Accent4 2 37" xfId="4006"/>
    <cellStyle name="20% - Accent4 2 38" xfId="4007"/>
    <cellStyle name="20% - Accent4 2 39" xfId="4008"/>
    <cellStyle name="20% - Accent4 2 4" xfId="474"/>
    <cellStyle name="20% - Accent4 2 40" xfId="4009"/>
    <cellStyle name="20% - Accent4 2 41" xfId="4010"/>
    <cellStyle name="20% - Accent4 2 42" xfId="4011"/>
    <cellStyle name="20% - Accent4 2 43" xfId="4012"/>
    <cellStyle name="20% - Accent4 2 44" xfId="4013"/>
    <cellStyle name="20% - Accent4 2 45" xfId="4014"/>
    <cellStyle name="20% - Accent4 2 46" xfId="4015"/>
    <cellStyle name="20% - Accent4 2 47" xfId="4016"/>
    <cellStyle name="20% - Accent4 2 48" xfId="4017"/>
    <cellStyle name="20% - Accent4 2 49" xfId="4018"/>
    <cellStyle name="20% - Accent4 2 5" xfId="4019"/>
    <cellStyle name="20% - Accent4 2 50" xfId="4020"/>
    <cellStyle name="20% - Accent4 2 6" xfId="4021"/>
    <cellStyle name="20% - Accent4 2 7" xfId="4022"/>
    <cellStyle name="20% - Accent4 2 8" xfId="4023"/>
    <cellStyle name="20% - Accent4 2 9" xfId="4024"/>
    <cellStyle name="20% - Accent4 20" xfId="4025"/>
    <cellStyle name="20% - Accent4 20 2" xfId="4026"/>
    <cellStyle name="20% - Accent4 3" xfId="475"/>
    <cellStyle name="20% - Accent4 3 10" xfId="4027"/>
    <cellStyle name="20% - Accent4 3 11" xfId="4028"/>
    <cellStyle name="20% - Accent4 3 11 2" xfId="4029"/>
    <cellStyle name="20% - Accent4 3 12" xfId="4030"/>
    <cellStyle name="20% - Accent4 3 13" xfId="4031"/>
    <cellStyle name="20% - Accent4 3 14" xfId="4032"/>
    <cellStyle name="20% - Accent4 3 15" xfId="4033"/>
    <cellStyle name="20% - Accent4 3 16" xfId="4034"/>
    <cellStyle name="20% - Accent4 3 17" xfId="4035"/>
    <cellStyle name="20% - Accent4 3 18" xfId="4036"/>
    <cellStyle name="20% - Accent4 3 19" xfId="4037"/>
    <cellStyle name="20% - Accent4 3 2" xfId="4038"/>
    <cellStyle name="20% - Accent4 3 2 2" xfId="4039"/>
    <cellStyle name="20% - Accent4 3 20" xfId="4040"/>
    <cellStyle name="20% - Accent4 3 21" xfId="4041"/>
    <cellStyle name="20% - Accent4 3 22" xfId="4042"/>
    <cellStyle name="20% - Accent4 3 23" xfId="4043"/>
    <cellStyle name="20% - Accent4 3 24" xfId="4044"/>
    <cellStyle name="20% - Accent4 3 25" xfId="4045"/>
    <cellStyle name="20% - Accent4 3 26" xfId="4046"/>
    <cellStyle name="20% - Accent4 3 27" xfId="4047"/>
    <cellStyle name="20% - Accent4 3 28" xfId="4048"/>
    <cellStyle name="20% - Accent4 3 29" xfId="4049"/>
    <cellStyle name="20% - Accent4 3 3" xfId="4050"/>
    <cellStyle name="20% - Accent4 3 30" xfId="4051"/>
    <cellStyle name="20% - Accent4 3 31" xfId="4052"/>
    <cellStyle name="20% - Accent4 3 4" xfId="4053"/>
    <cellStyle name="20% - Accent4 3 5" xfId="4054"/>
    <cellStyle name="20% - Accent4 3 6" xfId="4055"/>
    <cellStyle name="20% - Accent4 3 7" xfId="4056"/>
    <cellStyle name="20% - Accent4 3 8" xfId="4057"/>
    <cellStyle name="20% - Accent4 3 9" xfId="4058"/>
    <cellStyle name="20% - Accent4 4" xfId="4059"/>
    <cellStyle name="20% - Accent4 4 10" xfId="4060"/>
    <cellStyle name="20% - Accent4 4 11" xfId="4061"/>
    <cellStyle name="20% - Accent4 4 12" xfId="4062"/>
    <cellStyle name="20% - Accent4 4 13" xfId="4063"/>
    <cellStyle name="20% - Accent4 4 14" xfId="4064"/>
    <cellStyle name="20% - Accent4 4 15" xfId="4065"/>
    <cellStyle name="20% - Accent4 4 16" xfId="4066"/>
    <cellStyle name="20% - Accent4 4 17" xfId="4067"/>
    <cellStyle name="20% - Accent4 4 18" xfId="4068"/>
    <cellStyle name="20% - Accent4 4 19" xfId="4069"/>
    <cellStyle name="20% - Accent4 4 2" xfId="4070"/>
    <cellStyle name="20% - Accent4 4 20" xfId="4071"/>
    <cellStyle name="20% - Accent4 4 21" xfId="4072"/>
    <cellStyle name="20% - Accent4 4 22" xfId="4073"/>
    <cellStyle name="20% - Accent4 4 23" xfId="4074"/>
    <cellStyle name="20% - Accent4 4 24" xfId="4075"/>
    <cellStyle name="20% - Accent4 4 25" xfId="4076"/>
    <cellStyle name="20% - Accent4 4 26" xfId="4077"/>
    <cellStyle name="20% - Accent4 4 27" xfId="4078"/>
    <cellStyle name="20% - Accent4 4 28" xfId="4079"/>
    <cellStyle name="20% - Accent4 4 3" xfId="4080"/>
    <cellStyle name="20% - Accent4 4 4" xfId="4081"/>
    <cellStyle name="20% - Accent4 4 5" xfId="4082"/>
    <cellStyle name="20% - Accent4 4 6" xfId="4083"/>
    <cellStyle name="20% - Accent4 4 7" xfId="4084"/>
    <cellStyle name="20% - Accent4 4 8" xfId="4085"/>
    <cellStyle name="20% - Accent4 4 8 2" xfId="4086"/>
    <cellStyle name="20% - Accent4 4 9" xfId="4087"/>
    <cellStyle name="20% - Accent4 5" xfId="4088"/>
    <cellStyle name="20% - Accent4 6" xfId="4089"/>
    <cellStyle name="20% - Accent4 7" xfId="4090"/>
    <cellStyle name="20% - Accent4 8" xfId="4091"/>
    <cellStyle name="20% - Accent4 9" xfId="4092"/>
    <cellStyle name="20% - Accent5 10" xfId="4093"/>
    <cellStyle name="20% - Accent5 11" xfId="4094"/>
    <cellStyle name="20% - Accent5 12" xfId="4095"/>
    <cellStyle name="20% - Accent5 13" xfId="4096"/>
    <cellStyle name="20% - Accent5 14" xfId="4097"/>
    <cellStyle name="20% - Accent5 15" xfId="4098"/>
    <cellStyle name="20% - Accent5 16" xfId="4099"/>
    <cellStyle name="20% - Accent5 17" xfId="4100"/>
    <cellStyle name="20% - Accent5 17 2" xfId="4101"/>
    <cellStyle name="20% - Accent5 18" xfId="4102"/>
    <cellStyle name="20% - Accent5 18 2" xfId="4103"/>
    <cellStyle name="20% - Accent5 19" xfId="4104"/>
    <cellStyle name="20% - Accent5 19 2" xfId="4105"/>
    <cellStyle name="20% - Accent5 2" xfId="11"/>
    <cellStyle name="20% - Accent5 2 10" xfId="4106"/>
    <cellStyle name="20% - Accent5 2 11" xfId="4107"/>
    <cellStyle name="20% - Accent5 2 12" xfId="4108"/>
    <cellStyle name="20% - Accent5 2 13" xfId="4109"/>
    <cellStyle name="20% - Accent5 2 14" xfId="4110"/>
    <cellStyle name="20% - Accent5 2 15" xfId="4111"/>
    <cellStyle name="20% - Accent5 2 15 2" xfId="4112"/>
    <cellStyle name="20% - Accent5 2 16" xfId="4113"/>
    <cellStyle name="20% - Accent5 2 17" xfId="4114"/>
    <cellStyle name="20% - Accent5 2 18" xfId="4115"/>
    <cellStyle name="20% - Accent5 2 19" xfId="4116"/>
    <cellStyle name="20% - Accent5 2 2" xfId="12"/>
    <cellStyle name="20% - Accent5 2 2 2" xfId="55296"/>
    <cellStyle name="20% - Accent5 2 20" xfId="4117"/>
    <cellStyle name="20% - Accent5 2 21" xfId="4118"/>
    <cellStyle name="20% - Accent5 2 22" xfId="4119"/>
    <cellStyle name="20% - Accent5 2 23" xfId="4120"/>
    <cellStyle name="20% - Accent5 2 24" xfId="4121"/>
    <cellStyle name="20% - Accent5 2 25" xfId="4122"/>
    <cellStyle name="20% - Accent5 2 26" xfId="4123"/>
    <cellStyle name="20% - Accent5 2 27" xfId="4124"/>
    <cellStyle name="20% - Accent5 2 28" xfId="4125"/>
    <cellStyle name="20% - Accent5 2 29" xfId="4126"/>
    <cellStyle name="20% - Accent5 2 3" xfId="476"/>
    <cellStyle name="20% - Accent5 2 30" xfId="4127"/>
    <cellStyle name="20% - Accent5 2 31" xfId="4128"/>
    <cellStyle name="20% - Accent5 2 32" xfId="4129"/>
    <cellStyle name="20% - Accent5 2 33" xfId="4130"/>
    <cellStyle name="20% - Accent5 2 34" xfId="4131"/>
    <cellStyle name="20% - Accent5 2 35" xfId="4132"/>
    <cellStyle name="20% - Accent5 2 36" xfId="4133"/>
    <cellStyle name="20% - Accent5 2 37" xfId="4134"/>
    <cellStyle name="20% - Accent5 2 38" xfId="4135"/>
    <cellStyle name="20% - Accent5 2 39" xfId="4136"/>
    <cellStyle name="20% - Accent5 2 4" xfId="477"/>
    <cellStyle name="20% - Accent5 2 40" xfId="4137"/>
    <cellStyle name="20% - Accent5 2 41" xfId="4138"/>
    <cellStyle name="20% - Accent5 2 42" xfId="4139"/>
    <cellStyle name="20% - Accent5 2 43" xfId="4140"/>
    <cellStyle name="20% - Accent5 2 44" xfId="4141"/>
    <cellStyle name="20% - Accent5 2 45" xfId="4142"/>
    <cellStyle name="20% - Accent5 2 46" xfId="4143"/>
    <cellStyle name="20% - Accent5 2 47" xfId="4144"/>
    <cellStyle name="20% - Accent5 2 48" xfId="4145"/>
    <cellStyle name="20% - Accent5 2 49" xfId="4146"/>
    <cellStyle name="20% - Accent5 2 5" xfId="4147"/>
    <cellStyle name="20% - Accent5 2 6" xfId="4148"/>
    <cellStyle name="20% - Accent5 2 7" xfId="4149"/>
    <cellStyle name="20% - Accent5 2 8" xfId="4150"/>
    <cellStyle name="20% - Accent5 2 9" xfId="4151"/>
    <cellStyle name="20% - Accent5 20" xfId="4152"/>
    <cellStyle name="20% - Accent5 20 2" xfId="4153"/>
    <cellStyle name="20% - Accent5 3" xfId="478"/>
    <cellStyle name="20% - Accent5 3 10" xfId="4154"/>
    <cellStyle name="20% - Accent5 3 11" xfId="4155"/>
    <cellStyle name="20% - Accent5 3 11 2" xfId="4156"/>
    <cellStyle name="20% - Accent5 3 12" xfId="4157"/>
    <cellStyle name="20% - Accent5 3 13" xfId="4158"/>
    <cellStyle name="20% - Accent5 3 14" xfId="4159"/>
    <cellStyle name="20% - Accent5 3 15" xfId="4160"/>
    <cellStyle name="20% - Accent5 3 16" xfId="4161"/>
    <cellStyle name="20% - Accent5 3 17" xfId="4162"/>
    <cellStyle name="20% - Accent5 3 18" xfId="4163"/>
    <cellStyle name="20% - Accent5 3 19" xfId="4164"/>
    <cellStyle name="20% - Accent5 3 2" xfId="4165"/>
    <cellStyle name="20% - Accent5 3 20" xfId="4166"/>
    <cellStyle name="20% - Accent5 3 21" xfId="4167"/>
    <cellStyle name="20% - Accent5 3 22" xfId="4168"/>
    <cellStyle name="20% - Accent5 3 23" xfId="4169"/>
    <cellStyle name="20% - Accent5 3 24" xfId="4170"/>
    <cellStyle name="20% - Accent5 3 25" xfId="4171"/>
    <cellStyle name="20% - Accent5 3 26" xfId="4172"/>
    <cellStyle name="20% - Accent5 3 27" xfId="4173"/>
    <cellStyle name="20% - Accent5 3 28" xfId="4174"/>
    <cellStyle name="20% - Accent5 3 29" xfId="4175"/>
    <cellStyle name="20% - Accent5 3 3" xfId="4176"/>
    <cellStyle name="20% - Accent5 3 30" xfId="4177"/>
    <cellStyle name="20% - Accent5 3 31" xfId="4178"/>
    <cellStyle name="20% - Accent5 3 4" xfId="4179"/>
    <cellStyle name="20% - Accent5 3 5" xfId="4180"/>
    <cellStyle name="20% - Accent5 3 6" xfId="4181"/>
    <cellStyle name="20% - Accent5 3 7" xfId="4182"/>
    <cellStyle name="20% - Accent5 3 8" xfId="4183"/>
    <cellStyle name="20% - Accent5 3 9" xfId="4184"/>
    <cellStyle name="20% - Accent5 4" xfId="4185"/>
    <cellStyle name="20% - Accent5 4 10" xfId="4186"/>
    <cellStyle name="20% - Accent5 4 11" xfId="4187"/>
    <cellStyle name="20% - Accent5 4 12" xfId="4188"/>
    <cellStyle name="20% - Accent5 4 13" xfId="4189"/>
    <cellStyle name="20% - Accent5 4 14" xfId="4190"/>
    <cellStyle name="20% - Accent5 4 15" xfId="4191"/>
    <cellStyle name="20% - Accent5 4 16" xfId="4192"/>
    <cellStyle name="20% - Accent5 4 17" xfId="4193"/>
    <cellStyle name="20% - Accent5 4 18" xfId="4194"/>
    <cellStyle name="20% - Accent5 4 19" xfId="4195"/>
    <cellStyle name="20% - Accent5 4 2" xfId="4196"/>
    <cellStyle name="20% - Accent5 4 20" xfId="4197"/>
    <cellStyle name="20% - Accent5 4 21" xfId="4198"/>
    <cellStyle name="20% - Accent5 4 22" xfId="4199"/>
    <cellStyle name="20% - Accent5 4 23" xfId="4200"/>
    <cellStyle name="20% - Accent5 4 24" xfId="4201"/>
    <cellStyle name="20% - Accent5 4 25" xfId="4202"/>
    <cellStyle name="20% - Accent5 4 26" xfId="4203"/>
    <cellStyle name="20% - Accent5 4 27" xfId="4204"/>
    <cellStyle name="20% - Accent5 4 28" xfId="4205"/>
    <cellStyle name="20% - Accent5 4 3" xfId="4206"/>
    <cellStyle name="20% - Accent5 4 4" xfId="4207"/>
    <cellStyle name="20% - Accent5 4 5" xfId="4208"/>
    <cellStyle name="20% - Accent5 4 6" xfId="4209"/>
    <cellStyle name="20% - Accent5 4 7" xfId="4210"/>
    <cellStyle name="20% - Accent5 4 8" xfId="4211"/>
    <cellStyle name="20% - Accent5 4 8 2" xfId="4212"/>
    <cellStyle name="20% - Accent5 4 9" xfId="4213"/>
    <cellStyle name="20% - Accent5 5" xfId="4214"/>
    <cellStyle name="20% - Accent5 6" xfId="4215"/>
    <cellStyle name="20% - Accent5 7" xfId="4216"/>
    <cellStyle name="20% - Accent5 8" xfId="4217"/>
    <cellStyle name="20% - Accent5 9" xfId="4218"/>
    <cellStyle name="20% - Accent6 10" xfId="4219"/>
    <cellStyle name="20% - Accent6 11" xfId="4220"/>
    <cellStyle name="20% - Accent6 12" xfId="4221"/>
    <cellStyle name="20% - Accent6 13" xfId="4222"/>
    <cellStyle name="20% - Accent6 14" xfId="4223"/>
    <cellStyle name="20% - Accent6 15" xfId="4224"/>
    <cellStyle name="20% - Accent6 16" xfId="4225"/>
    <cellStyle name="20% - Accent6 17" xfId="4226"/>
    <cellStyle name="20% - Accent6 17 2" xfId="4227"/>
    <cellStyle name="20% - Accent6 18" xfId="4228"/>
    <cellStyle name="20% - Accent6 18 2" xfId="4229"/>
    <cellStyle name="20% - Accent6 19" xfId="4230"/>
    <cellStyle name="20% - Accent6 19 2" xfId="4231"/>
    <cellStyle name="20% - Accent6 2" xfId="13"/>
    <cellStyle name="20% - Accent6 2 10" xfId="4232"/>
    <cellStyle name="20% - Accent6 2 11" xfId="4233"/>
    <cellStyle name="20% - Accent6 2 12" xfId="4234"/>
    <cellStyle name="20% - Accent6 2 13" xfId="4235"/>
    <cellStyle name="20% - Accent6 2 14" xfId="4236"/>
    <cellStyle name="20% - Accent6 2 15" xfId="4237"/>
    <cellStyle name="20% - Accent6 2 15 2" xfId="4238"/>
    <cellStyle name="20% - Accent6 2 16" xfId="4239"/>
    <cellStyle name="20% - Accent6 2 17" xfId="4240"/>
    <cellStyle name="20% - Accent6 2 18" xfId="4241"/>
    <cellStyle name="20% - Accent6 2 19" xfId="4242"/>
    <cellStyle name="20% - Accent6 2 2" xfId="14"/>
    <cellStyle name="20% - Accent6 2 2 2" xfId="55297"/>
    <cellStyle name="20% - Accent6 2 20" xfId="4243"/>
    <cellStyle name="20% - Accent6 2 21" xfId="4244"/>
    <cellStyle name="20% - Accent6 2 22" xfId="4245"/>
    <cellStyle name="20% - Accent6 2 23" xfId="4246"/>
    <cellStyle name="20% - Accent6 2 24" xfId="4247"/>
    <cellStyle name="20% - Accent6 2 25" xfId="4248"/>
    <cellStyle name="20% - Accent6 2 26" xfId="4249"/>
    <cellStyle name="20% - Accent6 2 27" xfId="4250"/>
    <cellStyle name="20% - Accent6 2 28" xfId="4251"/>
    <cellStyle name="20% - Accent6 2 29" xfId="4252"/>
    <cellStyle name="20% - Accent6 2 3" xfId="479"/>
    <cellStyle name="20% - Accent6 2 30" xfId="4253"/>
    <cellStyle name="20% - Accent6 2 31" xfId="4254"/>
    <cellStyle name="20% - Accent6 2 32" xfId="4255"/>
    <cellStyle name="20% - Accent6 2 33" xfId="4256"/>
    <cellStyle name="20% - Accent6 2 34" xfId="4257"/>
    <cellStyle name="20% - Accent6 2 35" xfId="4258"/>
    <cellStyle name="20% - Accent6 2 36" xfId="4259"/>
    <cellStyle name="20% - Accent6 2 37" xfId="4260"/>
    <cellStyle name="20% - Accent6 2 38" xfId="4261"/>
    <cellStyle name="20% - Accent6 2 39" xfId="4262"/>
    <cellStyle name="20% - Accent6 2 4" xfId="480"/>
    <cellStyle name="20% - Accent6 2 40" xfId="4263"/>
    <cellStyle name="20% - Accent6 2 41" xfId="4264"/>
    <cellStyle name="20% - Accent6 2 42" xfId="4265"/>
    <cellStyle name="20% - Accent6 2 43" xfId="4266"/>
    <cellStyle name="20% - Accent6 2 44" xfId="4267"/>
    <cellStyle name="20% - Accent6 2 45" xfId="4268"/>
    <cellStyle name="20% - Accent6 2 46" xfId="4269"/>
    <cellStyle name="20% - Accent6 2 47" xfId="4270"/>
    <cellStyle name="20% - Accent6 2 48" xfId="4271"/>
    <cellStyle name="20% - Accent6 2 49" xfId="4272"/>
    <cellStyle name="20% - Accent6 2 5" xfId="4273"/>
    <cellStyle name="20% - Accent6 2 6" xfId="4274"/>
    <cellStyle name="20% - Accent6 2 7" xfId="4275"/>
    <cellStyle name="20% - Accent6 2 8" xfId="4276"/>
    <cellStyle name="20% - Accent6 2 9" xfId="4277"/>
    <cellStyle name="20% - Accent6 20" xfId="4278"/>
    <cellStyle name="20% - Accent6 20 2" xfId="4279"/>
    <cellStyle name="20% - Accent6 3" xfId="481"/>
    <cellStyle name="20% - Accent6 3 10" xfId="4280"/>
    <cellStyle name="20% - Accent6 3 11" xfId="4281"/>
    <cellStyle name="20% - Accent6 3 11 2" xfId="4282"/>
    <cellStyle name="20% - Accent6 3 12" xfId="4283"/>
    <cellStyle name="20% - Accent6 3 13" xfId="4284"/>
    <cellStyle name="20% - Accent6 3 14" xfId="4285"/>
    <cellStyle name="20% - Accent6 3 15" xfId="4286"/>
    <cellStyle name="20% - Accent6 3 16" xfId="4287"/>
    <cellStyle name="20% - Accent6 3 17" xfId="4288"/>
    <cellStyle name="20% - Accent6 3 18" xfId="4289"/>
    <cellStyle name="20% - Accent6 3 19" xfId="4290"/>
    <cellStyle name="20% - Accent6 3 2" xfId="4291"/>
    <cellStyle name="20% - Accent6 3 20" xfId="4292"/>
    <cellStyle name="20% - Accent6 3 21" xfId="4293"/>
    <cellStyle name="20% - Accent6 3 22" xfId="4294"/>
    <cellStyle name="20% - Accent6 3 23" xfId="4295"/>
    <cellStyle name="20% - Accent6 3 24" xfId="4296"/>
    <cellStyle name="20% - Accent6 3 25" xfId="4297"/>
    <cellStyle name="20% - Accent6 3 26" xfId="4298"/>
    <cellStyle name="20% - Accent6 3 27" xfId="4299"/>
    <cellStyle name="20% - Accent6 3 28" xfId="4300"/>
    <cellStyle name="20% - Accent6 3 29" xfId="4301"/>
    <cellStyle name="20% - Accent6 3 3" xfId="4302"/>
    <cellStyle name="20% - Accent6 3 30" xfId="4303"/>
    <cellStyle name="20% - Accent6 3 31" xfId="4304"/>
    <cellStyle name="20% - Accent6 3 4" xfId="4305"/>
    <cellStyle name="20% - Accent6 3 5" xfId="4306"/>
    <cellStyle name="20% - Accent6 3 6" xfId="4307"/>
    <cellStyle name="20% - Accent6 3 7" xfId="4308"/>
    <cellStyle name="20% - Accent6 3 8" xfId="4309"/>
    <cellStyle name="20% - Accent6 3 9" xfId="4310"/>
    <cellStyle name="20% - Accent6 4" xfId="4311"/>
    <cellStyle name="20% - Accent6 4 10" xfId="4312"/>
    <cellStyle name="20% - Accent6 4 11" xfId="4313"/>
    <cellStyle name="20% - Accent6 4 12" xfId="4314"/>
    <cellStyle name="20% - Accent6 4 13" xfId="4315"/>
    <cellStyle name="20% - Accent6 4 14" xfId="4316"/>
    <cellStyle name="20% - Accent6 4 15" xfId="4317"/>
    <cellStyle name="20% - Accent6 4 16" xfId="4318"/>
    <cellStyle name="20% - Accent6 4 17" xfId="4319"/>
    <cellStyle name="20% - Accent6 4 18" xfId="4320"/>
    <cellStyle name="20% - Accent6 4 19" xfId="4321"/>
    <cellStyle name="20% - Accent6 4 2" xfId="4322"/>
    <cellStyle name="20% - Accent6 4 20" xfId="4323"/>
    <cellStyle name="20% - Accent6 4 21" xfId="4324"/>
    <cellStyle name="20% - Accent6 4 22" xfId="4325"/>
    <cellStyle name="20% - Accent6 4 23" xfId="4326"/>
    <cellStyle name="20% - Accent6 4 24" xfId="4327"/>
    <cellStyle name="20% - Accent6 4 25" xfId="4328"/>
    <cellStyle name="20% - Accent6 4 26" xfId="4329"/>
    <cellStyle name="20% - Accent6 4 27" xfId="4330"/>
    <cellStyle name="20% - Accent6 4 28" xfId="4331"/>
    <cellStyle name="20% - Accent6 4 3" xfId="4332"/>
    <cellStyle name="20% - Accent6 4 4" xfId="4333"/>
    <cellStyle name="20% - Accent6 4 5" xfId="4334"/>
    <cellStyle name="20% - Accent6 4 6" xfId="4335"/>
    <cellStyle name="20% - Accent6 4 7" xfId="4336"/>
    <cellStyle name="20% - Accent6 4 8" xfId="4337"/>
    <cellStyle name="20% - Accent6 4 8 2" xfId="4338"/>
    <cellStyle name="20% - Accent6 4 9" xfId="4339"/>
    <cellStyle name="20% - Accent6 5" xfId="4340"/>
    <cellStyle name="20% - Accent6 6" xfId="4341"/>
    <cellStyle name="20% - Accent6 7" xfId="4342"/>
    <cellStyle name="20% - Accent6 8" xfId="4343"/>
    <cellStyle name="20% - Accent6 9" xfId="4344"/>
    <cellStyle name="20% - Akzent1" xfId="4345"/>
    <cellStyle name="20% - Akzent1 2" xfId="4346"/>
    <cellStyle name="20% - Akzent2" xfId="4347"/>
    <cellStyle name="20% - Akzent2 2" xfId="4348"/>
    <cellStyle name="20% - Akzent3" xfId="4349"/>
    <cellStyle name="20% - Akzent3 2" xfId="4350"/>
    <cellStyle name="20% - Akzent4" xfId="4351"/>
    <cellStyle name="20% - Akzent4 2" xfId="4352"/>
    <cellStyle name="20% - Akzent5" xfId="4353"/>
    <cellStyle name="20% - Akzent5 2" xfId="4354"/>
    <cellStyle name="20% - Akzent6" xfId="4355"/>
    <cellStyle name="20% - Akzent6 2" xfId="4356"/>
    <cellStyle name="20% - Colore 1" xfId="3266"/>
    <cellStyle name="20% - Colore 2" xfId="3267"/>
    <cellStyle name="20% - Colore 3" xfId="3268"/>
    <cellStyle name="20% - Colore 4" xfId="3269"/>
    <cellStyle name="20% - Colore 5" xfId="3270"/>
    <cellStyle name="20% - Colore 6" xfId="3271"/>
    <cellStyle name="20% - Isticanje1" xfId="15"/>
    <cellStyle name="20% - Isticanje1 10" xfId="4357"/>
    <cellStyle name="20% - Isticanje1 10 2" xfId="4358"/>
    <cellStyle name="20% - Isticanje1 10 2 2" xfId="4359"/>
    <cellStyle name="20% - Isticanje1 10 3" xfId="4360"/>
    <cellStyle name="20% - Isticanje1 10 3 2" xfId="4361"/>
    <cellStyle name="20% - Isticanje1 10 4" xfId="4362"/>
    <cellStyle name="20% - Isticanje1 11" xfId="4363"/>
    <cellStyle name="20% - Isticanje1 11 2" xfId="4364"/>
    <cellStyle name="20% - Isticanje1 11 2 2" xfId="4365"/>
    <cellStyle name="20% - Isticanje1 11 3" xfId="4366"/>
    <cellStyle name="20% - Isticanje1 11 3 2" xfId="4367"/>
    <cellStyle name="20% - Isticanje1 11 4" xfId="4368"/>
    <cellStyle name="20% - Isticanje1 2" xfId="482"/>
    <cellStyle name="20% - Isticanje1 2 2" xfId="4369"/>
    <cellStyle name="20% - Isticanje1 2 3" xfId="4370"/>
    <cellStyle name="20% - Isticanje1 2 4" xfId="4371"/>
    <cellStyle name="20% - Isticanje1 2 4 2" xfId="4372"/>
    <cellStyle name="20% - Isticanje1 2 4 2 2" xfId="4373"/>
    <cellStyle name="20% - Isticanje1 2 4 2 2 2" xfId="4374"/>
    <cellStyle name="20% - Isticanje1 2 4 2 3" xfId="4375"/>
    <cellStyle name="20% - Isticanje1 2 4 2 3 2" xfId="4376"/>
    <cellStyle name="20% - Isticanje1 2 4 2 4" xfId="4377"/>
    <cellStyle name="20% - Isticanje1 2 4 3" xfId="4378"/>
    <cellStyle name="20% - Isticanje1 2 4 3 2" xfId="4379"/>
    <cellStyle name="20% - Isticanje1 2 4 4" xfId="4380"/>
    <cellStyle name="20% - Isticanje1 2 4 4 2" xfId="4381"/>
    <cellStyle name="20% - Isticanje1 2 4 5" xfId="4382"/>
    <cellStyle name="20% - Isticanje1 2 5" xfId="4383"/>
    <cellStyle name="20% - Isticanje1 2 5 2" xfId="4384"/>
    <cellStyle name="20% - Isticanje1 2 5 2 2" xfId="4385"/>
    <cellStyle name="20% - Isticanje1 2 5 3" xfId="4386"/>
    <cellStyle name="20% - Isticanje1 2 5 3 2" xfId="4387"/>
    <cellStyle name="20% - Isticanje1 2 5 4" xfId="4388"/>
    <cellStyle name="20% - Isticanje1 2 6" xfId="4389"/>
    <cellStyle name="20% - Isticanje1 2 6 2" xfId="4390"/>
    <cellStyle name="20% - Isticanje1 2 6 2 2" xfId="4391"/>
    <cellStyle name="20% - Isticanje1 2 6 3" xfId="4392"/>
    <cellStyle name="20% - Isticanje1 2 6 3 2" xfId="4393"/>
    <cellStyle name="20% - Isticanje1 2 6 4" xfId="4394"/>
    <cellStyle name="20% - Isticanje1 2 7" xfId="4395"/>
    <cellStyle name="20% - Isticanje1 2 7 2" xfId="4396"/>
    <cellStyle name="20% - Isticanje1 2 8" xfId="4397"/>
    <cellStyle name="20% - Isticanje1 2 8 2" xfId="4398"/>
    <cellStyle name="20% - Isticanje1 2 9" xfId="4399"/>
    <cellStyle name="20% - Isticanje1 3" xfId="483"/>
    <cellStyle name="20% - Isticanje1 4" xfId="4400"/>
    <cellStyle name="20% - Isticanje1 5" xfId="4401"/>
    <cellStyle name="20% - Isticanje1 6" xfId="4402"/>
    <cellStyle name="20% - Isticanje1 6 2" xfId="4403"/>
    <cellStyle name="20% - Isticanje1 6 2 2" xfId="4404"/>
    <cellStyle name="20% - Isticanje1 6 2 2 2" xfId="4405"/>
    <cellStyle name="20% - Isticanje1 6 2 3" xfId="4406"/>
    <cellStyle name="20% - Isticanje1 6 2 3 2" xfId="4407"/>
    <cellStyle name="20% - Isticanje1 6 2 4" xfId="4408"/>
    <cellStyle name="20% - Isticanje1 6 3" xfId="4409"/>
    <cellStyle name="20% - Isticanje1 6 3 2" xfId="4410"/>
    <cellStyle name="20% - Isticanje1 6 4" xfId="4411"/>
    <cellStyle name="20% - Isticanje1 6 4 2" xfId="4412"/>
    <cellStyle name="20% - Isticanje1 6 5" xfId="4413"/>
    <cellStyle name="20% - Isticanje1 7" xfId="4414"/>
    <cellStyle name="20% - Isticanje1 7 2" xfId="4415"/>
    <cellStyle name="20% - Isticanje1 7 2 2" xfId="4416"/>
    <cellStyle name="20% - Isticanje1 7 3" xfId="4417"/>
    <cellStyle name="20% - Isticanje1 7 3 2" xfId="4418"/>
    <cellStyle name="20% - Isticanje1 7 4" xfId="4419"/>
    <cellStyle name="20% - Isticanje1 8" xfId="4420"/>
    <cellStyle name="20% - Isticanje1 8 2" xfId="4421"/>
    <cellStyle name="20% - Isticanje1 8 2 2" xfId="4422"/>
    <cellStyle name="20% - Isticanje1 8 3" xfId="4423"/>
    <cellStyle name="20% - Isticanje1 8 3 2" xfId="4424"/>
    <cellStyle name="20% - Isticanje1 8 4" xfId="4425"/>
    <cellStyle name="20% - Isticanje1 9" xfId="4426"/>
    <cellStyle name="20% - Isticanje1 9 2" xfId="4427"/>
    <cellStyle name="20% - Isticanje1 9 2 2" xfId="4428"/>
    <cellStyle name="20% - Isticanje1 9 3" xfId="4429"/>
    <cellStyle name="20% - Isticanje1 9 3 2" xfId="4430"/>
    <cellStyle name="20% - Isticanje1 9 4" xfId="4431"/>
    <cellStyle name="20% - Isticanje1_ELEKTRO" xfId="29985"/>
    <cellStyle name="20% - Isticanje2" xfId="16"/>
    <cellStyle name="20% - Isticanje2 10" xfId="4432"/>
    <cellStyle name="20% - Isticanje2 10 2" xfId="4433"/>
    <cellStyle name="20% - Isticanje2 10 2 2" xfId="4434"/>
    <cellStyle name="20% - Isticanje2 10 3" xfId="4435"/>
    <cellStyle name="20% - Isticanje2 10 3 2" xfId="4436"/>
    <cellStyle name="20% - Isticanje2 10 4" xfId="4437"/>
    <cellStyle name="20% - Isticanje2 11" xfId="4438"/>
    <cellStyle name="20% - Isticanje2 11 2" xfId="4439"/>
    <cellStyle name="20% - Isticanje2 11 2 2" xfId="4440"/>
    <cellStyle name="20% - Isticanje2 11 3" xfId="4441"/>
    <cellStyle name="20% - Isticanje2 11 3 2" xfId="4442"/>
    <cellStyle name="20% - Isticanje2 11 4" xfId="4443"/>
    <cellStyle name="20% - Isticanje2 12" xfId="55298"/>
    <cellStyle name="20% - Isticanje2 2" xfId="484"/>
    <cellStyle name="20% - Isticanje2 2 2" xfId="4444"/>
    <cellStyle name="20% - Isticanje2 2 3" xfId="4445"/>
    <cellStyle name="20% - Isticanje2 2 4" xfId="4446"/>
    <cellStyle name="20% - Isticanje2 2 4 2" xfId="4447"/>
    <cellStyle name="20% - Isticanje2 2 4 2 2" xfId="4448"/>
    <cellStyle name="20% - Isticanje2 2 4 2 2 2" xfId="4449"/>
    <cellStyle name="20% - Isticanje2 2 4 2 3" xfId="4450"/>
    <cellStyle name="20% - Isticanje2 2 4 2 3 2" xfId="4451"/>
    <cellStyle name="20% - Isticanje2 2 4 2 4" xfId="4452"/>
    <cellStyle name="20% - Isticanje2 2 4 3" xfId="4453"/>
    <cellStyle name="20% - Isticanje2 2 4 3 2" xfId="4454"/>
    <cellStyle name="20% - Isticanje2 2 4 4" xfId="4455"/>
    <cellStyle name="20% - Isticanje2 2 4 4 2" xfId="4456"/>
    <cellStyle name="20% - Isticanje2 2 4 5" xfId="4457"/>
    <cellStyle name="20% - Isticanje2 2 5" xfId="4458"/>
    <cellStyle name="20% - Isticanje2 2 5 2" xfId="4459"/>
    <cellStyle name="20% - Isticanje2 2 5 2 2" xfId="4460"/>
    <cellStyle name="20% - Isticanje2 2 5 3" xfId="4461"/>
    <cellStyle name="20% - Isticanje2 2 5 3 2" xfId="4462"/>
    <cellStyle name="20% - Isticanje2 2 5 4" xfId="4463"/>
    <cellStyle name="20% - Isticanje2 2 6" xfId="4464"/>
    <cellStyle name="20% - Isticanje2 2 6 2" xfId="4465"/>
    <cellStyle name="20% - Isticanje2 2 6 2 2" xfId="4466"/>
    <cellStyle name="20% - Isticanje2 2 6 3" xfId="4467"/>
    <cellStyle name="20% - Isticanje2 2 6 3 2" xfId="4468"/>
    <cellStyle name="20% - Isticanje2 2 6 4" xfId="4469"/>
    <cellStyle name="20% - Isticanje2 2 7" xfId="4470"/>
    <cellStyle name="20% - Isticanje2 2 7 2" xfId="4471"/>
    <cellStyle name="20% - Isticanje2 2 8" xfId="4472"/>
    <cellStyle name="20% - Isticanje2 2 8 2" xfId="4473"/>
    <cellStyle name="20% - Isticanje2 2 9" xfId="4474"/>
    <cellStyle name="20% - Isticanje2 3" xfId="485"/>
    <cellStyle name="20% - Isticanje2 4" xfId="4475"/>
    <cellStyle name="20% - Isticanje2 5" xfId="4476"/>
    <cellStyle name="20% - Isticanje2 6" xfId="4477"/>
    <cellStyle name="20% - Isticanje2 6 2" xfId="4478"/>
    <cellStyle name="20% - Isticanje2 6 2 2" xfId="4479"/>
    <cellStyle name="20% - Isticanje2 6 2 2 2" xfId="4480"/>
    <cellStyle name="20% - Isticanje2 6 2 3" xfId="4481"/>
    <cellStyle name="20% - Isticanje2 6 2 3 2" xfId="4482"/>
    <cellStyle name="20% - Isticanje2 6 2 4" xfId="4483"/>
    <cellStyle name="20% - Isticanje2 6 3" xfId="4484"/>
    <cellStyle name="20% - Isticanje2 6 3 2" xfId="4485"/>
    <cellStyle name="20% - Isticanje2 6 4" xfId="4486"/>
    <cellStyle name="20% - Isticanje2 6 4 2" xfId="4487"/>
    <cellStyle name="20% - Isticanje2 6 5" xfId="4488"/>
    <cellStyle name="20% - Isticanje2 7" xfId="4489"/>
    <cellStyle name="20% - Isticanje2 7 2" xfId="4490"/>
    <cellStyle name="20% - Isticanje2 7 2 2" xfId="4491"/>
    <cellStyle name="20% - Isticanje2 7 3" xfId="4492"/>
    <cellStyle name="20% - Isticanje2 7 3 2" xfId="4493"/>
    <cellStyle name="20% - Isticanje2 7 4" xfId="4494"/>
    <cellStyle name="20% - Isticanje2 8" xfId="4495"/>
    <cellStyle name="20% - Isticanje2 8 2" xfId="4496"/>
    <cellStyle name="20% - Isticanje2 8 2 2" xfId="4497"/>
    <cellStyle name="20% - Isticanje2 8 3" xfId="4498"/>
    <cellStyle name="20% - Isticanje2 8 3 2" xfId="4499"/>
    <cellStyle name="20% - Isticanje2 8 4" xfId="4500"/>
    <cellStyle name="20% - Isticanje2 9" xfId="4501"/>
    <cellStyle name="20% - Isticanje2 9 2" xfId="4502"/>
    <cellStyle name="20% - Isticanje2 9 2 2" xfId="4503"/>
    <cellStyle name="20% - Isticanje2 9 3" xfId="4504"/>
    <cellStyle name="20% - Isticanje2 9 3 2" xfId="4505"/>
    <cellStyle name="20% - Isticanje2 9 4" xfId="4506"/>
    <cellStyle name="20% - Isticanje2_ELEKTRO" xfId="29986"/>
    <cellStyle name="20% - Isticanje3" xfId="17"/>
    <cellStyle name="20% - Isticanje3 10" xfId="4507"/>
    <cellStyle name="20% - Isticanje3 10 2" xfId="4508"/>
    <cellStyle name="20% - Isticanje3 10 2 2" xfId="4509"/>
    <cellStyle name="20% - Isticanje3 10 3" xfId="4510"/>
    <cellStyle name="20% - Isticanje3 10 3 2" xfId="4511"/>
    <cellStyle name="20% - Isticanje3 10 4" xfId="4512"/>
    <cellStyle name="20% - Isticanje3 11" xfId="4513"/>
    <cellStyle name="20% - Isticanje3 11 2" xfId="4514"/>
    <cellStyle name="20% - Isticanje3 11 2 2" xfId="4515"/>
    <cellStyle name="20% - Isticanje3 11 3" xfId="4516"/>
    <cellStyle name="20% - Isticanje3 11 3 2" xfId="4517"/>
    <cellStyle name="20% - Isticanje3 11 4" xfId="4518"/>
    <cellStyle name="20% - Isticanje3 12" xfId="55299"/>
    <cellStyle name="20% - Isticanje3 2" xfId="486"/>
    <cellStyle name="20% - Isticanje3 2 2" xfId="4519"/>
    <cellStyle name="20% - Isticanje3 2 3" xfId="4520"/>
    <cellStyle name="20% - Isticanje3 2 4" xfId="4521"/>
    <cellStyle name="20% - Isticanje3 2 4 2" xfId="4522"/>
    <cellStyle name="20% - Isticanje3 2 4 2 2" xfId="4523"/>
    <cellStyle name="20% - Isticanje3 2 4 2 2 2" xfId="4524"/>
    <cellStyle name="20% - Isticanje3 2 4 2 3" xfId="4525"/>
    <cellStyle name="20% - Isticanje3 2 4 2 3 2" xfId="4526"/>
    <cellStyle name="20% - Isticanje3 2 4 2 4" xfId="4527"/>
    <cellStyle name="20% - Isticanje3 2 4 3" xfId="4528"/>
    <cellStyle name="20% - Isticanje3 2 4 3 2" xfId="4529"/>
    <cellStyle name="20% - Isticanje3 2 4 4" xfId="4530"/>
    <cellStyle name="20% - Isticanje3 2 4 4 2" xfId="4531"/>
    <cellStyle name="20% - Isticanje3 2 4 5" xfId="4532"/>
    <cellStyle name="20% - Isticanje3 2 5" xfId="4533"/>
    <cellStyle name="20% - Isticanje3 2 5 2" xfId="4534"/>
    <cellStyle name="20% - Isticanje3 2 5 2 2" xfId="4535"/>
    <cellStyle name="20% - Isticanje3 2 5 3" xfId="4536"/>
    <cellStyle name="20% - Isticanje3 2 5 3 2" xfId="4537"/>
    <cellStyle name="20% - Isticanje3 2 5 4" xfId="4538"/>
    <cellStyle name="20% - Isticanje3 2 6" xfId="4539"/>
    <cellStyle name="20% - Isticanje3 2 6 2" xfId="4540"/>
    <cellStyle name="20% - Isticanje3 2 6 2 2" xfId="4541"/>
    <cellStyle name="20% - Isticanje3 2 6 3" xfId="4542"/>
    <cellStyle name="20% - Isticanje3 2 6 3 2" xfId="4543"/>
    <cellStyle name="20% - Isticanje3 2 6 4" xfId="4544"/>
    <cellStyle name="20% - Isticanje3 2 7" xfId="4545"/>
    <cellStyle name="20% - Isticanje3 2 7 2" xfId="4546"/>
    <cellStyle name="20% - Isticanje3 2 8" xfId="4547"/>
    <cellStyle name="20% - Isticanje3 2 8 2" xfId="4548"/>
    <cellStyle name="20% - Isticanje3 2 9" xfId="4549"/>
    <cellStyle name="20% - Isticanje3 3" xfId="487"/>
    <cellStyle name="20% - Isticanje3 4" xfId="4550"/>
    <cellStyle name="20% - Isticanje3 5" xfId="4551"/>
    <cellStyle name="20% - Isticanje3 6" xfId="4552"/>
    <cellStyle name="20% - Isticanje3 6 2" xfId="4553"/>
    <cellStyle name="20% - Isticanje3 6 2 2" xfId="4554"/>
    <cellStyle name="20% - Isticanje3 6 2 2 2" xfId="4555"/>
    <cellStyle name="20% - Isticanje3 6 2 3" xfId="4556"/>
    <cellStyle name="20% - Isticanje3 6 2 3 2" xfId="4557"/>
    <cellStyle name="20% - Isticanje3 6 2 4" xfId="4558"/>
    <cellStyle name="20% - Isticanje3 6 3" xfId="4559"/>
    <cellStyle name="20% - Isticanje3 6 3 2" xfId="4560"/>
    <cellStyle name="20% - Isticanje3 6 4" xfId="4561"/>
    <cellStyle name="20% - Isticanje3 6 4 2" xfId="4562"/>
    <cellStyle name="20% - Isticanje3 6 5" xfId="4563"/>
    <cellStyle name="20% - Isticanje3 7" xfId="4564"/>
    <cellStyle name="20% - Isticanje3 7 2" xfId="4565"/>
    <cellStyle name="20% - Isticanje3 7 2 2" xfId="4566"/>
    <cellStyle name="20% - Isticanje3 7 3" xfId="4567"/>
    <cellStyle name="20% - Isticanje3 7 3 2" xfId="4568"/>
    <cellStyle name="20% - Isticanje3 7 4" xfId="4569"/>
    <cellStyle name="20% - Isticanje3 8" xfId="4570"/>
    <cellStyle name="20% - Isticanje3 8 2" xfId="4571"/>
    <cellStyle name="20% - Isticanje3 8 2 2" xfId="4572"/>
    <cellStyle name="20% - Isticanje3 8 3" xfId="4573"/>
    <cellStyle name="20% - Isticanje3 8 3 2" xfId="4574"/>
    <cellStyle name="20% - Isticanje3 8 4" xfId="4575"/>
    <cellStyle name="20% - Isticanje3 9" xfId="4576"/>
    <cellStyle name="20% - Isticanje3 9 2" xfId="4577"/>
    <cellStyle name="20% - Isticanje3 9 2 2" xfId="4578"/>
    <cellStyle name="20% - Isticanje3 9 3" xfId="4579"/>
    <cellStyle name="20% - Isticanje3 9 3 2" xfId="4580"/>
    <cellStyle name="20% - Isticanje3 9 4" xfId="4581"/>
    <cellStyle name="20% - Isticanje3_ELEKTRO" xfId="29987"/>
    <cellStyle name="20% - Isticanje4" xfId="18"/>
    <cellStyle name="20% - Isticanje4 10" xfId="4582"/>
    <cellStyle name="20% - Isticanje4 10 2" xfId="4583"/>
    <cellStyle name="20% - Isticanje4 10 2 2" xfId="4584"/>
    <cellStyle name="20% - Isticanje4 10 3" xfId="4585"/>
    <cellStyle name="20% - Isticanje4 10 3 2" xfId="4586"/>
    <cellStyle name="20% - Isticanje4 10 4" xfId="4587"/>
    <cellStyle name="20% - Isticanje4 11" xfId="4588"/>
    <cellStyle name="20% - Isticanje4 11 2" xfId="4589"/>
    <cellStyle name="20% - Isticanje4 11 2 2" xfId="4590"/>
    <cellStyle name="20% - Isticanje4 11 3" xfId="4591"/>
    <cellStyle name="20% - Isticanje4 11 3 2" xfId="4592"/>
    <cellStyle name="20% - Isticanje4 11 4" xfId="4593"/>
    <cellStyle name="20% - Isticanje4 12" xfId="55300"/>
    <cellStyle name="20% - Isticanje4 2" xfId="488"/>
    <cellStyle name="20% - Isticanje4 2 2" xfId="4594"/>
    <cellStyle name="20% - Isticanje4 2 3" xfId="4595"/>
    <cellStyle name="20% - Isticanje4 2 4" xfId="4596"/>
    <cellStyle name="20% - Isticanje4 2 4 2" xfId="4597"/>
    <cellStyle name="20% - Isticanje4 2 4 2 2" xfId="4598"/>
    <cellStyle name="20% - Isticanje4 2 4 2 2 2" xfId="4599"/>
    <cellStyle name="20% - Isticanje4 2 4 2 3" xfId="4600"/>
    <cellStyle name="20% - Isticanje4 2 4 2 3 2" xfId="4601"/>
    <cellStyle name="20% - Isticanje4 2 4 2 4" xfId="4602"/>
    <cellStyle name="20% - Isticanje4 2 4 3" xfId="4603"/>
    <cellStyle name="20% - Isticanje4 2 4 3 2" xfId="4604"/>
    <cellStyle name="20% - Isticanje4 2 4 4" xfId="4605"/>
    <cellStyle name="20% - Isticanje4 2 4 4 2" xfId="4606"/>
    <cellStyle name="20% - Isticanje4 2 4 5" xfId="4607"/>
    <cellStyle name="20% - Isticanje4 2 5" xfId="4608"/>
    <cellStyle name="20% - Isticanje4 2 5 2" xfId="4609"/>
    <cellStyle name="20% - Isticanje4 2 5 2 2" xfId="4610"/>
    <cellStyle name="20% - Isticanje4 2 5 3" xfId="4611"/>
    <cellStyle name="20% - Isticanje4 2 5 3 2" xfId="4612"/>
    <cellStyle name="20% - Isticanje4 2 5 4" xfId="4613"/>
    <cellStyle name="20% - Isticanje4 2 6" xfId="4614"/>
    <cellStyle name="20% - Isticanje4 2 6 2" xfId="4615"/>
    <cellStyle name="20% - Isticanje4 2 6 2 2" xfId="4616"/>
    <cellStyle name="20% - Isticanje4 2 6 3" xfId="4617"/>
    <cellStyle name="20% - Isticanje4 2 6 3 2" xfId="4618"/>
    <cellStyle name="20% - Isticanje4 2 6 4" xfId="4619"/>
    <cellStyle name="20% - Isticanje4 2 7" xfId="4620"/>
    <cellStyle name="20% - Isticanje4 2 7 2" xfId="4621"/>
    <cellStyle name="20% - Isticanje4 2 8" xfId="4622"/>
    <cellStyle name="20% - Isticanje4 2 8 2" xfId="4623"/>
    <cellStyle name="20% - Isticanje4 2 9" xfId="4624"/>
    <cellStyle name="20% - Isticanje4 3" xfId="489"/>
    <cellStyle name="20% - Isticanje4 4" xfId="4625"/>
    <cellStyle name="20% - Isticanje4 5" xfId="4626"/>
    <cellStyle name="20% - Isticanje4 6" xfId="4627"/>
    <cellStyle name="20% - Isticanje4 6 2" xfId="4628"/>
    <cellStyle name="20% - Isticanje4 6 2 2" xfId="4629"/>
    <cellStyle name="20% - Isticanje4 6 2 2 2" xfId="4630"/>
    <cellStyle name="20% - Isticanje4 6 2 3" xfId="4631"/>
    <cellStyle name="20% - Isticanje4 6 2 3 2" xfId="4632"/>
    <cellStyle name="20% - Isticanje4 6 2 4" xfId="4633"/>
    <cellStyle name="20% - Isticanje4 6 3" xfId="4634"/>
    <cellStyle name="20% - Isticanje4 6 3 2" xfId="4635"/>
    <cellStyle name="20% - Isticanje4 6 4" xfId="4636"/>
    <cellStyle name="20% - Isticanje4 6 4 2" xfId="4637"/>
    <cellStyle name="20% - Isticanje4 6 5" xfId="4638"/>
    <cellStyle name="20% - Isticanje4 7" xfId="4639"/>
    <cellStyle name="20% - Isticanje4 7 2" xfId="4640"/>
    <cellStyle name="20% - Isticanje4 7 2 2" xfId="4641"/>
    <cellStyle name="20% - Isticanje4 7 3" xfId="4642"/>
    <cellStyle name="20% - Isticanje4 7 3 2" xfId="4643"/>
    <cellStyle name="20% - Isticanje4 7 4" xfId="4644"/>
    <cellStyle name="20% - Isticanje4 8" xfId="4645"/>
    <cellStyle name="20% - Isticanje4 8 2" xfId="4646"/>
    <cellStyle name="20% - Isticanje4 8 2 2" xfId="4647"/>
    <cellStyle name="20% - Isticanje4 8 3" xfId="4648"/>
    <cellStyle name="20% - Isticanje4 8 3 2" xfId="4649"/>
    <cellStyle name="20% - Isticanje4 8 4" xfId="4650"/>
    <cellStyle name="20% - Isticanje4 9" xfId="4651"/>
    <cellStyle name="20% - Isticanje4 9 2" xfId="4652"/>
    <cellStyle name="20% - Isticanje4 9 2 2" xfId="4653"/>
    <cellStyle name="20% - Isticanje4 9 3" xfId="4654"/>
    <cellStyle name="20% - Isticanje4 9 3 2" xfId="4655"/>
    <cellStyle name="20% - Isticanje4 9 4" xfId="4656"/>
    <cellStyle name="20% - Isticanje4_ELEKTRO" xfId="29988"/>
    <cellStyle name="20% - Isticanje5" xfId="19"/>
    <cellStyle name="20% - Isticanje5 10" xfId="4657"/>
    <cellStyle name="20% - Isticanje5 10 2" xfId="4658"/>
    <cellStyle name="20% - Isticanje5 10 2 2" xfId="4659"/>
    <cellStyle name="20% - Isticanje5 10 3" xfId="4660"/>
    <cellStyle name="20% - Isticanje5 10 3 2" xfId="4661"/>
    <cellStyle name="20% - Isticanje5 10 4" xfId="4662"/>
    <cellStyle name="20% - Isticanje5 11" xfId="4663"/>
    <cellStyle name="20% - Isticanje5 11 2" xfId="4664"/>
    <cellStyle name="20% - Isticanje5 11 2 2" xfId="4665"/>
    <cellStyle name="20% - Isticanje5 11 3" xfId="4666"/>
    <cellStyle name="20% - Isticanje5 11 3 2" xfId="4667"/>
    <cellStyle name="20% - Isticanje5 11 4" xfId="4668"/>
    <cellStyle name="20% - Isticanje5 12" xfId="55301"/>
    <cellStyle name="20% - Isticanje5 2" xfId="490"/>
    <cellStyle name="20% - Isticanje5 2 2" xfId="4669"/>
    <cellStyle name="20% - Isticanje5 2 3" xfId="4670"/>
    <cellStyle name="20% - Isticanje5 2 4" xfId="4671"/>
    <cellStyle name="20% - Isticanje5 2 4 2" xfId="4672"/>
    <cellStyle name="20% - Isticanje5 2 4 2 2" xfId="4673"/>
    <cellStyle name="20% - Isticanje5 2 4 2 2 2" xfId="4674"/>
    <cellStyle name="20% - Isticanje5 2 4 2 3" xfId="4675"/>
    <cellStyle name="20% - Isticanje5 2 4 2 3 2" xfId="4676"/>
    <cellStyle name="20% - Isticanje5 2 4 2 4" xfId="4677"/>
    <cellStyle name="20% - Isticanje5 2 4 3" xfId="4678"/>
    <cellStyle name="20% - Isticanje5 2 4 3 2" xfId="4679"/>
    <cellStyle name="20% - Isticanje5 2 4 4" xfId="4680"/>
    <cellStyle name="20% - Isticanje5 2 4 4 2" xfId="4681"/>
    <cellStyle name="20% - Isticanje5 2 4 5" xfId="4682"/>
    <cellStyle name="20% - Isticanje5 2 5" xfId="4683"/>
    <cellStyle name="20% - Isticanje5 2 5 2" xfId="4684"/>
    <cellStyle name="20% - Isticanje5 2 5 2 2" xfId="4685"/>
    <cellStyle name="20% - Isticanje5 2 5 3" xfId="4686"/>
    <cellStyle name="20% - Isticanje5 2 5 3 2" xfId="4687"/>
    <cellStyle name="20% - Isticanje5 2 5 4" xfId="4688"/>
    <cellStyle name="20% - Isticanje5 2 6" xfId="4689"/>
    <cellStyle name="20% - Isticanje5 2 6 2" xfId="4690"/>
    <cellStyle name="20% - Isticanje5 2 6 2 2" xfId="4691"/>
    <cellStyle name="20% - Isticanje5 2 6 3" xfId="4692"/>
    <cellStyle name="20% - Isticanje5 2 6 3 2" xfId="4693"/>
    <cellStyle name="20% - Isticanje5 2 6 4" xfId="4694"/>
    <cellStyle name="20% - Isticanje5 2 7" xfId="4695"/>
    <cellStyle name="20% - Isticanje5 2 7 2" xfId="4696"/>
    <cellStyle name="20% - Isticanje5 2 8" xfId="4697"/>
    <cellStyle name="20% - Isticanje5 2 8 2" xfId="4698"/>
    <cellStyle name="20% - Isticanje5 2 9" xfId="4699"/>
    <cellStyle name="20% - Isticanje5 3" xfId="4700"/>
    <cellStyle name="20% - Isticanje5 4" xfId="4701"/>
    <cellStyle name="20% - Isticanje5 5" xfId="4702"/>
    <cellStyle name="20% - Isticanje5 6" xfId="4703"/>
    <cellStyle name="20% - Isticanje5 6 2" xfId="4704"/>
    <cellStyle name="20% - Isticanje5 6 2 2" xfId="4705"/>
    <cellStyle name="20% - Isticanje5 6 2 2 2" xfId="4706"/>
    <cellStyle name="20% - Isticanje5 6 2 3" xfId="4707"/>
    <cellStyle name="20% - Isticanje5 6 2 3 2" xfId="4708"/>
    <cellStyle name="20% - Isticanje5 6 2 4" xfId="4709"/>
    <cellStyle name="20% - Isticanje5 6 3" xfId="4710"/>
    <cellStyle name="20% - Isticanje5 6 3 2" xfId="4711"/>
    <cellStyle name="20% - Isticanje5 6 4" xfId="4712"/>
    <cellStyle name="20% - Isticanje5 6 4 2" xfId="4713"/>
    <cellStyle name="20% - Isticanje5 6 5" xfId="4714"/>
    <cellStyle name="20% - Isticanje5 7" xfId="4715"/>
    <cellStyle name="20% - Isticanje5 7 2" xfId="4716"/>
    <cellStyle name="20% - Isticanje5 7 2 2" xfId="4717"/>
    <cellStyle name="20% - Isticanje5 7 3" xfId="4718"/>
    <cellStyle name="20% - Isticanje5 7 3 2" xfId="4719"/>
    <cellStyle name="20% - Isticanje5 7 4" xfId="4720"/>
    <cellStyle name="20% - Isticanje5 8" xfId="4721"/>
    <cellStyle name="20% - Isticanje5 8 2" xfId="4722"/>
    <cellStyle name="20% - Isticanje5 8 2 2" xfId="4723"/>
    <cellStyle name="20% - Isticanje5 8 3" xfId="4724"/>
    <cellStyle name="20% - Isticanje5 8 3 2" xfId="4725"/>
    <cellStyle name="20% - Isticanje5 8 4" xfId="4726"/>
    <cellStyle name="20% - Isticanje5 9" xfId="4727"/>
    <cellStyle name="20% - Isticanje5 9 2" xfId="4728"/>
    <cellStyle name="20% - Isticanje5 9 2 2" xfId="4729"/>
    <cellStyle name="20% - Isticanje5 9 3" xfId="4730"/>
    <cellStyle name="20% - Isticanje5 9 3 2" xfId="4731"/>
    <cellStyle name="20% - Isticanje5 9 4" xfId="4732"/>
    <cellStyle name="20% - Isticanje5_elektroinstalacije" xfId="29989"/>
    <cellStyle name="20% - Isticanje6" xfId="20"/>
    <cellStyle name="20% - Isticanje6 10" xfId="4733"/>
    <cellStyle name="20% - Isticanje6 10 2" xfId="4734"/>
    <cellStyle name="20% - Isticanje6 10 2 2" xfId="4735"/>
    <cellStyle name="20% - Isticanje6 10 3" xfId="4736"/>
    <cellStyle name="20% - Isticanje6 10 3 2" xfId="4737"/>
    <cellStyle name="20% - Isticanje6 10 4" xfId="4738"/>
    <cellStyle name="20% - Isticanje6 11" xfId="4739"/>
    <cellStyle name="20% - Isticanje6 11 2" xfId="4740"/>
    <cellStyle name="20% - Isticanje6 11 2 2" xfId="4741"/>
    <cellStyle name="20% - Isticanje6 11 3" xfId="4742"/>
    <cellStyle name="20% - Isticanje6 11 3 2" xfId="4743"/>
    <cellStyle name="20% - Isticanje6 11 4" xfId="4744"/>
    <cellStyle name="20% - Isticanje6 12" xfId="55302"/>
    <cellStyle name="20% - Isticanje6 2" xfId="491"/>
    <cellStyle name="20% - Isticanje6 2 2" xfId="4745"/>
    <cellStyle name="20% - Isticanje6 2 3" xfId="4746"/>
    <cellStyle name="20% - Isticanje6 2 4" xfId="4747"/>
    <cellStyle name="20% - Isticanje6 2 4 2" xfId="4748"/>
    <cellStyle name="20% - Isticanje6 2 4 2 2" xfId="4749"/>
    <cellStyle name="20% - Isticanje6 2 4 2 2 2" xfId="4750"/>
    <cellStyle name="20% - Isticanje6 2 4 2 3" xfId="4751"/>
    <cellStyle name="20% - Isticanje6 2 4 2 3 2" xfId="4752"/>
    <cellStyle name="20% - Isticanje6 2 4 2 4" xfId="4753"/>
    <cellStyle name="20% - Isticanje6 2 4 3" xfId="4754"/>
    <cellStyle name="20% - Isticanje6 2 4 3 2" xfId="4755"/>
    <cellStyle name="20% - Isticanje6 2 4 4" xfId="4756"/>
    <cellStyle name="20% - Isticanje6 2 4 4 2" xfId="4757"/>
    <cellStyle name="20% - Isticanje6 2 4 5" xfId="4758"/>
    <cellStyle name="20% - Isticanje6 2 5" xfId="4759"/>
    <cellStyle name="20% - Isticanje6 2 5 2" xfId="4760"/>
    <cellStyle name="20% - Isticanje6 2 5 2 2" xfId="4761"/>
    <cellStyle name="20% - Isticanje6 2 5 3" xfId="4762"/>
    <cellStyle name="20% - Isticanje6 2 5 3 2" xfId="4763"/>
    <cellStyle name="20% - Isticanje6 2 5 4" xfId="4764"/>
    <cellStyle name="20% - Isticanje6 2 6" xfId="4765"/>
    <cellStyle name="20% - Isticanje6 2 6 2" xfId="4766"/>
    <cellStyle name="20% - Isticanje6 2 6 2 2" xfId="4767"/>
    <cellStyle name="20% - Isticanje6 2 6 3" xfId="4768"/>
    <cellStyle name="20% - Isticanje6 2 6 3 2" xfId="4769"/>
    <cellStyle name="20% - Isticanje6 2 6 4" xfId="4770"/>
    <cellStyle name="20% - Isticanje6 2 7" xfId="4771"/>
    <cellStyle name="20% - Isticanje6 2 7 2" xfId="4772"/>
    <cellStyle name="20% - Isticanje6 2 8" xfId="4773"/>
    <cellStyle name="20% - Isticanje6 2 8 2" xfId="4774"/>
    <cellStyle name="20% - Isticanje6 2 9" xfId="4775"/>
    <cellStyle name="20% - Isticanje6 3" xfId="492"/>
    <cellStyle name="20% - Isticanje6 4" xfId="4776"/>
    <cellStyle name="20% - Isticanje6 5" xfId="4777"/>
    <cellStyle name="20% - Isticanje6 6" xfId="4778"/>
    <cellStyle name="20% - Isticanje6 6 2" xfId="4779"/>
    <cellStyle name="20% - Isticanje6 6 2 2" xfId="4780"/>
    <cellStyle name="20% - Isticanje6 6 2 2 2" xfId="4781"/>
    <cellStyle name="20% - Isticanje6 6 2 3" xfId="4782"/>
    <cellStyle name="20% - Isticanje6 6 2 3 2" xfId="4783"/>
    <cellStyle name="20% - Isticanje6 6 2 4" xfId="4784"/>
    <cellStyle name="20% - Isticanje6 6 3" xfId="4785"/>
    <cellStyle name="20% - Isticanje6 6 3 2" xfId="4786"/>
    <cellStyle name="20% - Isticanje6 6 4" xfId="4787"/>
    <cellStyle name="20% - Isticanje6 6 4 2" xfId="4788"/>
    <cellStyle name="20% - Isticanje6 6 5" xfId="4789"/>
    <cellStyle name="20% - Isticanje6 7" xfId="4790"/>
    <cellStyle name="20% - Isticanje6 7 2" xfId="4791"/>
    <cellStyle name="20% - Isticanje6 7 2 2" xfId="4792"/>
    <cellStyle name="20% - Isticanje6 7 3" xfId="4793"/>
    <cellStyle name="20% - Isticanje6 7 3 2" xfId="4794"/>
    <cellStyle name="20% - Isticanje6 7 4" xfId="4795"/>
    <cellStyle name="20% - Isticanje6 8" xfId="4796"/>
    <cellStyle name="20% - Isticanje6 8 2" xfId="4797"/>
    <cellStyle name="20% - Isticanje6 8 2 2" xfId="4798"/>
    <cellStyle name="20% - Isticanje6 8 3" xfId="4799"/>
    <cellStyle name="20% - Isticanje6 8 3 2" xfId="4800"/>
    <cellStyle name="20% - Isticanje6 8 4" xfId="4801"/>
    <cellStyle name="20% - Isticanje6 9" xfId="4802"/>
    <cellStyle name="20% - Isticanje6 9 2" xfId="4803"/>
    <cellStyle name="20% - Isticanje6 9 2 2" xfId="4804"/>
    <cellStyle name="20% - Isticanje6 9 3" xfId="4805"/>
    <cellStyle name="20% - Isticanje6 9 3 2" xfId="4806"/>
    <cellStyle name="20% - Isticanje6 9 4" xfId="4807"/>
    <cellStyle name="20% - Isticanje6_ELEKTRO" xfId="29990"/>
    <cellStyle name="40 % – Poudarek1" xfId="4808"/>
    <cellStyle name="40 % – Poudarek2" xfId="4809"/>
    <cellStyle name="40 % – Poudarek3" xfId="4810"/>
    <cellStyle name="40 % – Poudarek4" xfId="4811"/>
    <cellStyle name="40 % – Poudarek5" xfId="4812"/>
    <cellStyle name="40 % – Poudarek6" xfId="4813"/>
    <cellStyle name="40 % - Accent1" xfId="29991"/>
    <cellStyle name="40 % - Accent2" xfId="29992"/>
    <cellStyle name="40 % - Accent3" xfId="29993"/>
    <cellStyle name="40 % - Accent4" xfId="29994"/>
    <cellStyle name="40 % - Accent5" xfId="29995"/>
    <cellStyle name="40 % - Accent6" xfId="29996"/>
    <cellStyle name="40% - Accent1 10" xfId="4814"/>
    <cellStyle name="40% - Accent1 11" xfId="4815"/>
    <cellStyle name="40% - Accent1 12" xfId="4816"/>
    <cellStyle name="40% - Accent1 13" xfId="4817"/>
    <cellStyle name="40% - Accent1 14" xfId="4818"/>
    <cellStyle name="40% - Accent1 15" xfId="4819"/>
    <cellStyle name="40% - Accent1 16" xfId="4820"/>
    <cellStyle name="40% - Accent1 17" xfId="4821"/>
    <cellStyle name="40% - Accent1 17 2" xfId="4822"/>
    <cellStyle name="40% - Accent1 18" xfId="4823"/>
    <cellStyle name="40% - Accent1 18 2" xfId="4824"/>
    <cellStyle name="40% - Accent1 19" xfId="4825"/>
    <cellStyle name="40% - Accent1 19 2" xfId="4826"/>
    <cellStyle name="40% - Accent1 2" xfId="21"/>
    <cellStyle name="40% - Accent1 2 10" xfId="4827"/>
    <cellStyle name="40% - Accent1 2 11" xfId="4828"/>
    <cellStyle name="40% - Accent1 2 12" xfId="4829"/>
    <cellStyle name="40% - Accent1 2 13" xfId="4830"/>
    <cellStyle name="40% - Accent1 2 14" xfId="4831"/>
    <cellStyle name="40% - Accent1 2 15" xfId="4832"/>
    <cellStyle name="40% - Accent1 2 15 2" xfId="4833"/>
    <cellStyle name="40% - Accent1 2 16" xfId="4834"/>
    <cellStyle name="40% - Accent1 2 17" xfId="4835"/>
    <cellStyle name="40% - Accent1 2 18" xfId="4836"/>
    <cellStyle name="40% - Accent1 2 19" xfId="4837"/>
    <cellStyle name="40% - Accent1 2 2" xfId="22"/>
    <cellStyle name="40% - Accent1 2 2 2" xfId="55303"/>
    <cellStyle name="40% - Accent1 2 20" xfId="4838"/>
    <cellStyle name="40% - Accent1 2 21" xfId="4839"/>
    <cellStyle name="40% - Accent1 2 22" xfId="4840"/>
    <cellStyle name="40% - Accent1 2 23" xfId="4841"/>
    <cellStyle name="40% - Accent1 2 24" xfId="4842"/>
    <cellStyle name="40% - Accent1 2 25" xfId="4843"/>
    <cellStyle name="40% - Accent1 2 26" xfId="4844"/>
    <cellStyle name="40% - Accent1 2 27" xfId="4845"/>
    <cellStyle name="40% - Accent1 2 28" xfId="4846"/>
    <cellStyle name="40% - Accent1 2 29" xfId="4847"/>
    <cellStyle name="40% - Accent1 2 3" xfId="493"/>
    <cellStyle name="40% - Accent1 2 30" xfId="4848"/>
    <cellStyle name="40% - Accent1 2 31" xfId="4849"/>
    <cellStyle name="40% - Accent1 2 32" xfId="4850"/>
    <cellStyle name="40% - Accent1 2 33" xfId="4851"/>
    <cellStyle name="40% - Accent1 2 34" xfId="4852"/>
    <cellStyle name="40% - Accent1 2 35" xfId="4853"/>
    <cellStyle name="40% - Accent1 2 36" xfId="4854"/>
    <cellStyle name="40% - Accent1 2 37" xfId="4855"/>
    <cellStyle name="40% - Accent1 2 38" xfId="4856"/>
    <cellStyle name="40% - Accent1 2 39" xfId="4857"/>
    <cellStyle name="40% - Accent1 2 4" xfId="494"/>
    <cellStyle name="40% - Accent1 2 40" xfId="4858"/>
    <cellStyle name="40% - Accent1 2 41" xfId="4859"/>
    <cellStyle name="40% - Accent1 2 42" xfId="4860"/>
    <cellStyle name="40% - Accent1 2 43" xfId="4861"/>
    <cellStyle name="40% - Accent1 2 44" xfId="4862"/>
    <cellStyle name="40% - Accent1 2 45" xfId="4863"/>
    <cellStyle name="40% - Accent1 2 46" xfId="4864"/>
    <cellStyle name="40% - Accent1 2 47" xfId="4865"/>
    <cellStyle name="40% - Accent1 2 48" xfId="4866"/>
    <cellStyle name="40% - Accent1 2 49" xfId="4867"/>
    <cellStyle name="40% - Accent1 2 5" xfId="4868"/>
    <cellStyle name="40% - Accent1 2 50" xfId="4869"/>
    <cellStyle name="40% - Accent1 2 6" xfId="4870"/>
    <cellStyle name="40% - Accent1 2 7" xfId="4871"/>
    <cellStyle name="40% - Accent1 2 8" xfId="4872"/>
    <cellStyle name="40% - Accent1 2 9" xfId="4873"/>
    <cellStyle name="40% - Accent1 20" xfId="4874"/>
    <cellStyle name="40% - Accent1 20 2" xfId="4875"/>
    <cellStyle name="40% - Accent1 3" xfId="23"/>
    <cellStyle name="40% - Accent1 3 10" xfId="4876"/>
    <cellStyle name="40% - Accent1 3 11" xfId="4877"/>
    <cellStyle name="40% - Accent1 3 11 2" xfId="4878"/>
    <cellStyle name="40% - Accent1 3 12" xfId="4879"/>
    <cellStyle name="40% - Accent1 3 13" xfId="4880"/>
    <cellStyle name="40% - Accent1 3 14" xfId="4881"/>
    <cellStyle name="40% - Accent1 3 15" xfId="4882"/>
    <cellStyle name="40% - Accent1 3 16" xfId="4883"/>
    <cellStyle name="40% - Accent1 3 17" xfId="4884"/>
    <cellStyle name="40% - Accent1 3 18" xfId="4885"/>
    <cellStyle name="40% - Accent1 3 19" xfId="4886"/>
    <cellStyle name="40% - Accent1 3 2" xfId="4887"/>
    <cellStyle name="40% - Accent1 3 20" xfId="4888"/>
    <cellStyle name="40% - Accent1 3 21" xfId="4889"/>
    <cellStyle name="40% - Accent1 3 22" xfId="4890"/>
    <cellStyle name="40% - Accent1 3 23" xfId="4891"/>
    <cellStyle name="40% - Accent1 3 24" xfId="4892"/>
    <cellStyle name="40% - Accent1 3 25" xfId="4893"/>
    <cellStyle name="40% - Accent1 3 26" xfId="4894"/>
    <cellStyle name="40% - Accent1 3 27" xfId="4895"/>
    <cellStyle name="40% - Accent1 3 28" xfId="4896"/>
    <cellStyle name="40% - Accent1 3 29" xfId="4897"/>
    <cellStyle name="40% - Accent1 3 3" xfId="4898"/>
    <cellStyle name="40% - Accent1 3 30" xfId="4899"/>
    <cellStyle name="40% - Accent1 3 31" xfId="4900"/>
    <cellStyle name="40% - Accent1 3 32" xfId="55304"/>
    <cellStyle name="40% - Accent1 3 4" xfId="4901"/>
    <cellStyle name="40% - Accent1 3 5" xfId="4902"/>
    <cellStyle name="40% - Accent1 3 6" xfId="4903"/>
    <cellStyle name="40% - Accent1 3 7" xfId="4904"/>
    <cellStyle name="40% - Accent1 3 8" xfId="4905"/>
    <cellStyle name="40% - Accent1 3 9" xfId="4906"/>
    <cellStyle name="40% - Accent1 4" xfId="4907"/>
    <cellStyle name="40% - Accent1 4 10" xfId="4908"/>
    <cellStyle name="40% - Accent1 4 11" xfId="4909"/>
    <cellStyle name="40% - Accent1 4 12" xfId="4910"/>
    <cellStyle name="40% - Accent1 4 13" xfId="4911"/>
    <cellStyle name="40% - Accent1 4 14" xfId="4912"/>
    <cellStyle name="40% - Accent1 4 15" xfId="4913"/>
    <cellStyle name="40% - Accent1 4 16" xfId="4914"/>
    <cellStyle name="40% - Accent1 4 17" xfId="4915"/>
    <cellStyle name="40% - Accent1 4 18" xfId="4916"/>
    <cellStyle name="40% - Accent1 4 19" xfId="4917"/>
    <cellStyle name="40% - Accent1 4 2" xfId="4918"/>
    <cellStyle name="40% - Accent1 4 20" xfId="4919"/>
    <cellStyle name="40% - Accent1 4 21" xfId="4920"/>
    <cellStyle name="40% - Accent1 4 22" xfId="4921"/>
    <cellStyle name="40% - Accent1 4 23" xfId="4922"/>
    <cellStyle name="40% - Accent1 4 24" xfId="4923"/>
    <cellStyle name="40% - Accent1 4 25" xfId="4924"/>
    <cellStyle name="40% - Accent1 4 26" xfId="4925"/>
    <cellStyle name="40% - Accent1 4 27" xfId="4926"/>
    <cellStyle name="40% - Accent1 4 28" xfId="4927"/>
    <cellStyle name="40% - Accent1 4 3" xfId="4928"/>
    <cellStyle name="40% - Accent1 4 4" xfId="4929"/>
    <cellStyle name="40% - Accent1 4 5" xfId="4930"/>
    <cellStyle name="40% - Accent1 4 6" xfId="4931"/>
    <cellStyle name="40% - Accent1 4 7" xfId="4932"/>
    <cellStyle name="40% - Accent1 4 8" xfId="4933"/>
    <cellStyle name="40% - Accent1 4 8 2" xfId="4934"/>
    <cellStyle name="40% - Accent1 4 9" xfId="4935"/>
    <cellStyle name="40% - Accent1 5" xfId="4936"/>
    <cellStyle name="40% - Accent1 6" xfId="4937"/>
    <cellStyle name="40% - Accent1 7" xfId="4938"/>
    <cellStyle name="40% - Accent1 8" xfId="4939"/>
    <cellStyle name="40% - Accent1 9" xfId="4940"/>
    <cellStyle name="40% - Accent2 10" xfId="4941"/>
    <cellStyle name="40% - Accent2 11" xfId="4942"/>
    <cellStyle name="40% - Accent2 12" xfId="4943"/>
    <cellStyle name="40% - Accent2 13" xfId="4944"/>
    <cellStyle name="40% - Accent2 14" xfId="4945"/>
    <cellStyle name="40% - Accent2 15" xfId="4946"/>
    <cellStyle name="40% - Accent2 16" xfId="4947"/>
    <cellStyle name="40% - Accent2 17" xfId="4948"/>
    <cellStyle name="40% - Accent2 17 2" xfId="4949"/>
    <cellStyle name="40% - Accent2 18" xfId="4950"/>
    <cellStyle name="40% - Accent2 18 2" xfId="4951"/>
    <cellStyle name="40% - Accent2 19" xfId="4952"/>
    <cellStyle name="40% - Accent2 19 2" xfId="4953"/>
    <cellStyle name="40% - Accent2 2" xfId="24"/>
    <cellStyle name="40% - Accent2 2 10" xfId="4954"/>
    <cellStyle name="40% - Accent2 2 11" xfId="4955"/>
    <cellStyle name="40% - Accent2 2 12" xfId="4956"/>
    <cellStyle name="40% - Accent2 2 13" xfId="4957"/>
    <cellStyle name="40% - Accent2 2 14" xfId="4958"/>
    <cellStyle name="40% - Accent2 2 15" xfId="4959"/>
    <cellStyle name="40% - Accent2 2 15 2" xfId="4960"/>
    <cellStyle name="40% - Accent2 2 16" xfId="4961"/>
    <cellStyle name="40% - Accent2 2 17" xfId="4962"/>
    <cellStyle name="40% - Accent2 2 18" xfId="4963"/>
    <cellStyle name="40% - Accent2 2 19" xfId="4964"/>
    <cellStyle name="40% - Accent2 2 2" xfId="25"/>
    <cellStyle name="40% - Accent2 2 2 2" xfId="55305"/>
    <cellStyle name="40% - Accent2 2 20" xfId="4965"/>
    <cellStyle name="40% - Accent2 2 21" xfId="4966"/>
    <cellStyle name="40% - Accent2 2 22" xfId="4967"/>
    <cellStyle name="40% - Accent2 2 23" xfId="4968"/>
    <cellStyle name="40% - Accent2 2 24" xfId="4969"/>
    <cellStyle name="40% - Accent2 2 25" xfId="4970"/>
    <cellStyle name="40% - Accent2 2 26" xfId="4971"/>
    <cellStyle name="40% - Accent2 2 27" xfId="4972"/>
    <cellStyle name="40% - Accent2 2 28" xfId="4973"/>
    <cellStyle name="40% - Accent2 2 29" xfId="4974"/>
    <cellStyle name="40% - Accent2 2 3" xfId="495"/>
    <cellStyle name="40% - Accent2 2 30" xfId="4975"/>
    <cellStyle name="40% - Accent2 2 31" xfId="4976"/>
    <cellStyle name="40% - Accent2 2 32" xfId="4977"/>
    <cellStyle name="40% - Accent2 2 33" xfId="4978"/>
    <cellStyle name="40% - Accent2 2 34" xfId="4979"/>
    <cellStyle name="40% - Accent2 2 35" xfId="4980"/>
    <cellStyle name="40% - Accent2 2 36" xfId="4981"/>
    <cellStyle name="40% - Accent2 2 37" xfId="4982"/>
    <cellStyle name="40% - Accent2 2 38" xfId="4983"/>
    <cellStyle name="40% - Accent2 2 39" xfId="4984"/>
    <cellStyle name="40% - Accent2 2 4" xfId="496"/>
    <cellStyle name="40% - Accent2 2 40" xfId="4985"/>
    <cellStyle name="40% - Accent2 2 41" xfId="4986"/>
    <cellStyle name="40% - Accent2 2 42" xfId="4987"/>
    <cellStyle name="40% - Accent2 2 43" xfId="4988"/>
    <cellStyle name="40% - Accent2 2 44" xfId="4989"/>
    <cellStyle name="40% - Accent2 2 45" xfId="4990"/>
    <cellStyle name="40% - Accent2 2 46" xfId="4991"/>
    <cellStyle name="40% - Accent2 2 47" xfId="4992"/>
    <cellStyle name="40% - Accent2 2 48" xfId="4993"/>
    <cellStyle name="40% - Accent2 2 49" xfId="4994"/>
    <cellStyle name="40% - Accent2 2 5" xfId="4995"/>
    <cellStyle name="40% - Accent2 2 6" xfId="4996"/>
    <cellStyle name="40% - Accent2 2 7" xfId="4997"/>
    <cellStyle name="40% - Accent2 2 8" xfId="4998"/>
    <cellStyle name="40% - Accent2 2 9" xfId="4999"/>
    <cellStyle name="40% - Accent2 20" xfId="5000"/>
    <cellStyle name="40% - Accent2 20 2" xfId="5001"/>
    <cellStyle name="40% - Accent2 3" xfId="497"/>
    <cellStyle name="40% - Accent2 3 10" xfId="5002"/>
    <cellStyle name="40% - Accent2 3 11" xfId="5003"/>
    <cellStyle name="40% - Accent2 3 11 2" xfId="5004"/>
    <cellStyle name="40% - Accent2 3 12" xfId="5005"/>
    <cellStyle name="40% - Accent2 3 13" xfId="5006"/>
    <cellStyle name="40% - Accent2 3 14" xfId="5007"/>
    <cellStyle name="40% - Accent2 3 15" xfId="5008"/>
    <cellStyle name="40% - Accent2 3 16" xfId="5009"/>
    <cellStyle name="40% - Accent2 3 17" xfId="5010"/>
    <cellStyle name="40% - Accent2 3 18" xfId="5011"/>
    <cellStyle name="40% - Accent2 3 19" xfId="5012"/>
    <cellStyle name="40% - Accent2 3 2" xfId="5013"/>
    <cellStyle name="40% - Accent2 3 20" xfId="5014"/>
    <cellStyle name="40% - Accent2 3 21" xfId="5015"/>
    <cellStyle name="40% - Accent2 3 22" xfId="5016"/>
    <cellStyle name="40% - Accent2 3 23" xfId="5017"/>
    <cellStyle name="40% - Accent2 3 24" xfId="5018"/>
    <cellStyle name="40% - Accent2 3 25" xfId="5019"/>
    <cellStyle name="40% - Accent2 3 26" xfId="5020"/>
    <cellStyle name="40% - Accent2 3 27" xfId="5021"/>
    <cellStyle name="40% - Accent2 3 28" xfId="5022"/>
    <cellStyle name="40% - Accent2 3 29" xfId="5023"/>
    <cellStyle name="40% - Accent2 3 3" xfId="5024"/>
    <cellStyle name="40% - Accent2 3 30" xfId="5025"/>
    <cellStyle name="40% - Accent2 3 31" xfId="5026"/>
    <cellStyle name="40% - Accent2 3 4" xfId="5027"/>
    <cellStyle name="40% - Accent2 3 5" xfId="5028"/>
    <cellStyle name="40% - Accent2 3 6" xfId="5029"/>
    <cellStyle name="40% - Accent2 3 7" xfId="5030"/>
    <cellStyle name="40% - Accent2 3 8" xfId="5031"/>
    <cellStyle name="40% - Accent2 3 9" xfId="5032"/>
    <cellStyle name="40% - Accent2 4" xfId="5033"/>
    <cellStyle name="40% - Accent2 4 10" xfId="5034"/>
    <cellStyle name="40% - Accent2 4 11" xfId="5035"/>
    <cellStyle name="40% - Accent2 4 12" xfId="5036"/>
    <cellStyle name="40% - Accent2 4 13" xfId="5037"/>
    <cellStyle name="40% - Accent2 4 14" xfId="5038"/>
    <cellStyle name="40% - Accent2 4 15" xfId="5039"/>
    <cellStyle name="40% - Accent2 4 16" xfId="5040"/>
    <cellStyle name="40% - Accent2 4 17" xfId="5041"/>
    <cellStyle name="40% - Accent2 4 18" xfId="5042"/>
    <cellStyle name="40% - Accent2 4 19" xfId="5043"/>
    <cellStyle name="40% - Accent2 4 2" xfId="5044"/>
    <cellStyle name="40% - Accent2 4 20" xfId="5045"/>
    <cellStyle name="40% - Accent2 4 21" xfId="5046"/>
    <cellStyle name="40% - Accent2 4 22" xfId="5047"/>
    <cellStyle name="40% - Accent2 4 23" xfId="5048"/>
    <cellStyle name="40% - Accent2 4 24" xfId="5049"/>
    <cellStyle name="40% - Accent2 4 25" xfId="5050"/>
    <cellStyle name="40% - Accent2 4 26" xfId="5051"/>
    <cellStyle name="40% - Accent2 4 27" xfId="5052"/>
    <cellStyle name="40% - Accent2 4 28" xfId="5053"/>
    <cellStyle name="40% - Accent2 4 3" xfId="5054"/>
    <cellStyle name="40% - Accent2 4 4" xfId="5055"/>
    <cellStyle name="40% - Accent2 4 5" xfId="5056"/>
    <cellStyle name="40% - Accent2 4 6" xfId="5057"/>
    <cellStyle name="40% - Accent2 4 7" xfId="5058"/>
    <cellStyle name="40% - Accent2 4 8" xfId="5059"/>
    <cellStyle name="40% - Accent2 4 8 2" xfId="5060"/>
    <cellStyle name="40% - Accent2 4 9" xfId="5061"/>
    <cellStyle name="40% - Accent2 5" xfId="5062"/>
    <cellStyle name="40% - Accent2 6" xfId="5063"/>
    <cellStyle name="40% - Accent2 7" xfId="5064"/>
    <cellStyle name="40% - Accent2 8" xfId="5065"/>
    <cellStyle name="40% - Accent2 9" xfId="5066"/>
    <cellStyle name="40% - Accent3 10" xfId="5067"/>
    <cellStyle name="40% - Accent3 11" xfId="5068"/>
    <cellStyle name="40% - Accent3 12" xfId="5069"/>
    <cellStyle name="40% - Accent3 13" xfId="5070"/>
    <cellStyle name="40% - Accent3 14" xfId="5071"/>
    <cellStyle name="40% - Accent3 15" xfId="5072"/>
    <cellStyle name="40% - Accent3 16" xfId="5073"/>
    <cellStyle name="40% - Accent3 17" xfId="5074"/>
    <cellStyle name="40% - Accent3 17 2" xfId="5075"/>
    <cellStyle name="40% - Accent3 18" xfId="5076"/>
    <cellStyle name="40% - Accent3 18 2" xfId="5077"/>
    <cellStyle name="40% - Accent3 19" xfId="5078"/>
    <cellStyle name="40% - Accent3 19 2" xfId="5079"/>
    <cellStyle name="40% - Accent3 2" xfId="26"/>
    <cellStyle name="40% - Accent3 2 10" xfId="5080"/>
    <cellStyle name="40% - Accent3 2 11" xfId="5081"/>
    <cellStyle name="40% - Accent3 2 12" xfId="5082"/>
    <cellStyle name="40% - Accent3 2 13" xfId="5083"/>
    <cellStyle name="40% - Accent3 2 14" xfId="5084"/>
    <cellStyle name="40% - Accent3 2 15" xfId="5085"/>
    <cellStyle name="40% - Accent3 2 15 2" xfId="5086"/>
    <cellStyle name="40% - Accent3 2 16" xfId="5087"/>
    <cellStyle name="40% - Accent3 2 17" xfId="5088"/>
    <cellStyle name="40% - Accent3 2 18" xfId="5089"/>
    <cellStyle name="40% - Accent3 2 19" xfId="5090"/>
    <cellStyle name="40% - Accent3 2 2" xfId="27"/>
    <cellStyle name="40% - Accent3 2 2 2" xfId="5091"/>
    <cellStyle name="40% - Accent3 2 2 3" xfId="55306"/>
    <cellStyle name="40% - Accent3 2 20" xfId="5092"/>
    <cellStyle name="40% - Accent3 2 21" xfId="5093"/>
    <cellStyle name="40% - Accent3 2 22" xfId="5094"/>
    <cellStyle name="40% - Accent3 2 23" xfId="5095"/>
    <cellStyle name="40% - Accent3 2 24" xfId="5096"/>
    <cellStyle name="40% - Accent3 2 25" xfId="5097"/>
    <cellStyle name="40% - Accent3 2 26" xfId="5098"/>
    <cellStyle name="40% - Accent3 2 27" xfId="5099"/>
    <cellStyle name="40% - Accent3 2 28" xfId="5100"/>
    <cellStyle name="40% - Accent3 2 29" xfId="5101"/>
    <cellStyle name="40% - Accent3 2 3" xfId="498"/>
    <cellStyle name="40% - Accent3 2 30" xfId="5102"/>
    <cellStyle name="40% - Accent3 2 31" xfId="5103"/>
    <cellStyle name="40% - Accent3 2 32" xfId="5104"/>
    <cellStyle name="40% - Accent3 2 33" xfId="5105"/>
    <cellStyle name="40% - Accent3 2 34" xfId="5106"/>
    <cellStyle name="40% - Accent3 2 35" xfId="5107"/>
    <cellStyle name="40% - Accent3 2 36" xfId="5108"/>
    <cellStyle name="40% - Accent3 2 37" xfId="5109"/>
    <cellStyle name="40% - Accent3 2 38" xfId="5110"/>
    <cellStyle name="40% - Accent3 2 39" xfId="5111"/>
    <cellStyle name="40% - Accent3 2 4" xfId="499"/>
    <cellStyle name="40% - Accent3 2 40" xfId="5112"/>
    <cellStyle name="40% - Accent3 2 41" xfId="5113"/>
    <cellStyle name="40% - Accent3 2 42" xfId="5114"/>
    <cellStyle name="40% - Accent3 2 43" xfId="5115"/>
    <cellStyle name="40% - Accent3 2 44" xfId="5116"/>
    <cellStyle name="40% - Accent3 2 45" xfId="5117"/>
    <cellStyle name="40% - Accent3 2 46" xfId="5118"/>
    <cellStyle name="40% - Accent3 2 47" xfId="5119"/>
    <cellStyle name="40% - Accent3 2 48" xfId="5120"/>
    <cellStyle name="40% - Accent3 2 49" xfId="5121"/>
    <cellStyle name="40% - Accent3 2 5" xfId="5122"/>
    <cellStyle name="40% - Accent3 2 50" xfId="5123"/>
    <cellStyle name="40% - Accent3 2 6" xfId="5124"/>
    <cellStyle name="40% - Accent3 2 7" xfId="5125"/>
    <cellStyle name="40% - Accent3 2 8" xfId="5126"/>
    <cellStyle name="40% - Accent3 2 9" xfId="5127"/>
    <cellStyle name="40% - Accent3 20" xfId="5128"/>
    <cellStyle name="40% - Accent3 20 2" xfId="5129"/>
    <cellStyle name="40% - Accent3 3" xfId="500"/>
    <cellStyle name="40% - Accent3 3 10" xfId="5130"/>
    <cellStyle name="40% - Accent3 3 11" xfId="5131"/>
    <cellStyle name="40% - Accent3 3 11 2" xfId="5132"/>
    <cellStyle name="40% - Accent3 3 12" xfId="5133"/>
    <cellStyle name="40% - Accent3 3 13" xfId="5134"/>
    <cellStyle name="40% - Accent3 3 14" xfId="5135"/>
    <cellStyle name="40% - Accent3 3 15" xfId="5136"/>
    <cellStyle name="40% - Accent3 3 16" xfId="5137"/>
    <cellStyle name="40% - Accent3 3 17" xfId="5138"/>
    <cellStyle name="40% - Accent3 3 18" xfId="5139"/>
    <cellStyle name="40% - Accent3 3 19" xfId="5140"/>
    <cellStyle name="40% - Accent3 3 2" xfId="5141"/>
    <cellStyle name="40% - Accent3 3 2 2" xfId="5142"/>
    <cellStyle name="40% - Accent3 3 20" xfId="5143"/>
    <cellStyle name="40% - Accent3 3 21" xfId="5144"/>
    <cellStyle name="40% - Accent3 3 22" xfId="5145"/>
    <cellStyle name="40% - Accent3 3 23" xfId="5146"/>
    <cellStyle name="40% - Accent3 3 24" xfId="5147"/>
    <cellStyle name="40% - Accent3 3 25" xfId="5148"/>
    <cellStyle name="40% - Accent3 3 26" xfId="5149"/>
    <cellStyle name="40% - Accent3 3 27" xfId="5150"/>
    <cellStyle name="40% - Accent3 3 28" xfId="5151"/>
    <cellStyle name="40% - Accent3 3 29" xfId="5152"/>
    <cellStyle name="40% - Accent3 3 3" xfId="5153"/>
    <cellStyle name="40% - Accent3 3 30" xfId="5154"/>
    <cellStyle name="40% - Accent3 3 31" xfId="5155"/>
    <cellStyle name="40% - Accent3 3 4" xfId="5156"/>
    <cellStyle name="40% - Accent3 3 5" xfId="5157"/>
    <cellStyle name="40% - Accent3 3 6" xfId="5158"/>
    <cellStyle name="40% - Accent3 3 7" xfId="5159"/>
    <cellStyle name="40% - Accent3 3 8" xfId="5160"/>
    <cellStyle name="40% - Accent3 3 9" xfId="5161"/>
    <cellStyle name="40% - Accent3 4" xfId="5162"/>
    <cellStyle name="40% - Accent3 4 10" xfId="5163"/>
    <cellStyle name="40% - Accent3 4 11" xfId="5164"/>
    <cellStyle name="40% - Accent3 4 12" xfId="5165"/>
    <cellStyle name="40% - Accent3 4 13" xfId="5166"/>
    <cellStyle name="40% - Accent3 4 14" xfId="5167"/>
    <cellStyle name="40% - Accent3 4 15" xfId="5168"/>
    <cellStyle name="40% - Accent3 4 16" xfId="5169"/>
    <cellStyle name="40% - Accent3 4 17" xfId="5170"/>
    <cellStyle name="40% - Accent3 4 18" xfId="5171"/>
    <cellStyle name="40% - Accent3 4 19" xfId="5172"/>
    <cellStyle name="40% - Accent3 4 2" xfId="5173"/>
    <cellStyle name="40% - Accent3 4 20" xfId="5174"/>
    <cellStyle name="40% - Accent3 4 21" xfId="5175"/>
    <cellStyle name="40% - Accent3 4 22" xfId="5176"/>
    <cellStyle name="40% - Accent3 4 23" xfId="5177"/>
    <cellStyle name="40% - Accent3 4 24" xfId="5178"/>
    <cellStyle name="40% - Accent3 4 25" xfId="5179"/>
    <cellStyle name="40% - Accent3 4 26" xfId="5180"/>
    <cellStyle name="40% - Accent3 4 27" xfId="5181"/>
    <cellStyle name="40% - Accent3 4 28" xfId="5182"/>
    <cellStyle name="40% - Accent3 4 3" xfId="5183"/>
    <cellStyle name="40% - Accent3 4 4" xfId="5184"/>
    <cellStyle name="40% - Accent3 4 5" xfId="5185"/>
    <cellStyle name="40% - Accent3 4 6" xfId="5186"/>
    <cellStyle name="40% - Accent3 4 7" xfId="5187"/>
    <cellStyle name="40% - Accent3 4 8" xfId="5188"/>
    <cellStyle name="40% - Accent3 4 8 2" xfId="5189"/>
    <cellStyle name="40% - Accent3 4 9" xfId="5190"/>
    <cellStyle name="40% - Accent3 5" xfId="5191"/>
    <cellStyle name="40% - Accent3 6" xfId="5192"/>
    <cellStyle name="40% - Accent3 7" xfId="5193"/>
    <cellStyle name="40% - Accent3 8" xfId="5194"/>
    <cellStyle name="40% - Accent3 9" xfId="5195"/>
    <cellStyle name="40% - Accent4 10" xfId="5196"/>
    <cellStyle name="40% - Accent4 11" xfId="5197"/>
    <cellStyle name="40% - Accent4 12" xfId="5198"/>
    <cellStyle name="40% - Accent4 13" xfId="5199"/>
    <cellStyle name="40% - Accent4 14" xfId="5200"/>
    <cellStyle name="40% - Accent4 15" xfId="5201"/>
    <cellStyle name="40% - Accent4 16" xfId="5202"/>
    <cellStyle name="40% - Accent4 17" xfId="5203"/>
    <cellStyle name="40% - Accent4 17 2" xfId="5204"/>
    <cellStyle name="40% - Accent4 18" xfId="5205"/>
    <cellStyle name="40% - Accent4 18 2" xfId="5206"/>
    <cellStyle name="40% - Accent4 19" xfId="5207"/>
    <cellStyle name="40% - Accent4 19 2" xfId="5208"/>
    <cellStyle name="40% - Accent4 2" xfId="28"/>
    <cellStyle name="40% - Accent4 2 10" xfId="5209"/>
    <cellStyle name="40% - Accent4 2 11" xfId="5210"/>
    <cellStyle name="40% - Accent4 2 12" xfId="5211"/>
    <cellStyle name="40% - Accent4 2 13" xfId="5212"/>
    <cellStyle name="40% - Accent4 2 14" xfId="5213"/>
    <cellStyle name="40% - Accent4 2 15" xfId="5214"/>
    <cellStyle name="40% - Accent4 2 15 2" xfId="5215"/>
    <cellStyle name="40% - Accent4 2 16" xfId="5216"/>
    <cellStyle name="40% - Accent4 2 17" xfId="5217"/>
    <cellStyle name="40% - Accent4 2 18" xfId="5218"/>
    <cellStyle name="40% - Accent4 2 19" xfId="5219"/>
    <cellStyle name="40% - Accent4 2 2" xfId="29"/>
    <cellStyle name="40% - Accent4 2 2 2" xfId="55307"/>
    <cellStyle name="40% - Accent4 2 20" xfId="5220"/>
    <cellStyle name="40% - Accent4 2 21" xfId="5221"/>
    <cellStyle name="40% - Accent4 2 22" xfId="5222"/>
    <cellStyle name="40% - Accent4 2 23" xfId="5223"/>
    <cellStyle name="40% - Accent4 2 24" xfId="5224"/>
    <cellStyle name="40% - Accent4 2 25" xfId="5225"/>
    <cellStyle name="40% - Accent4 2 26" xfId="5226"/>
    <cellStyle name="40% - Accent4 2 27" xfId="5227"/>
    <cellStyle name="40% - Accent4 2 28" xfId="5228"/>
    <cellStyle name="40% - Accent4 2 29" xfId="5229"/>
    <cellStyle name="40% - Accent4 2 3" xfId="501"/>
    <cellStyle name="40% - Accent4 2 30" xfId="5230"/>
    <cellStyle name="40% - Accent4 2 31" xfId="5231"/>
    <cellStyle name="40% - Accent4 2 32" xfId="5232"/>
    <cellStyle name="40% - Accent4 2 33" xfId="5233"/>
    <cellStyle name="40% - Accent4 2 34" xfId="5234"/>
    <cellStyle name="40% - Accent4 2 35" xfId="5235"/>
    <cellStyle name="40% - Accent4 2 36" xfId="5236"/>
    <cellStyle name="40% - Accent4 2 37" xfId="5237"/>
    <cellStyle name="40% - Accent4 2 38" xfId="5238"/>
    <cellStyle name="40% - Accent4 2 39" xfId="5239"/>
    <cellStyle name="40% - Accent4 2 4" xfId="502"/>
    <cellStyle name="40% - Accent4 2 40" xfId="5240"/>
    <cellStyle name="40% - Accent4 2 41" xfId="5241"/>
    <cellStyle name="40% - Accent4 2 42" xfId="5242"/>
    <cellStyle name="40% - Accent4 2 43" xfId="5243"/>
    <cellStyle name="40% - Accent4 2 44" xfId="5244"/>
    <cellStyle name="40% - Accent4 2 45" xfId="5245"/>
    <cellStyle name="40% - Accent4 2 46" xfId="5246"/>
    <cellStyle name="40% - Accent4 2 47" xfId="5247"/>
    <cellStyle name="40% - Accent4 2 48" xfId="5248"/>
    <cellStyle name="40% - Accent4 2 49" xfId="5249"/>
    <cellStyle name="40% - Accent4 2 5" xfId="5250"/>
    <cellStyle name="40% - Accent4 2 50" xfId="5251"/>
    <cellStyle name="40% - Accent4 2 6" xfId="5252"/>
    <cellStyle name="40% - Accent4 2 7" xfId="5253"/>
    <cellStyle name="40% - Accent4 2 8" xfId="5254"/>
    <cellStyle name="40% - Accent4 2 9" xfId="5255"/>
    <cellStyle name="40% - Accent4 20" xfId="5256"/>
    <cellStyle name="40% - Accent4 20 2" xfId="5257"/>
    <cellStyle name="40% - Accent4 3" xfId="30"/>
    <cellStyle name="40% - Accent4 3 10" xfId="5258"/>
    <cellStyle name="40% - Accent4 3 11" xfId="5259"/>
    <cellStyle name="40% - Accent4 3 11 2" xfId="5260"/>
    <cellStyle name="40% - Accent4 3 12" xfId="5261"/>
    <cellStyle name="40% - Accent4 3 13" xfId="5262"/>
    <cellStyle name="40% - Accent4 3 14" xfId="5263"/>
    <cellStyle name="40% - Accent4 3 15" xfId="5264"/>
    <cellStyle name="40% - Accent4 3 16" xfId="5265"/>
    <cellStyle name="40% - Accent4 3 17" xfId="5266"/>
    <cellStyle name="40% - Accent4 3 18" xfId="5267"/>
    <cellStyle name="40% - Accent4 3 19" xfId="5268"/>
    <cellStyle name="40% - Accent4 3 2" xfId="5269"/>
    <cellStyle name="40% - Accent4 3 20" xfId="5270"/>
    <cellStyle name="40% - Accent4 3 21" xfId="5271"/>
    <cellStyle name="40% - Accent4 3 22" xfId="5272"/>
    <cellStyle name="40% - Accent4 3 23" xfId="5273"/>
    <cellStyle name="40% - Accent4 3 24" xfId="5274"/>
    <cellStyle name="40% - Accent4 3 25" xfId="5275"/>
    <cellStyle name="40% - Accent4 3 26" xfId="5276"/>
    <cellStyle name="40% - Accent4 3 27" xfId="5277"/>
    <cellStyle name="40% - Accent4 3 28" xfId="5278"/>
    <cellStyle name="40% - Accent4 3 29" xfId="5279"/>
    <cellStyle name="40% - Accent4 3 3" xfId="5280"/>
    <cellStyle name="40% - Accent4 3 30" xfId="5281"/>
    <cellStyle name="40% - Accent4 3 31" xfId="5282"/>
    <cellStyle name="40% - Accent4 3 32" xfId="55308"/>
    <cellStyle name="40% - Accent4 3 4" xfId="5283"/>
    <cellStyle name="40% - Accent4 3 5" xfId="5284"/>
    <cellStyle name="40% - Accent4 3 6" xfId="5285"/>
    <cellStyle name="40% - Accent4 3 7" xfId="5286"/>
    <cellStyle name="40% - Accent4 3 8" xfId="5287"/>
    <cellStyle name="40% - Accent4 3 9" xfId="5288"/>
    <cellStyle name="40% - Accent4 4" xfId="5289"/>
    <cellStyle name="40% - Accent4 4 10" xfId="5290"/>
    <cellStyle name="40% - Accent4 4 11" xfId="5291"/>
    <cellStyle name="40% - Accent4 4 12" xfId="5292"/>
    <cellStyle name="40% - Accent4 4 13" xfId="5293"/>
    <cellStyle name="40% - Accent4 4 14" xfId="5294"/>
    <cellStyle name="40% - Accent4 4 15" xfId="5295"/>
    <cellStyle name="40% - Accent4 4 16" xfId="5296"/>
    <cellStyle name="40% - Accent4 4 17" xfId="5297"/>
    <cellStyle name="40% - Accent4 4 18" xfId="5298"/>
    <cellStyle name="40% - Accent4 4 19" xfId="5299"/>
    <cellStyle name="40% - Accent4 4 2" xfId="5300"/>
    <cellStyle name="40% - Accent4 4 20" xfId="5301"/>
    <cellStyle name="40% - Accent4 4 21" xfId="5302"/>
    <cellStyle name="40% - Accent4 4 22" xfId="5303"/>
    <cellStyle name="40% - Accent4 4 23" xfId="5304"/>
    <cellStyle name="40% - Accent4 4 24" xfId="5305"/>
    <cellStyle name="40% - Accent4 4 25" xfId="5306"/>
    <cellStyle name="40% - Accent4 4 26" xfId="5307"/>
    <cellStyle name="40% - Accent4 4 27" xfId="5308"/>
    <cellStyle name="40% - Accent4 4 28" xfId="5309"/>
    <cellStyle name="40% - Accent4 4 3" xfId="5310"/>
    <cellStyle name="40% - Accent4 4 4" xfId="5311"/>
    <cellStyle name="40% - Accent4 4 5" xfId="5312"/>
    <cellStyle name="40% - Accent4 4 6" xfId="5313"/>
    <cellStyle name="40% - Accent4 4 7" xfId="5314"/>
    <cellStyle name="40% - Accent4 4 8" xfId="5315"/>
    <cellStyle name="40% - Accent4 4 8 2" xfId="5316"/>
    <cellStyle name="40% - Accent4 4 9" xfId="5317"/>
    <cellStyle name="40% - Accent4 5" xfId="5318"/>
    <cellStyle name="40% - Accent4 6" xfId="5319"/>
    <cellStyle name="40% - Accent4 7" xfId="5320"/>
    <cellStyle name="40% - Accent4 8" xfId="5321"/>
    <cellStyle name="40% - Accent4 9" xfId="5322"/>
    <cellStyle name="40% - Accent5 10" xfId="5323"/>
    <cellStyle name="40% - Accent5 11" xfId="5324"/>
    <cellStyle name="40% - Accent5 12" xfId="5325"/>
    <cellStyle name="40% - Accent5 13" xfId="5326"/>
    <cellStyle name="40% - Accent5 14" xfId="5327"/>
    <cellStyle name="40% - Accent5 15" xfId="5328"/>
    <cellStyle name="40% - Accent5 16" xfId="5329"/>
    <cellStyle name="40% - Accent5 17" xfId="5330"/>
    <cellStyle name="40% - Accent5 17 2" xfId="5331"/>
    <cellStyle name="40% - Accent5 18" xfId="5332"/>
    <cellStyle name="40% - Accent5 18 2" xfId="5333"/>
    <cellStyle name="40% - Accent5 19" xfId="5334"/>
    <cellStyle name="40% - Accent5 19 2" xfId="5335"/>
    <cellStyle name="40% - Accent5 2" xfId="31"/>
    <cellStyle name="40% - Accent5 2 10" xfId="5336"/>
    <cellStyle name="40% - Accent5 2 11" xfId="5337"/>
    <cellStyle name="40% - Accent5 2 12" xfId="5338"/>
    <cellStyle name="40% - Accent5 2 13" xfId="5339"/>
    <cellStyle name="40% - Accent5 2 14" xfId="5340"/>
    <cellStyle name="40% - Accent5 2 15" xfId="5341"/>
    <cellStyle name="40% - Accent5 2 15 2" xfId="5342"/>
    <cellStyle name="40% - Accent5 2 16" xfId="5343"/>
    <cellStyle name="40% - Accent5 2 17" xfId="5344"/>
    <cellStyle name="40% - Accent5 2 18" xfId="5345"/>
    <cellStyle name="40% - Accent5 2 19" xfId="5346"/>
    <cellStyle name="40% - Accent5 2 2" xfId="32"/>
    <cellStyle name="40% - Accent5 2 2 2" xfId="55309"/>
    <cellStyle name="40% - Accent5 2 20" xfId="5347"/>
    <cellStyle name="40% - Accent5 2 21" xfId="5348"/>
    <cellStyle name="40% - Accent5 2 22" xfId="5349"/>
    <cellStyle name="40% - Accent5 2 23" xfId="5350"/>
    <cellStyle name="40% - Accent5 2 24" xfId="5351"/>
    <cellStyle name="40% - Accent5 2 25" xfId="5352"/>
    <cellStyle name="40% - Accent5 2 26" xfId="5353"/>
    <cellStyle name="40% - Accent5 2 27" xfId="5354"/>
    <cellStyle name="40% - Accent5 2 28" xfId="5355"/>
    <cellStyle name="40% - Accent5 2 29" xfId="5356"/>
    <cellStyle name="40% - Accent5 2 3" xfId="503"/>
    <cellStyle name="40% - Accent5 2 30" xfId="5357"/>
    <cellStyle name="40% - Accent5 2 31" xfId="5358"/>
    <cellStyle name="40% - Accent5 2 32" xfId="5359"/>
    <cellStyle name="40% - Accent5 2 33" xfId="5360"/>
    <cellStyle name="40% - Accent5 2 34" xfId="5361"/>
    <cellStyle name="40% - Accent5 2 35" xfId="5362"/>
    <cellStyle name="40% - Accent5 2 36" xfId="5363"/>
    <cellStyle name="40% - Accent5 2 37" xfId="5364"/>
    <cellStyle name="40% - Accent5 2 38" xfId="5365"/>
    <cellStyle name="40% - Accent5 2 39" xfId="5366"/>
    <cellStyle name="40% - Accent5 2 4" xfId="504"/>
    <cellStyle name="40% - Accent5 2 40" xfId="5367"/>
    <cellStyle name="40% - Accent5 2 41" xfId="5368"/>
    <cellStyle name="40% - Accent5 2 42" xfId="5369"/>
    <cellStyle name="40% - Accent5 2 43" xfId="5370"/>
    <cellStyle name="40% - Accent5 2 44" xfId="5371"/>
    <cellStyle name="40% - Accent5 2 45" xfId="5372"/>
    <cellStyle name="40% - Accent5 2 46" xfId="5373"/>
    <cellStyle name="40% - Accent5 2 47" xfId="5374"/>
    <cellStyle name="40% - Accent5 2 48" xfId="5375"/>
    <cellStyle name="40% - Accent5 2 49" xfId="5376"/>
    <cellStyle name="40% - Accent5 2 5" xfId="5377"/>
    <cellStyle name="40% - Accent5 2 6" xfId="5378"/>
    <cellStyle name="40% - Accent5 2 7" xfId="5379"/>
    <cellStyle name="40% - Accent5 2 8" xfId="5380"/>
    <cellStyle name="40% - Accent5 2 9" xfId="5381"/>
    <cellStyle name="40% - Accent5 20" xfId="5382"/>
    <cellStyle name="40% - Accent5 20 2" xfId="5383"/>
    <cellStyle name="40% - Accent5 3" xfId="33"/>
    <cellStyle name="40% - Accent5 3 10" xfId="5384"/>
    <cellStyle name="40% - Accent5 3 11" xfId="5385"/>
    <cellStyle name="40% - Accent5 3 12" xfId="5386"/>
    <cellStyle name="40% - Accent5 3 13" xfId="5387"/>
    <cellStyle name="40% - Accent5 3 14" xfId="5388"/>
    <cellStyle name="40% - Accent5 3 15" xfId="5389"/>
    <cellStyle name="40% - Accent5 3 16" xfId="5390"/>
    <cellStyle name="40% - Accent5 3 17" xfId="5391"/>
    <cellStyle name="40% - Accent5 3 18" xfId="5392"/>
    <cellStyle name="40% - Accent5 3 19" xfId="5393"/>
    <cellStyle name="40% - Accent5 3 2" xfId="5394"/>
    <cellStyle name="40% - Accent5 3 20" xfId="5395"/>
    <cellStyle name="40% - Accent5 3 21" xfId="5396"/>
    <cellStyle name="40% - Accent5 3 22" xfId="5397"/>
    <cellStyle name="40% - Accent5 3 23" xfId="5398"/>
    <cellStyle name="40% - Accent5 3 24" xfId="5399"/>
    <cellStyle name="40% - Accent5 3 25" xfId="5400"/>
    <cellStyle name="40% - Accent5 3 26" xfId="5401"/>
    <cellStyle name="40% - Accent5 3 27" xfId="5402"/>
    <cellStyle name="40% - Accent5 3 28" xfId="5403"/>
    <cellStyle name="40% - Accent5 3 29" xfId="5404"/>
    <cellStyle name="40% - Accent5 3 3" xfId="5405"/>
    <cellStyle name="40% - Accent5 3 30" xfId="5406"/>
    <cellStyle name="40% - Accent5 3 31" xfId="5407"/>
    <cellStyle name="40% - Accent5 3 32" xfId="55310"/>
    <cellStyle name="40% - Accent5 3 4" xfId="5408"/>
    <cellStyle name="40% - Accent5 3 5" xfId="5409"/>
    <cellStyle name="40% - Accent5 3 6" xfId="5410"/>
    <cellStyle name="40% - Accent5 3 7" xfId="5411"/>
    <cellStyle name="40% - Accent5 3 8" xfId="5412"/>
    <cellStyle name="40% - Accent5 3 9" xfId="5413"/>
    <cellStyle name="40% - Accent5 4" xfId="5414"/>
    <cellStyle name="40% - Accent5 4 10" xfId="5415"/>
    <cellStyle name="40% - Accent5 4 11" xfId="5416"/>
    <cellStyle name="40% - Accent5 4 12" xfId="5417"/>
    <cellStyle name="40% - Accent5 4 13" xfId="5418"/>
    <cellStyle name="40% - Accent5 4 14" xfId="5419"/>
    <cellStyle name="40% - Accent5 4 15" xfId="5420"/>
    <cellStyle name="40% - Accent5 4 16" xfId="5421"/>
    <cellStyle name="40% - Accent5 4 17" xfId="5422"/>
    <cellStyle name="40% - Accent5 4 18" xfId="5423"/>
    <cellStyle name="40% - Accent5 4 19" xfId="5424"/>
    <cellStyle name="40% - Accent5 4 2" xfId="5425"/>
    <cellStyle name="40% - Accent5 4 20" xfId="5426"/>
    <cellStyle name="40% - Accent5 4 21" xfId="5427"/>
    <cellStyle name="40% - Accent5 4 22" xfId="5428"/>
    <cellStyle name="40% - Accent5 4 23" xfId="5429"/>
    <cellStyle name="40% - Accent5 4 24" xfId="5430"/>
    <cellStyle name="40% - Accent5 4 25" xfId="5431"/>
    <cellStyle name="40% - Accent5 4 26" xfId="5432"/>
    <cellStyle name="40% - Accent5 4 27" xfId="5433"/>
    <cellStyle name="40% - Accent5 4 28" xfId="5434"/>
    <cellStyle name="40% - Accent5 4 3" xfId="5435"/>
    <cellStyle name="40% - Accent5 4 4" xfId="5436"/>
    <cellStyle name="40% - Accent5 4 5" xfId="5437"/>
    <cellStyle name="40% - Accent5 4 6" xfId="5438"/>
    <cellStyle name="40% - Accent5 4 7" xfId="5439"/>
    <cellStyle name="40% - Accent5 4 8" xfId="5440"/>
    <cellStyle name="40% - Accent5 4 8 2" xfId="5441"/>
    <cellStyle name="40% - Accent5 4 9" xfId="5442"/>
    <cellStyle name="40% - Accent5 5" xfId="5443"/>
    <cellStyle name="40% - Accent5 6" xfId="5444"/>
    <cellStyle name="40% - Accent5 7" xfId="5445"/>
    <cellStyle name="40% - Accent5 8" xfId="5446"/>
    <cellStyle name="40% - Accent5 9" xfId="5447"/>
    <cellStyle name="40% - Accent6 10" xfId="5448"/>
    <cellStyle name="40% - Accent6 11" xfId="5449"/>
    <cellStyle name="40% - Accent6 12" xfId="5450"/>
    <cellStyle name="40% - Accent6 13" xfId="5451"/>
    <cellStyle name="40% - Accent6 14" xfId="5452"/>
    <cellStyle name="40% - Accent6 15" xfId="5453"/>
    <cellStyle name="40% - Accent6 16" xfId="5454"/>
    <cellStyle name="40% - Accent6 17" xfId="5455"/>
    <cellStyle name="40% - Accent6 17 2" xfId="5456"/>
    <cellStyle name="40% - Accent6 18" xfId="5457"/>
    <cellStyle name="40% - Accent6 18 2" xfId="5458"/>
    <cellStyle name="40% - Accent6 19" xfId="5459"/>
    <cellStyle name="40% - Accent6 19 2" xfId="5460"/>
    <cellStyle name="40% - Accent6 2" xfId="34"/>
    <cellStyle name="40% - Accent6 2 10" xfId="5461"/>
    <cellStyle name="40% - Accent6 2 11" xfId="5462"/>
    <cellStyle name="40% - Accent6 2 12" xfId="5463"/>
    <cellStyle name="40% - Accent6 2 13" xfId="5464"/>
    <cellStyle name="40% - Accent6 2 14" xfId="5465"/>
    <cellStyle name="40% - Accent6 2 15" xfId="5466"/>
    <cellStyle name="40% - Accent6 2 15 2" xfId="5467"/>
    <cellStyle name="40% - Accent6 2 16" xfId="5468"/>
    <cellStyle name="40% - Accent6 2 17" xfId="5469"/>
    <cellStyle name="40% - Accent6 2 18" xfId="5470"/>
    <cellStyle name="40% - Accent6 2 19" xfId="5471"/>
    <cellStyle name="40% - Accent6 2 2" xfId="35"/>
    <cellStyle name="40% - Accent6 2 2 2" xfId="55311"/>
    <cellStyle name="40% - Accent6 2 20" xfId="5472"/>
    <cellStyle name="40% - Accent6 2 21" xfId="5473"/>
    <cellStyle name="40% - Accent6 2 22" xfId="5474"/>
    <cellStyle name="40% - Accent6 2 23" xfId="5475"/>
    <cellStyle name="40% - Accent6 2 24" xfId="5476"/>
    <cellStyle name="40% - Accent6 2 25" xfId="5477"/>
    <cellStyle name="40% - Accent6 2 26" xfId="5478"/>
    <cellStyle name="40% - Accent6 2 27" xfId="5479"/>
    <cellStyle name="40% - Accent6 2 28" xfId="5480"/>
    <cellStyle name="40% - Accent6 2 29" xfId="5481"/>
    <cellStyle name="40% - Accent6 2 3" xfId="505"/>
    <cellStyle name="40% - Accent6 2 30" xfId="5482"/>
    <cellStyle name="40% - Accent6 2 31" xfId="5483"/>
    <cellStyle name="40% - Accent6 2 32" xfId="5484"/>
    <cellStyle name="40% - Accent6 2 33" xfId="5485"/>
    <cellStyle name="40% - Accent6 2 34" xfId="5486"/>
    <cellStyle name="40% - Accent6 2 35" xfId="5487"/>
    <cellStyle name="40% - Accent6 2 36" xfId="5488"/>
    <cellStyle name="40% - Accent6 2 37" xfId="5489"/>
    <cellStyle name="40% - Accent6 2 38" xfId="5490"/>
    <cellStyle name="40% - Accent6 2 39" xfId="5491"/>
    <cellStyle name="40% - Accent6 2 4" xfId="506"/>
    <cellStyle name="40% - Accent6 2 40" xfId="5492"/>
    <cellStyle name="40% - Accent6 2 41" xfId="5493"/>
    <cellStyle name="40% - Accent6 2 42" xfId="5494"/>
    <cellStyle name="40% - Accent6 2 43" xfId="5495"/>
    <cellStyle name="40% - Accent6 2 44" xfId="5496"/>
    <cellStyle name="40% - Accent6 2 45" xfId="5497"/>
    <cellStyle name="40% - Accent6 2 46" xfId="5498"/>
    <cellStyle name="40% - Accent6 2 47" xfId="5499"/>
    <cellStyle name="40% - Accent6 2 48" xfId="5500"/>
    <cellStyle name="40% - Accent6 2 49" xfId="5501"/>
    <cellStyle name="40% - Accent6 2 5" xfId="5502"/>
    <cellStyle name="40% - Accent6 2 50" xfId="5503"/>
    <cellStyle name="40% - Accent6 2 6" xfId="5504"/>
    <cellStyle name="40% - Accent6 2 7" xfId="5505"/>
    <cellStyle name="40% - Accent6 2 8" xfId="5506"/>
    <cellStyle name="40% - Accent6 2 9" xfId="5507"/>
    <cellStyle name="40% - Accent6 20" xfId="5508"/>
    <cellStyle name="40% - Accent6 20 2" xfId="5509"/>
    <cellStyle name="40% - Accent6 3" xfId="36"/>
    <cellStyle name="40% - Accent6 3 10" xfId="5510"/>
    <cellStyle name="40% - Accent6 3 11" xfId="5511"/>
    <cellStyle name="40% - Accent6 3 11 2" xfId="5512"/>
    <cellStyle name="40% - Accent6 3 12" xfId="5513"/>
    <cellStyle name="40% - Accent6 3 13" xfId="5514"/>
    <cellStyle name="40% - Accent6 3 14" xfId="5515"/>
    <cellStyle name="40% - Accent6 3 15" xfId="5516"/>
    <cellStyle name="40% - Accent6 3 16" xfId="5517"/>
    <cellStyle name="40% - Accent6 3 17" xfId="5518"/>
    <cellStyle name="40% - Accent6 3 18" xfId="5519"/>
    <cellStyle name="40% - Accent6 3 19" xfId="5520"/>
    <cellStyle name="40% - Accent6 3 2" xfId="5521"/>
    <cellStyle name="40% - Accent6 3 20" xfId="5522"/>
    <cellStyle name="40% - Accent6 3 21" xfId="5523"/>
    <cellStyle name="40% - Accent6 3 22" xfId="5524"/>
    <cellStyle name="40% - Accent6 3 23" xfId="5525"/>
    <cellStyle name="40% - Accent6 3 24" xfId="5526"/>
    <cellStyle name="40% - Accent6 3 25" xfId="5527"/>
    <cellStyle name="40% - Accent6 3 26" xfId="5528"/>
    <cellStyle name="40% - Accent6 3 27" xfId="5529"/>
    <cellStyle name="40% - Accent6 3 28" xfId="5530"/>
    <cellStyle name="40% - Accent6 3 29" xfId="5531"/>
    <cellStyle name="40% - Accent6 3 3" xfId="5532"/>
    <cellStyle name="40% - Accent6 3 30" xfId="5533"/>
    <cellStyle name="40% - Accent6 3 31" xfId="5534"/>
    <cellStyle name="40% - Accent6 3 32" xfId="55312"/>
    <cellStyle name="40% - Accent6 3 4" xfId="5535"/>
    <cellStyle name="40% - Accent6 3 5" xfId="5536"/>
    <cellStyle name="40% - Accent6 3 6" xfId="5537"/>
    <cellStyle name="40% - Accent6 3 7" xfId="5538"/>
    <cellStyle name="40% - Accent6 3 8" xfId="5539"/>
    <cellStyle name="40% - Accent6 3 9" xfId="5540"/>
    <cellStyle name="40% - Accent6 4" xfId="5541"/>
    <cellStyle name="40% - Accent6 4 10" xfId="5542"/>
    <cellStyle name="40% - Accent6 4 11" xfId="5543"/>
    <cellStyle name="40% - Accent6 4 12" xfId="5544"/>
    <cellStyle name="40% - Accent6 4 13" xfId="5545"/>
    <cellStyle name="40% - Accent6 4 14" xfId="5546"/>
    <cellStyle name="40% - Accent6 4 15" xfId="5547"/>
    <cellStyle name="40% - Accent6 4 16" xfId="5548"/>
    <cellStyle name="40% - Accent6 4 17" xfId="5549"/>
    <cellStyle name="40% - Accent6 4 18" xfId="5550"/>
    <cellStyle name="40% - Accent6 4 19" xfId="5551"/>
    <cellStyle name="40% - Accent6 4 2" xfId="5552"/>
    <cellStyle name="40% - Accent6 4 20" xfId="5553"/>
    <cellStyle name="40% - Accent6 4 21" xfId="5554"/>
    <cellStyle name="40% - Accent6 4 22" xfId="5555"/>
    <cellStyle name="40% - Accent6 4 23" xfId="5556"/>
    <cellStyle name="40% - Accent6 4 24" xfId="5557"/>
    <cellStyle name="40% - Accent6 4 25" xfId="5558"/>
    <cellStyle name="40% - Accent6 4 26" xfId="5559"/>
    <cellStyle name="40% - Accent6 4 27" xfId="5560"/>
    <cellStyle name="40% - Accent6 4 28" xfId="5561"/>
    <cellStyle name="40% - Accent6 4 3" xfId="5562"/>
    <cellStyle name="40% - Accent6 4 4" xfId="5563"/>
    <cellStyle name="40% - Accent6 4 5" xfId="5564"/>
    <cellStyle name="40% - Accent6 4 6" xfId="5565"/>
    <cellStyle name="40% - Accent6 4 7" xfId="5566"/>
    <cellStyle name="40% - Accent6 4 8" xfId="5567"/>
    <cellStyle name="40% - Accent6 4 8 2" xfId="5568"/>
    <cellStyle name="40% - Accent6 4 9" xfId="5569"/>
    <cellStyle name="40% - Accent6 5" xfId="5570"/>
    <cellStyle name="40% - Accent6 6" xfId="5571"/>
    <cellStyle name="40% - Accent6 7" xfId="5572"/>
    <cellStyle name="40% - Accent6 8" xfId="5573"/>
    <cellStyle name="40% - Accent6 9" xfId="5574"/>
    <cellStyle name="40% - Akzent1" xfId="5575"/>
    <cellStyle name="40% - Akzent1 2" xfId="5576"/>
    <cellStyle name="40% - Akzent2" xfId="5577"/>
    <cellStyle name="40% - Akzent2 2" xfId="5578"/>
    <cellStyle name="40% - Akzent3" xfId="5579"/>
    <cellStyle name="40% - Akzent3 2" xfId="5580"/>
    <cellStyle name="40% - Akzent4" xfId="5581"/>
    <cellStyle name="40% - Akzent4 2" xfId="5582"/>
    <cellStyle name="40% - Akzent5" xfId="5583"/>
    <cellStyle name="40% - Akzent5 2" xfId="5584"/>
    <cellStyle name="40% - Akzent6" xfId="5585"/>
    <cellStyle name="40% - Akzent6 2" xfId="5586"/>
    <cellStyle name="40% - Colore 1" xfId="3272"/>
    <cellStyle name="40% - Colore 2" xfId="3273"/>
    <cellStyle name="40% - Colore 3" xfId="3274"/>
    <cellStyle name="40% - Colore 4" xfId="3275"/>
    <cellStyle name="40% - Colore 5" xfId="3276"/>
    <cellStyle name="40% - Colore 6" xfId="3277"/>
    <cellStyle name="40% - Isticanje1" xfId="507"/>
    <cellStyle name="40% - Isticanje1 2" xfId="508"/>
    <cellStyle name="40% - Isticanje1 2 2" xfId="5587"/>
    <cellStyle name="40% - Isticanje1 2 3" xfId="5588"/>
    <cellStyle name="40% - Isticanje1 2 3 2" xfId="5589"/>
    <cellStyle name="40% - Isticanje1 2 3 2 2" xfId="5590"/>
    <cellStyle name="40% - Isticanje1 2 3 2 2 2" xfId="5591"/>
    <cellStyle name="40% - Isticanje1 2 3 2 3" xfId="5592"/>
    <cellStyle name="40% - Isticanje1 2 3 2 3 2" xfId="5593"/>
    <cellStyle name="40% - Isticanje1 2 3 2 4" xfId="5594"/>
    <cellStyle name="40% - Isticanje1 2 3 3" xfId="5595"/>
    <cellStyle name="40% - Isticanje1 2 3 3 2" xfId="5596"/>
    <cellStyle name="40% - Isticanje1 2 3 4" xfId="5597"/>
    <cellStyle name="40% - Isticanje1 2 3 4 2" xfId="5598"/>
    <cellStyle name="40% - Isticanje1 2 3 5" xfId="5599"/>
    <cellStyle name="40% - Isticanje1 3" xfId="5600"/>
    <cellStyle name="40% - Isticanje1 3 2" xfId="5601"/>
    <cellStyle name="40% - Isticanje1 3 2 2" xfId="5602"/>
    <cellStyle name="40% - Isticanje1 3 2 2 2" xfId="5603"/>
    <cellStyle name="40% - Isticanje1 3 2 2 2 2" xfId="5604"/>
    <cellStyle name="40% - Isticanje1 3 2 2 3" xfId="5605"/>
    <cellStyle name="40% - Isticanje1 3 2 2 3 2" xfId="5606"/>
    <cellStyle name="40% - Isticanje1 3 2 2 4" xfId="5607"/>
    <cellStyle name="40% - Isticanje1 3 2 3" xfId="5608"/>
    <cellStyle name="40% - Isticanje1 3 2 3 2" xfId="5609"/>
    <cellStyle name="40% - Isticanje1 3 2 4" xfId="5610"/>
    <cellStyle name="40% - Isticanje1 3 2 4 2" xfId="5611"/>
    <cellStyle name="40% - Isticanje1 3 2 5" xfId="5612"/>
    <cellStyle name="40% - Isticanje1 3 3" xfId="5613"/>
    <cellStyle name="40% - Isticanje1 3 3 2" xfId="5614"/>
    <cellStyle name="40% - Isticanje1 3 3 2 2" xfId="5615"/>
    <cellStyle name="40% - Isticanje1 3 3 3" xfId="5616"/>
    <cellStyle name="40% - Isticanje1 3 3 3 2" xfId="5617"/>
    <cellStyle name="40% - Isticanje1 3 3 4" xfId="5618"/>
    <cellStyle name="40% - Isticanje1 3 4" xfId="5619"/>
    <cellStyle name="40% - Isticanje1 3 4 2" xfId="5620"/>
    <cellStyle name="40% - Isticanje1 3 4 2 2" xfId="5621"/>
    <cellStyle name="40% - Isticanje1 3 4 3" xfId="5622"/>
    <cellStyle name="40% - Isticanje1 3 4 3 2" xfId="5623"/>
    <cellStyle name="40% - Isticanje1 3 4 4" xfId="5624"/>
    <cellStyle name="40% - Isticanje1 3 5" xfId="5625"/>
    <cellStyle name="40% - Isticanje1 3 5 2" xfId="5626"/>
    <cellStyle name="40% - Isticanje1 3 6" xfId="5627"/>
    <cellStyle name="40% - Isticanje1 3 6 2" xfId="5628"/>
    <cellStyle name="40% - Isticanje1 3 7" xfId="5629"/>
    <cellStyle name="40% - Isticanje1 4" xfId="5630"/>
    <cellStyle name="40% - Isticanje1 4 2" xfId="5631"/>
    <cellStyle name="40% - Isticanje1 4 2 2" xfId="5632"/>
    <cellStyle name="40% - Isticanje1 4 2 2 2" xfId="5633"/>
    <cellStyle name="40% - Isticanje1 4 2 3" xfId="5634"/>
    <cellStyle name="40% - Isticanje1 4 2 3 2" xfId="5635"/>
    <cellStyle name="40% - Isticanje1 4 2 4" xfId="5636"/>
    <cellStyle name="40% - Isticanje1 4 3" xfId="5637"/>
    <cellStyle name="40% - Isticanje1 4 3 2" xfId="5638"/>
    <cellStyle name="40% - Isticanje1 4 4" xfId="5639"/>
    <cellStyle name="40% - Isticanje1 4 4 2" xfId="5640"/>
    <cellStyle name="40% - Isticanje1 4 5" xfId="5641"/>
    <cellStyle name="40% - Isticanje1 5" xfId="5642"/>
    <cellStyle name="40% - Isticanje1 5 2" xfId="5643"/>
    <cellStyle name="40% - Isticanje1 5 2 2" xfId="5644"/>
    <cellStyle name="40% - Isticanje1 5 3" xfId="5645"/>
    <cellStyle name="40% - Isticanje1 5 3 2" xfId="5646"/>
    <cellStyle name="40% - Isticanje1 5 4" xfId="5647"/>
    <cellStyle name="40% - Isticanje1 6" xfId="5648"/>
    <cellStyle name="40% - Isticanje1 6 2" xfId="5649"/>
    <cellStyle name="40% - Isticanje1 6 2 2" xfId="5650"/>
    <cellStyle name="40% - Isticanje1 6 3" xfId="5651"/>
    <cellStyle name="40% - Isticanje1 6 3 2" xfId="5652"/>
    <cellStyle name="40% - Isticanje1 6 4" xfId="5653"/>
    <cellStyle name="40% - Isticanje1 7" xfId="5654"/>
    <cellStyle name="40% - Isticanje1 7 2" xfId="5655"/>
    <cellStyle name="40% - Isticanje1 7 2 2" xfId="5656"/>
    <cellStyle name="40% - Isticanje1 7 3" xfId="5657"/>
    <cellStyle name="40% - Isticanje1 7 3 2" xfId="5658"/>
    <cellStyle name="40% - Isticanje1 7 4" xfId="5659"/>
    <cellStyle name="40% - Isticanje1 8" xfId="5660"/>
    <cellStyle name="40% - Isticanje1 8 2" xfId="5661"/>
    <cellStyle name="40% - Isticanje1 8 2 2" xfId="5662"/>
    <cellStyle name="40% - Isticanje1 8 3" xfId="5663"/>
    <cellStyle name="40% - Isticanje1 8 3 2" xfId="5664"/>
    <cellStyle name="40% - Isticanje1 8 4" xfId="5665"/>
    <cellStyle name="40% - Isticanje1 9" xfId="5666"/>
    <cellStyle name="40% - Isticanje1 9 2" xfId="5667"/>
    <cellStyle name="40% - Isticanje1 9 2 2" xfId="5668"/>
    <cellStyle name="40% - Isticanje1 9 3" xfId="5669"/>
    <cellStyle name="40% - Isticanje1 9 3 2" xfId="5670"/>
    <cellStyle name="40% - Isticanje1 9 4" xfId="5671"/>
    <cellStyle name="40% - Isticanje2" xfId="37"/>
    <cellStyle name="40% - Isticanje2 10" xfId="5672"/>
    <cellStyle name="40% - Isticanje2 10 2" xfId="5673"/>
    <cellStyle name="40% - Isticanje2 10 2 2" xfId="5674"/>
    <cellStyle name="40% - Isticanje2 10 3" xfId="5675"/>
    <cellStyle name="40% - Isticanje2 10 3 2" xfId="5676"/>
    <cellStyle name="40% - Isticanje2 10 4" xfId="5677"/>
    <cellStyle name="40% - Isticanje2 11" xfId="5678"/>
    <cellStyle name="40% - Isticanje2 11 2" xfId="5679"/>
    <cellStyle name="40% - Isticanje2 11 2 2" xfId="5680"/>
    <cellStyle name="40% - Isticanje2 11 3" xfId="5681"/>
    <cellStyle name="40% - Isticanje2 11 3 2" xfId="5682"/>
    <cellStyle name="40% - Isticanje2 11 4" xfId="5683"/>
    <cellStyle name="40% - Isticanje2 12" xfId="55313"/>
    <cellStyle name="40% - Isticanje2 2" xfId="509"/>
    <cellStyle name="40% - Isticanje2 2 2" xfId="5684"/>
    <cellStyle name="40% - Isticanje2 2 3" xfId="5685"/>
    <cellStyle name="40% - Isticanje2 2 4" xfId="5686"/>
    <cellStyle name="40% - Isticanje2 2 4 2" xfId="5687"/>
    <cellStyle name="40% - Isticanje2 2 4 2 2" xfId="5688"/>
    <cellStyle name="40% - Isticanje2 2 4 2 2 2" xfId="5689"/>
    <cellStyle name="40% - Isticanje2 2 4 2 3" xfId="5690"/>
    <cellStyle name="40% - Isticanje2 2 4 2 3 2" xfId="5691"/>
    <cellStyle name="40% - Isticanje2 2 4 2 4" xfId="5692"/>
    <cellStyle name="40% - Isticanje2 2 4 3" xfId="5693"/>
    <cellStyle name="40% - Isticanje2 2 4 3 2" xfId="5694"/>
    <cellStyle name="40% - Isticanje2 2 4 4" xfId="5695"/>
    <cellStyle name="40% - Isticanje2 2 4 4 2" xfId="5696"/>
    <cellStyle name="40% - Isticanje2 2 4 5" xfId="5697"/>
    <cellStyle name="40% - Isticanje2 2 5" xfId="5698"/>
    <cellStyle name="40% - Isticanje2 2 5 2" xfId="5699"/>
    <cellStyle name="40% - Isticanje2 2 5 2 2" xfId="5700"/>
    <cellStyle name="40% - Isticanje2 2 5 3" xfId="5701"/>
    <cellStyle name="40% - Isticanje2 2 5 3 2" xfId="5702"/>
    <cellStyle name="40% - Isticanje2 2 5 4" xfId="5703"/>
    <cellStyle name="40% - Isticanje2 2 6" xfId="5704"/>
    <cellStyle name="40% - Isticanje2 2 6 2" xfId="5705"/>
    <cellStyle name="40% - Isticanje2 2 6 2 2" xfId="5706"/>
    <cellStyle name="40% - Isticanje2 2 6 3" xfId="5707"/>
    <cellStyle name="40% - Isticanje2 2 6 3 2" xfId="5708"/>
    <cellStyle name="40% - Isticanje2 2 6 4" xfId="5709"/>
    <cellStyle name="40% - Isticanje2 2 7" xfId="5710"/>
    <cellStyle name="40% - Isticanje2 2 7 2" xfId="5711"/>
    <cellStyle name="40% - Isticanje2 2 8" xfId="5712"/>
    <cellStyle name="40% - Isticanje2 2 8 2" xfId="5713"/>
    <cellStyle name="40% - Isticanje2 2 9" xfId="5714"/>
    <cellStyle name="40% - Isticanje2 3" xfId="5715"/>
    <cellStyle name="40% - Isticanje2 4" xfId="5716"/>
    <cellStyle name="40% - Isticanje2 5" xfId="5717"/>
    <cellStyle name="40% - Isticanje2 6" xfId="5718"/>
    <cellStyle name="40% - Isticanje2 6 2" xfId="5719"/>
    <cellStyle name="40% - Isticanje2 6 2 2" xfId="5720"/>
    <cellStyle name="40% - Isticanje2 6 2 2 2" xfId="5721"/>
    <cellStyle name="40% - Isticanje2 6 2 3" xfId="5722"/>
    <cellStyle name="40% - Isticanje2 6 2 3 2" xfId="5723"/>
    <cellStyle name="40% - Isticanje2 6 2 4" xfId="5724"/>
    <cellStyle name="40% - Isticanje2 6 3" xfId="5725"/>
    <cellStyle name="40% - Isticanje2 6 3 2" xfId="5726"/>
    <cellStyle name="40% - Isticanje2 6 4" xfId="5727"/>
    <cellStyle name="40% - Isticanje2 6 4 2" xfId="5728"/>
    <cellStyle name="40% - Isticanje2 6 5" xfId="5729"/>
    <cellStyle name="40% - Isticanje2 7" xfId="5730"/>
    <cellStyle name="40% - Isticanje2 7 2" xfId="5731"/>
    <cellStyle name="40% - Isticanje2 7 2 2" xfId="5732"/>
    <cellStyle name="40% - Isticanje2 7 3" xfId="5733"/>
    <cellStyle name="40% - Isticanje2 7 3 2" xfId="5734"/>
    <cellStyle name="40% - Isticanje2 7 4" xfId="5735"/>
    <cellStyle name="40% - Isticanje2 8" xfId="5736"/>
    <cellStyle name="40% - Isticanje2 8 2" xfId="5737"/>
    <cellStyle name="40% - Isticanje2 8 2 2" xfId="5738"/>
    <cellStyle name="40% - Isticanje2 8 3" xfId="5739"/>
    <cellStyle name="40% - Isticanje2 8 3 2" xfId="5740"/>
    <cellStyle name="40% - Isticanje2 8 4" xfId="5741"/>
    <cellStyle name="40% - Isticanje2 9" xfId="5742"/>
    <cellStyle name="40% - Isticanje2 9 2" xfId="5743"/>
    <cellStyle name="40% - Isticanje2 9 2 2" xfId="5744"/>
    <cellStyle name="40% - Isticanje2 9 3" xfId="5745"/>
    <cellStyle name="40% - Isticanje2 9 3 2" xfId="5746"/>
    <cellStyle name="40% - Isticanje2 9 4" xfId="5747"/>
    <cellStyle name="40% - Isticanje2_elektroinstalacije" xfId="29997"/>
    <cellStyle name="40% - Isticanje3" xfId="38"/>
    <cellStyle name="40% - Isticanje3 10" xfId="5748"/>
    <cellStyle name="40% - Isticanje3 10 2" xfId="5749"/>
    <cellStyle name="40% - Isticanje3 10 2 2" xfId="5750"/>
    <cellStyle name="40% - Isticanje3 10 3" xfId="5751"/>
    <cellStyle name="40% - Isticanje3 10 3 2" xfId="5752"/>
    <cellStyle name="40% - Isticanje3 10 4" xfId="5753"/>
    <cellStyle name="40% - Isticanje3 11" xfId="5754"/>
    <cellStyle name="40% - Isticanje3 11 2" xfId="5755"/>
    <cellStyle name="40% - Isticanje3 11 2 2" xfId="5756"/>
    <cellStyle name="40% - Isticanje3 11 3" xfId="5757"/>
    <cellStyle name="40% - Isticanje3 11 3 2" xfId="5758"/>
    <cellStyle name="40% - Isticanje3 11 4" xfId="5759"/>
    <cellStyle name="40% - Isticanje3 12" xfId="55314"/>
    <cellStyle name="40% - Isticanje3 2" xfId="510"/>
    <cellStyle name="40% - Isticanje3 2 2" xfId="5760"/>
    <cellStyle name="40% - Isticanje3 2 3" xfId="5761"/>
    <cellStyle name="40% - Isticanje3 2 4" xfId="5762"/>
    <cellStyle name="40% - Isticanje3 2 4 2" xfId="5763"/>
    <cellStyle name="40% - Isticanje3 2 4 2 2" xfId="5764"/>
    <cellStyle name="40% - Isticanje3 2 4 2 2 2" xfId="5765"/>
    <cellStyle name="40% - Isticanje3 2 4 2 3" xfId="5766"/>
    <cellStyle name="40% - Isticanje3 2 4 2 3 2" xfId="5767"/>
    <cellStyle name="40% - Isticanje3 2 4 2 4" xfId="5768"/>
    <cellStyle name="40% - Isticanje3 2 4 3" xfId="5769"/>
    <cellStyle name="40% - Isticanje3 2 4 3 2" xfId="5770"/>
    <cellStyle name="40% - Isticanje3 2 4 4" xfId="5771"/>
    <cellStyle name="40% - Isticanje3 2 4 4 2" xfId="5772"/>
    <cellStyle name="40% - Isticanje3 2 4 5" xfId="5773"/>
    <cellStyle name="40% - Isticanje3 2 5" xfId="5774"/>
    <cellStyle name="40% - Isticanje3 2 5 2" xfId="5775"/>
    <cellStyle name="40% - Isticanje3 2 5 2 2" xfId="5776"/>
    <cellStyle name="40% - Isticanje3 2 5 3" xfId="5777"/>
    <cellStyle name="40% - Isticanje3 2 5 3 2" xfId="5778"/>
    <cellStyle name="40% - Isticanje3 2 5 4" xfId="5779"/>
    <cellStyle name="40% - Isticanje3 2 6" xfId="5780"/>
    <cellStyle name="40% - Isticanje3 2 6 2" xfId="5781"/>
    <cellStyle name="40% - Isticanje3 2 6 2 2" xfId="5782"/>
    <cellStyle name="40% - Isticanje3 2 6 3" xfId="5783"/>
    <cellStyle name="40% - Isticanje3 2 6 3 2" xfId="5784"/>
    <cellStyle name="40% - Isticanje3 2 6 4" xfId="5785"/>
    <cellStyle name="40% - Isticanje3 2 7" xfId="5786"/>
    <cellStyle name="40% - Isticanje3 2 7 2" xfId="5787"/>
    <cellStyle name="40% - Isticanje3 2 8" xfId="5788"/>
    <cellStyle name="40% - Isticanje3 2 8 2" xfId="5789"/>
    <cellStyle name="40% - Isticanje3 2 9" xfId="5790"/>
    <cellStyle name="40% - Isticanje3 3" xfId="511"/>
    <cellStyle name="40% - Isticanje3 4" xfId="5791"/>
    <cellStyle name="40% - Isticanje3 5" xfId="5792"/>
    <cellStyle name="40% - Isticanje3 6" xfId="5793"/>
    <cellStyle name="40% - Isticanje3 6 2" xfId="5794"/>
    <cellStyle name="40% - Isticanje3 6 2 2" xfId="5795"/>
    <cellStyle name="40% - Isticanje3 6 2 2 2" xfId="5796"/>
    <cellStyle name="40% - Isticanje3 6 2 3" xfId="5797"/>
    <cellStyle name="40% - Isticanje3 6 2 3 2" xfId="5798"/>
    <cellStyle name="40% - Isticanje3 6 2 4" xfId="5799"/>
    <cellStyle name="40% - Isticanje3 6 3" xfId="5800"/>
    <cellStyle name="40% - Isticanje3 6 3 2" xfId="5801"/>
    <cellStyle name="40% - Isticanje3 6 4" xfId="5802"/>
    <cellStyle name="40% - Isticanje3 6 4 2" xfId="5803"/>
    <cellStyle name="40% - Isticanje3 6 5" xfId="5804"/>
    <cellStyle name="40% - Isticanje3 7" xfId="5805"/>
    <cellStyle name="40% - Isticanje3 7 2" xfId="5806"/>
    <cellStyle name="40% - Isticanje3 7 2 2" xfId="5807"/>
    <cellStyle name="40% - Isticanje3 7 3" xfId="5808"/>
    <cellStyle name="40% - Isticanje3 7 3 2" xfId="5809"/>
    <cellStyle name="40% - Isticanje3 7 4" xfId="5810"/>
    <cellStyle name="40% - Isticanje3 8" xfId="5811"/>
    <cellStyle name="40% - Isticanje3 8 2" xfId="5812"/>
    <cellStyle name="40% - Isticanje3 8 2 2" xfId="5813"/>
    <cellStyle name="40% - Isticanje3 8 3" xfId="5814"/>
    <cellStyle name="40% - Isticanje3 8 3 2" xfId="5815"/>
    <cellStyle name="40% - Isticanje3 8 4" xfId="5816"/>
    <cellStyle name="40% - Isticanje3 9" xfId="5817"/>
    <cellStyle name="40% - Isticanje3 9 2" xfId="5818"/>
    <cellStyle name="40% - Isticanje3 9 2 2" xfId="5819"/>
    <cellStyle name="40% - Isticanje3 9 3" xfId="5820"/>
    <cellStyle name="40% - Isticanje3 9 3 2" xfId="5821"/>
    <cellStyle name="40% - Isticanje3 9 4" xfId="5822"/>
    <cellStyle name="40% - Isticanje3_ELEKTRO" xfId="29998"/>
    <cellStyle name="40% - Isticanje4" xfId="39"/>
    <cellStyle name="40% - Isticanje4 10" xfId="5823"/>
    <cellStyle name="40% - Isticanje4 10 2" xfId="5824"/>
    <cellStyle name="40% - Isticanje4 10 2 2" xfId="5825"/>
    <cellStyle name="40% - Isticanje4 10 3" xfId="5826"/>
    <cellStyle name="40% - Isticanje4 10 3 2" xfId="5827"/>
    <cellStyle name="40% - Isticanje4 10 4" xfId="5828"/>
    <cellStyle name="40% - Isticanje4 11" xfId="5829"/>
    <cellStyle name="40% - Isticanje4 11 2" xfId="5830"/>
    <cellStyle name="40% - Isticanje4 11 2 2" xfId="5831"/>
    <cellStyle name="40% - Isticanje4 11 3" xfId="5832"/>
    <cellStyle name="40% - Isticanje4 11 3 2" xfId="5833"/>
    <cellStyle name="40% - Isticanje4 11 4" xfId="5834"/>
    <cellStyle name="40% - Isticanje4 12" xfId="55315"/>
    <cellStyle name="40% - Isticanje4 2" xfId="512"/>
    <cellStyle name="40% - Isticanje4 2 2" xfId="5835"/>
    <cellStyle name="40% - Isticanje4 2 3" xfId="5836"/>
    <cellStyle name="40% - Isticanje4 2 4" xfId="5837"/>
    <cellStyle name="40% - Isticanje4 2 4 2" xfId="5838"/>
    <cellStyle name="40% - Isticanje4 2 4 2 2" xfId="5839"/>
    <cellStyle name="40% - Isticanje4 2 4 2 2 2" xfId="5840"/>
    <cellStyle name="40% - Isticanje4 2 4 2 3" xfId="5841"/>
    <cellStyle name="40% - Isticanje4 2 4 2 3 2" xfId="5842"/>
    <cellStyle name="40% - Isticanje4 2 4 2 4" xfId="5843"/>
    <cellStyle name="40% - Isticanje4 2 4 3" xfId="5844"/>
    <cellStyle name="40% - Isticanje4 2 4 3 2" xfId="5845"/>
    <cellStyle name="40% - Isticanje4 2 4 4" xfId="5846"/>
    <cellStyle name="40% - Isticanje4 2 4 4 2" xfId="5847"/>
    <cellStyle name="40% - Isticanje4 2 4 5" xfId="5848"/>
    <cellStyle name="40% - Isticanje4 2 5" xfId="5849"/>
    <cellStyle name="40% - Isticanje4 2 5 2" xfId="5850"/>
    <cellStyle name="40% - Isticanje4 2 5 2 2" xfId="5851"/>
    <cellStyle name="40% - Isticanje4 2 5 3" xfId="5852"/>
    <cellStyle name="40% - Isticanje4 2 5 3 2" xfId="5853"/>
    <cellStyle name="40% - Isticanje4 2 5 4" xfId="5854"/>
    <cellStyle name="40% - Isticanje4 2 6" xfId="5855"/>
    <cellStyle name="40% - Isticanje4 2 6 2" xfId="5856"/>
    <cellStyle name="40% - Isticanje4 2 6 2 2" xfId="5857"/>
    <cellStyle name="40% - Isticanje4 2 6 3" xfId="5858"/>
    <cellStyle name="40% - Isticanje4 2 6 3 2" xfId="5859"/>
    <cellStyle name="40% - Isticanje4 2 6 4" xfId="5860"/>
    <cellStyle name="40% - Isticanje4 2 7" xfId="5861"/>
    <cellStyle name="40% - Isticanje4 2 7 2" xfId="5862"/>
    <cellStyle name="40% - Isticanje4 2 8" xfId="5863"/>
    <cellStyle name="40% - Isticanje4 2 8 2" xfId="5864"/>
    <cellStyle name="40% - Isticanje4 2 9" xfId="5865"/>
    <cellStyle name="40% - Isticanje4 3" xfId="513"/>
    <cellStyle name="40% - Isticanje4 4" xfId="5866"/>
    <cellStyle name="40% - Isticanje4 5" xfId="5867"/>
    <cellStyle name="40% - Isticanje4 6" xfId="5868"/>
    <cellStyle name="40% - Isticanje4 6 2" xfId="5869"/>
    <cellStyle name="40% - Isticanje4 6 2 2" xfId="5870"/>
    <cellStyle name="40% - Isticanje4 6 2 2 2" xfId="5871"/>
    <cellStyle name="40% - Isticanje4 6 2 3" xfId="5872"/>
    <cellStyle name="40% - Isticanje4 6 2 3 2" xfId="5873"/>
    <cellStyle name="40% - Isticanje4 6 2 4" xfId="5874"/>
    <cellStyle name="40% - Isticanje4 6 3" xfId="5875"/>
    <cellStyle name="40% - Isticanje4 6 3 2" xfId="5876"/>
    <cellStyle name="40% - Isticanje4 6 4" xfId="5877"/>
    <cellStyle name="40% - Isticanje4 6 4 2" xfId="5878"/>
    <cellStyle name="40% - Isticanje4 6 5" xfId="5879"/>
    <cellStyle name="40% - Isticanje4 7" xfId="5880"/>
    <cellStyle name="40% - Isticanje4 7 2" xfId="5881"/>
    <cellStyle name="40% - Isticanje4 7 2 2" xfId="5882"/>
    <cellStyle name="40% - Isticanje4 7 3" xfId="5883"/>
    <cellStyle name="40% - Isticanje4 7 3 2" xfId="5884"/>
    <cellStyle name="40% - Isticanje4 7 4" xfId="5885"/>
    <cellStyle name="40% - Isticanje4 8" xfId="5886"/>
    <cellStyle name="40% - Isticanje4 8 2" xfId="5887"/>
    <cellStyle name="40% - Isticanje4 8 2 2" xfId="5888"/>
    <cellStyle name="40% - Isticanje4 8 3" xfId="5889"/>
    <cellStyle name="40% - Isticanje4 8 3 2" xfId="5890"/>
    <cellStyle name="40% - Isticanje4 8 4" xfId="5891"/>
    <cellStyle name="40% - Isticanje4 9" xfId="5892"/>
    <cellStyle name="40% - Isticanje4 9 2" xfId="5893"/>
    <cellStyle name="40% - Isticanje4 9 2 2" xfId="5894"/>
    <cellStyle name="40% - Isticanje4 9 3" xfId="5895"/>
    <cellStyle name="40% - Isticanje4 9 3 2" xfId="5896"/>
    <cellStyle name="40% - Isticanje4 9 4" xfId="5897"/>
    <cellStyle name="40% - Isticanje4_ELEKTRO" xfId="29999"/>
    <cellStyle name="40% - Isticanje5" xfId="40"/>
    <cellStyle name="40% - Isticanje5 10" xfId="5898"/>
    <cellStyle name="40% - Isticanje5 10 2" xfId="5899"/>
    <cellStyle name="40% - Isticanje5 10 2 2" xfId="5900"/>
    <cellStyle name="40% - Isticanje5 10 3" xfId="5901"/>
    <cellStyle name="40% - Isticanje5 10 3 2" xfId="5902"/>
    <cellStyle name="40% - Isticanje5 10 4" xfId="5903"/>
    <cellStyle name="40% - Isticanje5 11" xfId="5904"/>
    <cellStyle name="40% - Isticanje5 11 2" xfId="5905"/>
    <cellStyle name="40% - Isticanje5 11 2 2" xfId="5906"/>
    <cellStyle name="40% - Isticanje5 11 3" xfId="5907"/>
    <cellStyle name="40% - Isticanje5 11 3 2" xfId="5908"/>
    <cellStyle name="40% - Isticanje5 11 4" xfId="5909"/>
    <cellStyle name="40% - Isticanje5 12" xfId="5910"/>
    <cellStyle name="40% - Isticanje5 12 2" xfId="5911"/>
    <cellStyle name="40% - Isticanje5 12 2 2" xfId="5912"/>
    <cellStyle name="40% - Isticanje5 12 3" xfId="5913"/>
    <cellStyle name="40% - Isticanje5 12 3 2" xfId="5914"/>
    <cellStyle name="40% - Isticanje5 12 4" xfId="5915"/>
    <cellStyle name="40% - Isticanje5 2" xfId="514"/>
    <cellStyle name="40% - Isticanje5 2 2" xfId="5916"/>
    <cellStyle name="40% - Isticanje5 2 3" xfId="5917"/>
    <cellStyle name="40% - Isticanje5 2 4" xfId="5918"/>
    <cellStyle name="40% - Isticanje5 2 4 2" xfId="5919"/>
    <cellStyle name="40% - Isticanje5 2 4 2 2" xfId="5920"/>
    <cellStyle name="40% - Isticanje5 2 4 2 2 2" xfId="5921"/>
    <cellStyle name="40% - Isticanje5 2 4 2 3" xfId="5922"/>
    <cellStyle name="40% - Isticanje5 2 4 2 3 2" xfId="5923"/>
    <cellStyle name="40% - Isticanje5 2 4 2 4" xfId="5924"/>
    <cellStyle name="40% - Isticanje5 2 4 3" xfId="5925"/>
    <cellStyle name="40% - Isticanje5 2 4 3 2" xfId="5926"/>
    <cellStyle name="40% - Isticanje5 2 4 4" xfId="5927"/>
    <cellStyle name="40% - Isticanje5 2 4 4 2" xfId="5928"/>
    <cellStyle name="40% - Isticanje5 2 4 5" xfId="5929"/>
    <cellStyle name="40% - Isticanje5 2 5" xfId="5930"/>
    <cellStyle name="40% - Isticanje5 2 5 2" xfId="5931"/>
    <cellStyle name="40% - Isticanje5 2 5 2 2" xfId="5932"/>
    <cellStyle name="40% - Isticanje5 2 5 3" xfId="5933"/>
    <cellStyle name="40% - Isticanje5 2 5 3 2" xfId="5934"/>
    <cellStyle name="40% - Isticanje5 2 5 4" xfId="5935"/>
    <cellStyle name="40% - Isticanje5 2 6" xfId="5936"/>
    <cellStyle name="40% - Isticanje5 2 6 2" xfId="5937"/>
    <cellStyle name="40% - Isticanje5 2 6 2 2" xfId="5938"/>
    <cellStyle name="40% - Isticanje5 2 6 3" xfId="5939"/>
    <cellStyle name="40% - Isticanje5 2 6 3 2" xfId="5940"/>
    <cellStyle name="40% - Isticanje5 2 6 4" xfId="5941"/>
    <cellStyle name="40% - Isticanje5 2 7" xfId="5942"/>
    <cellStyle name="40% - Isticanje5 2 7 2" xfId="5943"/>
    <cellStyle name="40% - Isticanje5 2 8" xfId="5944"/>
    <cellStyle name="40% - Isticanje5 2 8 2" xfId="5945"/>
    <cellStyle name="40% - Isticanje5 2 9" xfId="5946"/>
    <cellStyle name="40% - Isticanje5 3" xfId="41"/>
    <cellStyle name="40% - Isticanje5 3 2" xfId="55316"/>
    <cellStyle name="40% - Isticanje5 4" xfId="5947"/>
    <cellStyle name="40% - Isticanje5 5" xfId="42"/>
    <cellStyle name="40% - Isticanje5 6" xfId="5948"/>
    <cellStyle name="40% - Isticanje5 7" xfId="5949"/>
    <cellStyle name="40% - Isticanje5 7 2" xfId="5950"/>
    <cellStyle name="40% - Isticanje5 7 2 2" xfId="5951"/>
    <cellStyle name="40% - Isticanje5 7 2 2 2" xfId="5952"/>
    <cellStyle name="40% - Isticanje5 7 2 3" xfId="5953"/>
    <cellStyle name="40% - Isticanje5 7 2 3 2" xfId="5954"/>
    <cellStyle name="40% - Isticanje5 7 2 4" xfId="5955"/>
    <cellStyle name="40% - Isticanje5 7 3" xfId="5956"/>
    <cellStyle name="40% - Isticanje5 7 3 2" xfId="5957"/>
    <cellStyle name="40% - Isticanje5 7 4" xfId="5958"/>
    <cellStyle name="40% - Isticanje5 7 4 2" xfId="5959"/>
    <cellStyle name="40% - Isticanje5 7 5" xfId="5960"/>
    <cellStyle name="40% - Isticanje5 8" xfId="5961"/>
    <cellStyle name="40% - Isticanje5 8 2" xfId="5962"/>
    <cellStyle name="40% - Isticanje5 8 2 2" xfId="5963"/>
    <cellStyle name="40% - Isticanje5 8 3" xfId="5964"/>
    <cellStyle name="40% - Isticanje5 8 3 2" xfId="5965"/>
    <cellStyle name="40% - Isticanje5 8 4" xfId="5966"/>
    <cellStyle name="40% - Isticanje5 9" xfId="5967"/>
    <cellStyle name="40% - Isticanje5 9 2" xfId="5968"/>
    <cellStyle name="40% - Isticanje5 9 2 2" xfId="5969"/>
    <cellStyle name="40% - Isticanje5 9 3" xfId="5970"/>
    <cellStyle name="40% - Isticanje5 9 3 2" xfId="5971"/>
    <cellStyle name="40% - Isticanje5 9 4" xfId="5972"/>
    <cellStyle name="40% - Isticanje5_4_Troškovnik elektroinstalacije_5" xfId="30000"/>
    <cellStyle name="40% - Isticanje6" xfId="43"/>
    <cellStyle name="40% - Isticanje6 10" xfId="5973"/>
    <cellStyle name="40% - Isticanje6 10 2" xfId="5974"/>
    <cellStyle name="40% - Isticanje6 10 2 2" xfId="5975"/>
    <cellStyle name="40% - Isticanje6 10 3" xfId="5976"/>
    <cellStyle name="40% - Isticanje6 10 3 2" xfId="5977"/>
    <cellStyle name="40% - Isticanje6 10 4" xfId="5978"/>
    <cellStyle name="40% - Isticanje6 11" xfId="5979"/>
    <cellStyle name="40% - Isticanje6 11 2" xfId="5980"/>
    <cellStyle name="40% - Isticanje6 11 2 2" xfId="5981"/>
    <cellStyle name="40% - Isticanje6 11 3" xfId="5982"/>
    <cellStyle name="40% - Isticanje6 11 3 2" xfId="5983"/>
    <cellStyle name="40% - Isticanje6 11 4" xfId="5984"/>
    <cellStyle name="40% - Isticanje6 12" xfId="55317"/>
    <cellStyle name="40% - Isticanje6 2" xfId="515"/>
    <cellStyle name="40% - Isticanje6 2 2" xfId="5985"/>
    <cellStyle name="40% - Isticanje6 2 3" xfId="5986"/>
    <cellStyle name="40% - Isticanje6 2 4" xfId="5987"/>
    <cellStyle name="40% - Isticanje6 2 4 2" xfId="5988"/>
    <cellStyle name="40% - Isticanje6 2 4 2 2" xfId="5989"/>
    <cellStyle name="40% - Isticanje6 2 4 2 2 2" xfId="5990"/>
    <cellStyle name="40% - Isticanje6 2 4 2 3" xfId="5991"/>
    <cellStyle name="40% - Isticanje6 2 4 2 3 2" xfId="5992"/>
    <cellStyle name="40% - Isticanje6 2 4 2 4" xfId="5993"/>
    <cellStyle name="40% - Isticanje6 2 4 3" xfId="5994"/>
    <cellStyle name="40% - Isticanje6 2 4 3 2" xfId="5995"/>
    <cellStyle name="40% - Isticanje6 2 4 4" xfId="5996"/>
    <cellStyle name="40% - Isticanje6 2 4 4 2" xfId="5997"/>
    <cellStyle name="40% - Isticanje6 2 4 5" xfId="5998"/>
    <cellStyle name="40% - Isticanje6 2 5" xfId="5999"/>
    <cellStyle name="40% - Isticanje6 2 5 2" xfId="6000"/>
    <cellStyle name="40% - Isticanje6 2 5 2 2" xfId="6001"/>
    <cellStyle name="40% - Isticanje6 2 5 3" xfId="6002"/>
    <cellStyle name="40% - Isticanje6 2 5 3 2" xfId="6003"/>
    <cellStyle name="40% - Isticanje6 2 5 4" xfId="6004"/>
    <cellStyle name="40% - Isticanje6 2 6" xfId="6005"/>
    <cellStyle name="40% - Isticanje6 2 6 2" xfId="6006"/>
    <cellStyle name="40% - Isticanje6 2 6 2 2" xfId="6007"/>
    <cellStyle name="40% - Isticanje6 2 6 3" xfId="6008"/>
    <cellStyle name="40% - Isticanje6 2 6 3 2" xfId="6009"/>
    <cellStyle name="40% - Isticanje6 2 6 4" xfId="6010"/>
    <cellStyle name="40% - Isticanje6 2 7" xfId="6011"/>
    <cellStyle name="40% - Isticanje6 2 7 2" xfId="6012"/>
    <cellStyle name="40% - Isticanje6 2 8" xfId="6013"/>
    <cellStyle name="40% - Isticanje6 2 8 2" xfId="6014"/>
    <cellStyle name="40% - Isticanje6 2 9" xfId="6015"/>
    <cellStyle name="40% - Isticanje6 3" xfId="516"/>
    <cellStyle name="40% - Isticanje6 4" xfId="6016"/>
    <cellStyle name="40% - Isticanje6 5" xfId="6017"/>
    <cellStyle name="40% - Isticanje6 6" xfId="6018"/>
    <cellStyle name="40% - Isticanje6 6 2" xfId="6019"/>
    <cellStyle name="40% - Isticanje6 6 2 2" xfId="6020"/>
    <cellStyle name="40% - Isticanje6 6 2 2 2" xfId="6021"/>
    <cellStyle name="40% - Isticanje6 6 2 3" xfId="6022"/>
    <cellStyle name="40% - Isticanje6 6 2 3 2" xfId="6023"/>
    <cellStyle name="40% - Isticanje6 6 2 4" xfId="6024"/>
    <cellStyle name="40% - Isticanje6 6 3" xfId="6025"/>
    <cellStyle name="40% - Isticanje6 6 3 2" xfId="6026"/>
    <cellStyle name="40% - Isticanje6 6 4" xfId="6027"/>
    <cellStyle name="40% - Isticanje6 6 4 2" xfId="6028"/>
    <cellStyle name="40% - Isticanje6 6 5" xfId="6029"/>
    <cellStyle name="40% - Isticanje6 7" xfId="6030"/>
    <cellStyle name="40% - Isticanje6 7 2" xfId="6031"/>
    <cellStyle name="40% - Isticanje6 7 2 2" xfId="6032"/>
    <cellStyle name="40% - Isticanje6 7 3" xfId="6033"/>
    <cellStyle name="40% - Isticanje6 7 3 2" xfId="6034"/>
    <cellStyle name="40% - Isticanje6 7 4" xfId="6035"/>
    <cellStyle name="40% - Isticanje6 8" xfId="6036"/>
    <cellStyle name="40% - Isticanje6 8 2" xfId="6037"/>
    <cellStyle name="40% - Isticanje6 8 2 2" xfId="6038"/>
    <cellStyle name="40% - Isticanje6 8 3" xfId="6039"/>
    <cellStyle name="40% - Isticanje6 8 3 2" xfId="6040"/>
    <cellStyle name="40% - Isticanje6 8 4" xfId="6041"/>
    <cellStyle name="40% - Isticanje6 9" xfId="6042"/>
    <cellStyle name="40% - Isticanje6 9 2" xfId="6043"/>
    <cellStyle name="40% - Isticanje6 9 2 2" xfId="6044"/>
    <cellStyle name="40% - Isticanje6 9 3" xfId="6045"/>
    <cellStyle name="40% - Isticanje6 9 3 2" xfId="6046"/>
    <cellStyle name="40% - Isticanje6 9 4" xfId="6047"/>
    <cellStyle name="40% - Isticanje6_ELEKTRO" xfId="30001"/>
    <cellStyle name="40% - Naglasak1" xfId="44"/>
    <cellStyle name="40% - Naglasak1 2" xfId="45"/>
    <cellStyle name="40% - Naglasak1 2 2" xfId="6048"/>
    <cellStyle name="40% - Naglasak1 3" xfId="6049"/>
    <cellStyle name="40% - Naglasak1 4" xfId="6050"/>
    <cellStyle name="40% - Naglasak1_ELEKTRO" xfId="6051"/>
    <cellStyle name="5. jed.cijena" xfId="6052"/>
    <cellStyle name="5. jed.cijena 2" xfId="6053"/>
    <cellStyle name="60 % – Poudarek1" xfId="6054"/>
    <cellStyle name="60 % – Poudarek2" xfId="6055"/>
    <cellStyle name="60 % – Poudarek3" xfId="6056"/>
    <cellStyle name="60 % – Poudarek4" xfId="6057"/>
    <cellStyle name="60 % – Poudarek5" xfId="6058"/>
    <cellStyle name="60 % – Poudarek6" xfId="6059"/>
    <cellStyle name="60 % - Accent1" xfId="30002"/>
    <cellStyle name="60 % - Accent2" xfId="30003"/>
    <cellStyle name="60 % - Accent3" xfId="30004"/>
    <cellStyle name="60 % - Accent4" xfId="30005"/>
    <cellStyle name="60 % - Accent5" xfId="30006"/>
    <cellStyle name="60 % - Accent6" xfId="30007"/>
    <cellStyle name="60% - Accent1 10" xfId="6060"/>
    <cellStyle name="60% - Accent1 11" xfId="6061"/>
    <cellStyle name="60% - Accent1 12" xfId="6062"/>
    <cellStyle name="60% - Accent1 13" xfId="6063"/>
    <cellStyle name="60% - Accent1 14" xfId="6064"/>
    <cellStyle name="60% - Accent1 15" xfId="6065"/>
    <cellStyle name="60% - Accent1 16" xfId="6066"/>
    <cellStyle name="60% - Accent1 17" xfId="6067"/>
    <cellStyle name="60% - Accent1 18" xfId="6068"/>
    <cellStyle name="60% - Accent1 2" xfId="46"/>
    <cellStyle name="60% - Accent1 2 2" xfId="47"/>
    <cellStyle name="60% - Accent1 2 2 2" xfId="55319"/>
    <cellStyle name="60% - Accent1 2 3" xfId="6069"/>
    <cellStyle name="60% - Accent1 2 4" xfId="55318"/>
    <cellStyle name="60% - Accent1 3" xfId="48"/>
    <cellStyle name="60% - Accent1 3 10" xfId="6070"/>
    <cellStyle name="60% - Accent1 3 11" xfId="6071"/>
    <cellStyle name="60% - Accent1 3 11 2" xfId="6072"/>
    <cellStyle name="60% - Accent1 3 12" xfId="6073"/>
    <cellStyle name="60% - Accent1 3 13" xfId="6074"/>
    <cellStyle name="60% - Accent1 3 14" xfId="6075"/>
    <cellStyle name="60% - Accent1 3 15" xfId="6076"/>
    <cellStyle name="60% - Accent1 3 16" xfId="6077"/>
    <cellStyle name="60% - Accent1 3 17" xfId="6078"/>
    <cellStyle name="60% - Accent1 3 18" xfId="6079"/>
    <cellStyle name="60% - Accent1 3 19" xfId="6080"/>
    <cellStyle name="60% - Accent1 3 2" xfId="6081"/>
    <cellStyle name="60% - Accent1 3 20" xfId="6082"/>
    <cellStyle name="60% - Accent1 3 21" xfId="6083"/>
    <cellStyle name="60% - Accent1 3 22" xfId="6084"/>
    <cellStyle name="60% - Accent1 3 23" xfId="6085"/>
    <cellStyle name="60% - Accent1 3 24" xfId="6086"/>
    <cellStyle name="60% - Accent1 3 25" xfId="6087"/>
    <cellStyle name="60% - Accent1 3 26" xfId="6088"/>
    <cellStyle name="60% - Accent1 3 27" xfId="6089"/>
    <cellStyle name="60% - Accent1 3 28" xfId="6090"/>
    <cellStyle name="60% - Accent1 3 29" xfId="6091"/>
    <cellStyle name="60% - Accent1 3 3" xfId="6092"/>
    <cellStyle name="60% - Accent1 3 30" xfId="6093"/>
    <cellStyle name="60% - Accent1 3 31" xfId="6094"/>
    <cellStyle name="60% - Accent1 3 32" xfId="55320"/>
    <cellStyle name="60% - Accent1 3 4" xfId="6095"/>
    <cellStyle name="60% - Accent1 3 5" xfId="6096"/>
    <cellStyle name="60% - Accent1 3 6" xfId="6097"/>
    <cellStyle name="60% - Accent1 3 7" xfId="6098"/>
    <cellStyle name="60% - Accent1 3 8" xfId="6099"/>
    <cellStyle name="60% - Accent1 3 9" xfId="6100"/>
    <cellStyle name="60% - Accent1 4" xfId="6101"/>
    <cellStyle name="60% - Accent1 4 10" xfId="6102"/>
    <cellStyle name="60% - Accent1 4 11" xfId="6103"/>
    <cellStyle name="60% - Accent1 4 12" xfId="6104"/>
    <cellStyle name="60% - Accent1 4 13" xfId="6105"/>
    <cellStyle name="60% - Accent1 4 14" xfId="6106"/>
    <cellStyle name="60% - Accent1 4 15" xfId="6107"/>
    <cellStyle name="60% - Accent1 4 16" xfId="6108"/>
    <cellStyle name="60% - Accent1 4 17" xfId="6109"/>
    <cellStyle name="60% - Accent1 4 18" xfId="6110"/>
    <cellStyle name="60% - Accent1 4 19" xfId="6111"/>
    <cellStyle name="60% - Accent1 4 2" xfId="6112"/>
    <cellStyle name="60% - Accent1 4 20" xfId="6113"/>
    <cellStyle name="60% - Accent1 4 21" xfId="6114"/>
    <cellStyle name="60% - Accent1 4 22" xfId="6115"/>
    <cellStyle name="60% - Accent1 4 23" xfId="6116"/>
    <cellStyle name="60% - Accent1 4 24" xfId="6117"/>
    <cellStyle name="60% - Accent1 4 25" xfId="6118"/>
    <cellStyle name="60% - Accent1 4 26" xfId="6119"/>
    <cellStyle name="60% - Accent1 4 27" xfId="6120"/>
    <cellStyle name="60% - Accent1 4 28" xfId="6121"/>
    <cellStyle name="60% - Accent1 4 3" xfId="6122"/>
    <cellStyle name="60% - Accent1 4 4" xfId="6123"/>
    <cellStyle name="60% - Accent1 4 5" xfId="6124"/>
    <cellStyle name="60% - Accent1 4 6" xfId="6125"/>
    <cellStyle name="60% - Accent1 4 7" xfId="6126"/>
    <cellStyle name="60% - Accent1 4 8" xfId="6127"/>
    <cellStyle name="60% - Accent1 4 8 2" xfId="6128"/>
    <cellStyle name="60% - Accent1 4 9" xfId="6129"/>
    <cellStyle name="60% - Accent1 5" xfId="6130"/>
    <cellStyle name="60% - Accent1 6" xfId="6131"/>
    <cellStyle name="60% - Accent1 7" xfId="6132"/>
    <cellStyle name="60% - Accent1 8" xfId="6133"/>
    <cellStyle name="60% - Accent1 9" xfId="6134"/>
    <cellStyle name="60% - Accent2 10" xfId="6135"/>
    <cellStyle name="60% - Accent2 11" xfId="6136"/>
    <cellStyle name="60% - Accent2 12" xfId="6137"/>
    <cellStyle name="60% - Accent2 13" xfId="6138"/>
    <cellStyle name="60% - Accent2 14" xfId="6139"/>
    <cellStyle name="60% - Accent2 15" xfId="6140"/>
    <cellStyle name="60% - Accent2 16" xfId="6141"/>
    <cellStyle name="60% - Accent2 17" xfId="6142"/>
    <cellStyle name="60% - Accent2 18" xfId="6143"/>
    <cellStyle name="60% - Accent2 2" xfId="49"/>
    <cellStyle name="60% - Accent2 2 2" xfId="50"/>
    <cellStyle name="60% - Accent2 2 2 2" xfId="55322"/>
    <cellStyle name="60% - Accent2 2 3" xfId="55321"/>
    <cellStyle name="60% - Accent2 3" xfId="517"/>
    <cellStyle name="60% - Accent2 3 10" xfId="6144"/>
    <cellStyle name="60% - Accent2 3 11" xfId="6145"/>
    <cellStyle name="60% - Accent2 3 11 2" xfId="6146"/>
    <cellStyle name="60% - Accent2 3 12" xfId="6147"/>
    <cellStyle name="60% - Accent2 3 13" xfId="6148"/>
    <cellStyle name="60% - Accent2 3 14" xfId="6149"/>
    <cellStyle name="60% - Accent2 3 15" xfId="6150"/>
    <cellStyle name="60% - Accent2 3 16" xfId="6151"/>
    <cellStyle name="60% - Accent2 3 17" xfId="6152"/>
    <cellStyle name="60% - Accent2 3 18" xfId="6153"/>
    <cellStyle name="60% - Accent2 3 19" xfId="6154"/>
    <cellStyle name="60% - Accent2 3 2" xfId="6155"/>
    <cellStyle name="60% - Accent2 3 20" xfId="6156"/>
    <cellStyle name="60% - Accent2 3 21" xfId="6157"/>
    <cellStyle name="60% - Accent2 3 22" xfId="6158"/>
    <cellStyle name="60% - Accent2 3 23" xfId="6159"/>
    <cellStyle name="60% - Accent2 3 24" xfId="6160"/>
    <cellStyle name="60% - Accent2 3 25" xfId="6161"/>
    <cellStyle name="60% - Accent2 3 26" xfId="6162"/>
    <cellStyle name="60% - Accent2 3 27" xfId="6163"/>
    <cellStyle name="60% - Accent2 3 28" xfId="6164"/>
    <cellStyle name="60% - Accent2 3 29" xfId="6165"/>
    <cellStyle name="60% - Accent2 3 3" xfId="6166"/>
    <cellStyle name="60% - Accent2 3 30" xfId="6167"/>
    <cellStyle name="60% - Accent2 3 31" xfId="6168"/>
    <cellStyle name="60% - Accent2 3 4" xfId="6169"/>
    <cellStyle name="60% - Accent2 3 5" xfId="6170"/>
    <cellStyle name="60% - Accent2 3 6" xfId="6171"/>
    <cellStyle name="60% - Accent2 3 7" xfId="6172"/>
    <cellStyle name="60% - Accent2 3 8" xfId="6173"/>
    <cellStyle name="60% - Accent2 3 9" xfId="6174"/>
    <cellStyle name="60% - Accent2 4" xfId="6175"/>
    <cellStyle name="60% - Accent2 4 10" xfId="6176"/>
    <cellStyle name="60% - Accent2 4 11" xfId="6177"/>
    <cellStyle name="60% - Accent2 4 12" xfId="6178"/>
    <cellStyle name="60% - Accent2 4 13" xfId="6179"/>
    <cellStyle name="60% - Accent2 4 14" xfId="6180"/>
    <cellStyle name="60% - Accent2 4 15" xfId="6181"/>
    <cellStyle name="60% - Accent2 4 16" xfId="6182"/>
    <cellStyle name="60% - Accent2 4 17" xfId="6183"/>
    <cellStyle name="60% - Accent2 4 18" xfId="6184"/>
    <cellStyle name="60% - Accent2 4 19" xfId="6185"/>
    <cellStyle name="60% - Accent2 4 2" xfId="6186"/>
    <cellStyle name="60% - Accent2 4 20" xfId="6187"/>
    <cellStyle name="60% - Accent2 4 21" xfId="6188"/>
    <cellStyle name="60% - Accent2 4 22" xfId="6189"/>
    <cellStyle name="60% - Accent2 4 23" xfId="6190"/>
    <cellStyle name="60% - Accent2 4 24" xfId="6191"/>
    <cellStyle name="60% - Accent2 4 25" xfId="6192"/>
    <cellStyle name="60% - Accent2 4 26" xfId="6193"/>
    <cellStyle name="60% - Accent2 4 27" xfId="6194"/>
    <cellStyle name="60% - Accent2 4 28" xfId="6195"/>
    <cellStyle name="60% - Accent2 4 3" xfId="6196"/>
    <cellStyle name="60% - Accent2 4 4" xfId="6197"/>
    <cellStyle name="60% - Accent2 4 5" xfId="6198"/>
    <cellStyle name="60% - Accent2 4 6" xfId="6199"/>
    <cellStyle name="60% - Accent2 4 7" xfId="6200"/>
    <cellStyle name="60% - Accent2 4 8" xfId="6201"/>
    <cellStyle name="60% - Accent2 4 8 2" xfId="6202"/>
    <cellStyle name="60% - Accent2 4 9" xfId="6203"/>
    <cellStyle name="60% - Accent2 5" xfId="6204"/>
    <cellStyle name="60% - Accent2 6" xfId="6205"/>
    <cellStyle name="60% - Accent2 7" xfId="6206"/>
    <cellStyle name="60% - Accent2 8" xfId="6207"/>
    <cellStyle name="60% - Accent2 9" xfId="6208"/>
    <cellStyle name="60% - Accent3 10" xfId="6209"/>
    <cellStyle name="60% - Accent3 11" xfId="6210"/>
    <cellStyle name="60% - Accent3 12" xfId="6211"/>
    <cellStyle name="60% - Accent3 13" xfId="6212"/>
    <cellStyle name="60% - Accent3 14" xfId="6213"/>
    <cellStyle name="60% - Accent3 15" xfId="6214"/>
    <cellStyle name="60% - Accent3 16" xfId="6215"/>
    <cellStyle name="60% - Accent3 17" xfId="6216"/>
    <cellStyle name="60% - Accent3 18" xfId="6217"/>
    <cellStyle name="60% - Accent3 2" xfId="51"/>
    <cellStyle name="60% - Accent3 2 2" xfId="52"/>
    <cellStyle name="60% - Accent3 2 2 2" xfId="6218"/>
    <cellStyle name="60% - Accent3 2 2 3" xfId="55324"/>
    <cellStyle name="60% - Accent3 2 3" xfId="6219"/>
    <cellStyle name="60% - Accent3 2 4" xfId="55323"/>
    <cellStyle name="60% - Accent3 3" xfId="518"/>
    <cellStyle name="60% - Accent3 3 10" xfId="6220"/>
    <cellStyle name="60% - Accent3 3 11" xfId="6221"/>
    <cellStyle name="60% - Accent3 3 11 2" xfId="6222"/>
    <cellStyle name="60% - Accent3 3 12" xfId="6223"/>
    <cellStyle name="60% - Accent3 3 13" xfId="6224"/>
    <cellStyle name="60% - Accent3 3 14" xfId="6225"/>
    <cellStyle name="60% - Accent3 3 15" xfId="6226"/>
    <cellStyle name="60% - Accent3 3 16" xfId="6227"/>
    <cellStyle name="60% - Accent3 3 17" xfId="6228"/>
    <cellStyle name="60% - Accent3 3 18" xfId="6229"/>
    <cellStyle name="60% - Accent3 3 19" xfId="6230"/>
    <cellStyle name="60% - Accent3 3 2" xfId="6231"/>
    <cellStyle name="60% - Accent3 3 20" xfId="6232"/>
    <cellStyle name="60% - Accent3 3 21" xfId="6233"/>
    <cellStyle name="60% - Accent3 3 22" xfId="6234"/>
    <cellStyle name="60% - Accent3 3 23" xfId="6235"/>
    <cellStyle name="60% - Accent3 3 24" xfId="6236"/>
    <cellStyle name="60% - Accent3 3 25" xfId="6237"/>
    <cellStyle name="60% - Accent3 3 26" xfId="6238"/>
    <cellStyle name="60% - Accent3 3 27" xfId="6239"/>
    <cellStyle name="60% - Accent3 3 28" xfId="6240"/>
    <cellStyle name="60% - Accent3 3 29" xfId="6241"/>
    <cellStyle name="60% - Accent3 3 3" xfId="6242"/>
    <cellStyle name="60% - Accent3 3 30" xfId="6243"/>
    <cellStyle name="60% - Accent3 3 31" xfId="6244"/>
    <cellStyle name="60% - Accent3 3 4" xfId="6245"/>
    <cellStyle name="60% - Accent3 3 5" xfId="6246"/>
    <cellStyle name="60% - Accent3 3 6" xfId="6247"/>
    <cellStyle name="60% - Accent3 3 7" xfId="6248"/>
    <cellStyle name="60% - Accent3 3 8" xfId="6249"/>
    <cellStyle name="60% - Accent3 3 9" xfId="6250"/>
    <cellStyle name="60% - Accent3 4" xfId="6251"/>
    <cellStyle name="60% - Accent3 4 10" xfId="6252"/>
    <cellStyle name="60% - Accent3 4 11" xfId="6253"/>
    <cellStyle name="60% - Accent3 4 12" xfId="6254"/>
    <cellStyle name="60% - Accent3 4 13" xfId="6255"/>
    <cellStyle name="60% - Accent3 4 14" xfId="6256"/>
    <cellStyle name="60% - Accent3 4 15" xfId="6257"/>
    <cellStyle name="60% - Accent3 4 16" xfId="6258"/>
    <cellStyle name="60% - Accent3 4 17" xfId="6259"/>
    <cellStyle name="60% - Accent3 4 18" xfId="6260"/>
    <cellStyle name="60% - Accent3 4 19" xfId="6261"/>
    <cellStyle name="60% - Accent3 4 2" xfId="6262"/>
    <cellStyle name="60% - Accent3 4 20" xfId="6263"/>
    <cellStyle name="60% - Accent3 4 21" xfId="6264"/>
    <cellStyle name="60% - Accent3 4 22" xfId="6265"/>
    <cellStyle name="60% - Accent3 4 23" xfId="6266"/>
    <cellStyle name="60% - Accent3 4 24" xfId="6267"/>
    <cellStyle name="60% - Accent3 4 25" xfId="6268"/>
    <cellStyle name="60% - Accent3 4 26" xfId="6269"/>
    <cellStyle name="60% - Accent3 4 27" xfId="6270"/>
    <cellStyle name="60% - Accent3 4 28" xfId="6271"/>
    <cellStyle name="60% - Accent3 4 3" xfId="6272"/>
    <cellStyle name="60% - Accent3 4 4" xfId="6273"/>
    <cellStyle name="60% - Accent3 4 5" xfId="6274"/>
    <cellStyle name="60% - Accent3 4 6" xfId="6275"/>
    <cellStyle name="60% - Accent3 4 7" xfId="6276"/>
    <cellStyle name="60% - Accent3 4 8" xfId="6277"/>
    <cellStyle name="60% - Accent3 4 8 2" xfId="6278"/>
    <cellStyle name="60% - Accent3 4 9" xfId="6279"/>
    <cellStyle name="60% - Accent3 5" xfId="6280"/>
    <cellStyle name="60% - Accent3 6" xfId="6281"/>
    <cellStyle name="60% - Accent3 7" xfId="6282"/>
    <cellStyle name="60% - Accent3 8" xfId="6283"/>
    <cellStyle name="60% - Accent3 9" xfId="6284"/>
    <cellStyle name="60% - Accent4 10" xfId="6285"/>
    <cellStyle name="60% - Accent4 11" xfId="6286"/>
    <cellStyle name="60% - Accent4 12" xfId="6287"/>
    <cellStyle name="60% - Accent4 13" xfId="6288"/>
    <cellStyle name="60% - Accent4 14" xfId="6289"/>
    <cellStyle name="60% - Accent4 15" xfId="6290"/>
    <cellStyle name="60% - Accent4 16" xfId="6291"/>
    <cellStyle name="60% - Accent4 17" xfId="6292"/>
    <cellStyle name="60% - Accent4 18" xfId="6293"/>
    <cellStyle name="60% - Accent4 2" xfId="53"/>
    <cellStyle name="60% - Accent4 2 2" xfId="54"/>
    <cellStyle name="60% - Accent4 2 2 2" xfId="6294"/>
    <cellStyle name="60% - Accent4 2 2 3" xfId="55326"/>
    <cellStyle name="60% - Accent4 2 3" xfId="6295"/>
    <cellStyle name="60% - Accent4 2 4" xfId="55325"/>
    <cellStyle name="60% - Accent4 3" xfId="519"/>
    <cellStyle name="60% - Accent4 3 10" xfId="6296"/>
    <cellStyle name="60% - Accent4 3 11" xfId="6297"/>
    <cellStyle name="60% - Accent4 3 11 2" xfId="6298"/>
    <cellStyle name="60% - Accent4 3 12" xfId="6299"/>
    <cellStyle name="60% - Accent4 3 13" xfId="6300"/>
    <cellStyle name="60% - Accent4 3 14" xfId="6301"/>
    <cellStyle name="60% - Accent4 3 15" xfId="6302"/>
    <cellStyle name="60% - Accent4 3 16" xfId="6303"/>
    <cellStyle name="60% - Accent4 3 17" xfId="6304"/>
    <cellStyle name="60% - Accent4 3 18" xfId="6305"/>
    <cellStyle name="60% - Accent4 3 19" xfId="6306"/>
    <cellStyle name="60% - Accent4 3 2" xfId="6307"/>
    <cellStyle name="60% - Accent4 3 20" xfId="6308"/>
    <cellStyle name="60% - Accent4 3 21" xfId="6309"/>
    <cellStyle name="60% - Accent4 3 22" xfId="6310"/>
    <cellStyle name="60% - Accent4 3 23" xfId="6311"/>
    <cellStyle name="60% - Accent4 3 24" xfId="6312"/>
    <cellStyle name="60% - Accent4 3 25" xfId="6313"/>
    <cellStyle name="60% - Accent4 3 26" xfId="6314"/>
    <cellStyle name="60% - Accent4 3 27" xfId="6315"/>
    <cellStyle name="60% - Accent4 3 28" xfId="6316"/>
    <cellStyle name="60% - Accent4 3 29" xfId="6317"/>
    <cellStyle name="60% - Accent4 3 3" xfId="6318"/>
    <cellStyle name="60% - Accent4 3 30" xfId="6319"/>
    <cellStyle name="60% - Accent4 3 31" xfId="6320"/>
    <cellStyle name="60% - Accent4 3 4" xfId="6321"/>
    <cellStyle name="60% - Accent4 3 5" xfId="6322"/>
    <cellStyle name="60% - Accent4 3 6" xfId="6323"/>
    <cellStyle name="60% - Accent4 3 7" xfId="6324"/>
    <cellStyle name="60% - Accent4 3 8" xfId="6325"/>
    <cellStyle name="60% - Accent4 3 9" xfId="6326"/>
    <cellStyle name="60% - Accent4 4" xfId="6327"/>
    <cellStyle name="60% - Accent4 4 10" xfId="6328"/>
    <cellStyle name="60% - Accent4 4 11" xfId="6329"/>
    <cellStyle name="60% - Accent4 4 12" xfId="6330"/>
    <cellStyle name="60% - Accent4 4 13" xfId="6331"/>
    <cellStyle name="60% - Accent4 4 14" xfId="6332"/>
    <cellStyle name="60% - Accent4 4 15" xfId="6333"/>
    <cellStyle name="60% - Accent4 4 16" xfId="6334"/>
    <cellStyle name="60% - Accent4 4 17" xfId="6335"/>
    <cellStyle name="60% - Accent4 4 18" xfId="6336"/>
    <cellStyle name="60% - Accent4 4 19" xfId="6337"/>
    <cellStyle name="60% - Accent4 4 2" xfId="6338"/>
    <cellStyle name="60% - Accent4 4 20" xfId="6339"/>
    <cellStyle name="60% - Accent4 4 21" xfId="6340"/>
    <cellStyle name="60% - Accent4 4 22" xfId="6341"/>
    <cellStyle name="60% - Accent4 4 23" xfId="6342"/>
    <cellStyle name="60% - Accent4 4 24" xfId="6343"/>
    <cellStyle name="60% - Accent4 4 25" xfId="6344"/>
    <cellStyle name="60% - Accent4 4 26" xfId="6345"/>
    <cellStyle name="60% - Accent4 4 27" xfId="6346"/>
    <cellStyle name="60% - Accent4 4 28" xfId="6347"/>
    <cellStyle name="60% - Accent4 4 3" xfId="6348"/>
    <cellStyle name="60% - Accent4 4 4" xfId="6349"/>
    <cellStyle name="60% - Accent4 4 5" xfId="6350"/>
    <cellStyle name="60% - Accent4 4 6" xfId="6351"/>
    <cellStyle name="60% - Accent4 4 7" xfId="6352"/>
    <cellStyle name="60% - Accent4 4 8" xfId="6353"/>
    <cellStyle name="60% - Accent4 4 8 2" xfId="6354"/>
    <cellStyle name="60% - Accent4 4 9" xfId="6355"/>
    <cellStyle name="60% - Accent4 5" xfId="6356"/>
    <cellStyle name="60% - Accent4 6" xfId="6357"/>
    <cellStyle name="60% - Accent4 7" xfId="6358"/>
    <cellStyle name="60% - Accent4 8" xfId="6359"/>
    <cellStyle name="60% - Accent4 9" xfId="6360"/>
    <cellStyle name="60% - Accent5 10" xfId="6361"/>
    <cellStyle name="60% - Accent5 11" xfId="6362"/>
    <cellStyle name="60% - Accent5 12" xfId="6363"/>
    <cellStyle name="60% - Accent5 13" xfId="6364"/>
    <cellStyle name="60% - Accent5 14" xfId="6365"/>
    <cellStyle name="60% - Accent5 15" xfId="6366"/>
    <cellStyle name="60% - Accent5 16" xfId="6367"/>
    <cellStyle name="60% - Accent5 17" xfId="6368"/>
    <cellStyle name="60% - Accent5 18" xfId="6369"/>
    <cellStyle name="60% - Accent5 2" xfId="55"/>
    <cellStyle name="60% - Accent5 2 2" xfId="56"/>
    <cellStyle name="60% - Accent5 2 2 2" xfId="55328"/>
    <cellStyle name="60% - Accent5 2 3" xfId="55327"/>
    <cellStyle name="60% - Accent5 3" xfId="520"/>
    <cellStyle name="60% - Accent5 3 10" xfId="6370"/>
    <cellStyle name="60% - Accent5 3 11" xfId="6371"/>
    <cellStyle name="60% - Accent5 3 11 2" xfId="6372"/>
    <cellStyle name="60% - Accent5 3 12" xfId="6373"/>
    <cellStyle name="60% - Accent5 3 13" xfId="6374"/>
    <cellStyle name="60% - Accent5 3 14" xfId="6375"/>
    <cellStyle name="60% - Accent5 3 15" xfId="6376"/>
    <cellStyle name="60% - Accent5 3 16" xfId="6377"/>
    <cellStyle name="60% - Accent5 3 17" xfId="6378"/>
    <cellStyle name="60% - Accent5 3 18" xfId="6379"/>
    <cellStyle name="60% - Accent5 3 19" xfId="6380"/>
    <cellStyle name="60% - Accent5 3 2" xfId="6381"/>
    <cellStyle name="60% - Accent5 3 20" xfId="6382"/>
    <cellStyle name="60% - Accent5 3 21" xfId="6383"/>
    <cellStyle name="60% - Accent5 3 22" xfId="6384"/>
    <cellStyle name="60% - Accent5 3 23" xfId="6385"/>
    <cellStyle name="60% - Accent5 3 24" xfId="6386"/>
    <cellStyle name="60% - Accent5 3 25" xfId="6387"/>
    <cellStyle name="60% - Accent5 3 26" xfId="6388"/>
    <cellStyle name="60% - Accent5 3 27" xfId="6389"/>
    <cellStyle name="60% - Accent5 3 28" xfId="6390"/>
    <cellStyle name="60% - Accent5 3 29" xfId="6391"/>
    <cellStyle name="60% - Accent5 3 3" xfId="6392"/>
    <cellStyle name="60% - Accent5 3 30" xfId="6393"/>
    <cellStyle name="60% - Accent5 3 31" xfId="6394"/>
    <cellStyle name="60% - Accent5 3 4" xfId="6395"/>
    <cellStyle name="60% - Accent5 3 5" xfId="6396"/>
    <cellStyle name="60% - Accent5 3 6" xfId="6397"/>
    <cellStyle name="60% - Accent5 3 7" xfId="6398"/>
    <cellStyle name="60% - Accent5 3 8" xfId="6399"/>
    <cellStyle name="60% - Accent5 3 9" xfId="6400"/>
    <cellStyle name="60% - Accent5 4" xfId="6401"/>
    <cellStyle name="60% - Accent5 4 10" xfId="6402"/>
    <cellStyle name="60% - Accent5 4 11" xfId="6403"/>
    <cellStyle name="60% - Accent5 4 12" xfId="6404"/>
    <cellStyle name="60% - Accent5 4 13" xfId="6405"/>
    <cellStyle name="60% - Accent5 4 14" xfId="6406"/>
    <cellStyle name="60% - Accent5 4 15" xfId="6407"/>
    <cellStyle name="60% - Accent5 4 16" xfId="6408"/>
    <cellStyle name="60% - Accent5 4 17" xfId="6409"/>
    <cellStyle name="60% - Accent5 4 18" xfId="6410"/>
    <cellStyle name="60% - Accent5 4 19" xfId="6411"/>
    <cellStyle name="60% - Accent5 4 2" xfId="6412"/>
    <cellStyle name="60% - Accent5 4 20" xfId="6413"/>
    <cellStyle name="60% - Accent5 4 21" xfId="6414"/>
    <cellStyle name="60% - Accent5 4 22" xfId="6415"/>
    <cellStyle name="60% - Accent5 4 23" xfId="6416"/>
    <cellStyle name="60% - Accent5 4 24" xfId="6417"/>
    <cellStyle name="60% - Accent5 4 25" xfId="6418"/>
    <cellStyle name="60% - Accent5 4 26" xfId="6419"/>
    <cellStyle name="60% - Accent5 4 27" xfId="6420"/>
    <cellStyle name="60% - Accent5 4 28" xfId="6421"/>
    <cellStyle name="60% - Accent5 4 3" xfId="6422"/>
    <cellStyle name="60% - Accent5 4 4" xfId="6423"/>
    <cellStyle name="60% - Accent5 4 5" xfId="6424"/>
    <cellStyle name="60% - Accent5 4 6" xfId="6425"/>
    <cellStyle name="60% - Accent5 4 7" xfId="6426"/>
    <cellStyle name="60% - Accent5 4 8" xfId="6427"/>
    <cellStyle name="60% - Accent5 4 8 2" xfId="6428"/>
    <cellStyle name="60% - Accent5 4 9" xfId="6429"/>
    <cellStyle name="60% - Accent5 5" xfId="6430"/>
    <cellStyle name="60% - Accent5 6" xfId="6431"/>
    <cellStyle name="60% - Accent5 7" xfId="6432"/>
    <cellStyle name="60% - Accent5 8" xfId="6433"/>
    <cellStyle name="60% - Accent5 9" xfId="6434"/>
    <cellStyle name="60% - Accent6 10" xfId="6435"/>
    <cellStyle name="60% - Accent6 11" xfId="6436"/>
    <cellStyle name="60% - Accent6 12" xfId="6437"/>
    <cellStyle name="60% - Accent6 13" xfId="6438"/>
    <cellStyle name="60% - Accent6 14" xfId="6439"/>
    <cellStyle name="60% - Accent6 15" xfId="6440"/>
    <cellStyle name="60% - Accent6 16" xfId="6441"/>
    <cellStyle name="60% - Accent6 17" xfId="6442"/>
    <cellStyle name="60% - Accent6 18" xfId="6443"/>
    <cellStyle name="60% - Accent6 2" xfId="57"/>
    <cellStyle name="60% - Accent6 2 2" xfId="58"/>
    <cellStyle name="60% - Accent6 2 2 2" xfId="6444"/>
    <cellStyle name="60% - Accent6 2 2 3" xfId="55330"/>
    <cellStyle name="60% - Accent6 2 3" xfId="6445"/>
    <cellStyle name="60% - Accent6 2 4" xfId="55329"/>
    <cellStyle name="60% - Accent6 3" xfId="521"/>
    <cellStyle name="60% - Accent6 3 10" xfId="6446"/>
    <cellStyle name="60% - Accent6 3 11" xfId="6447"/>
    <cellStyle name="60% - Accent6 3 11 2" xfId="6448"/>
    <cellStyle name="60% - Accent6 3 12" xfId="6449"/>
    <cellStyle name="60% - Accent6 3 13" xfId="6450"/>
    <cellStyle name="60% - Accent6 3 14" xfId="6451"/>
    <cellStyle name="60% - Accent6 3 15" xfId="6452"/>
    <cellStyle name="60% - Accent6 3 16" xfId="6453"/>
    <cellStyle name="60% - Accent6 3 17" xfId="6454"/>
    <cellStyle name="60% - Accent6 3 18" xfId="6455"/>
    <cellStyle name="60% - Accent6 3 19" xfId="6456"/>
    <cellStyle name="60% - Accent6 3 2" xfId="6457"/>
    <cellStyle name="60% - Accent6 3 20" xfId="6458"/>
    <cellStyle name="60% - Accent6 3 21" xfId="6459"/>
    <cellStyle name="60% - Accent6 3 22" xfId="6460"/>
    <cellStyle name="60% - Accent6 3 23" xfId="6461"/>
    <cellStyle name="60% - Accent6 3 24" xfId="6462"/>
    <cellStyle name="60% - Accent6 3 25" xfId="6463"/>
    <cellStyle name="60% - Accent6 3 26" xfId="6464"/>
    <cellStyle name="60% - Accent6 3 27" xfId="6465"/>
    <cellStyle name="60% - Accent6 3 28" xfId="6466"/>
    <cellStyle name="60% - Accent6 3 29" xfId="6467"/>
    <cellStyle name="60% - Accent6 3 3" xfId="6468"/>
    <cellStyle name="60% - Accent6 3 30" xfId="6469"/>
    <cellStyle name="60% - Accent6 3 31" xfId="6470"/>
    <cellStyle name="60% - Accent6 3 4" xfId="6471"/>
    <cellStyle name="60% - Accent6 3 5" xfId="6472"/>
    <cellStyle name="60% - Accent6 3 6" xfId="6473"/>
    <cellStyle name="60% - Accent6 3 7" xfId="6474"/>
    <cellStyle name="60% - Accent6 3 8" xfId="6475"/>
    <cellStyle name="60% - Accent6 3 9" xfId="6476"/>
    <cellStyle name="60% - Accent6 4" xfId="6477"/>
    <cellStyle name="60% - Accent6 4 10" xfId="6478"/>
    <cellStyle name="60% - Accent6 4 11" xfId="6479"/>
    <cellStyle name="60% - Accent6 4 12" xfId="6480"/>
    <cellStyle name="60% - Accent6 4 13" xfId="6481"/>
    <cellStyle name="60% - Accent6 4 14" xfId="6482"/>
    <cellStyle name="60% - Accent6 4 15" xfId="6483"/>
    <cellStyle name="60% - Accent6 4 16" xfId="6484"/>
    <cellStyle name="60% - Accent6 4 17" xfId="6485"/>
    <cellStyle name="60% - Accent6 4 18" xfId="6486"/>
    <cellStyle name="60% - Accent6 4 19" xfId="6487"/>
    <cellStyle name="60% - Accent6 4 2" xfId="6488"/>
    <cellStyle name="60% - Accent6 4 20" xfId="6489"/>
    <cellStyle name="60% - Accent6 4 21" xfId="6490"/>
    <cellStyle name="60% - Accent6 4 22" xfId="6491"/>
    <cellStyle name="60% - Accent6 4 23" xfId="6492"/>
    <cellStyle name="60% - Accent6 4 24" xfId="6493"/>
    <cellStyle name="60% - Accent6 4 25" xfId="6494"/>
    <cellStyle name="60% - Accent6 4 26" xfId="6495"/>
    <cellStyle name="60% - Accent6 4 27" xfId="6496"/>
    <cellStyle name="60% - Accent6 4 28" xfId="6497"/>
    <cellStyle name="60% - Accent6 4 3" xfId="6498"/>
    <cellStyle name="60% - Accent6 4 4" xfId="6499"/>
    <cellStyle name="60% - Accent6 4 5" xfId="6500"/>
    <cellStyle name="60% - Accent6 4 6" xfId="6501"/>
    <cellStyle name="60% - Accent6 4 7" xfId="6502"/>
    <cellStyle name="60% - Accent6 4 8" xfId="6503"/>
    <cellStyle name="60% - Accent6 4 8 2" xfId="6504"/>
    <cellStyle name="60% - Accent6 4 9" xfId="6505"/>
    <cellStyle name="60% - Accent6 5" xfId="6506"/>
    <cellStyle name="60% - Accent6 6" xfId="6507"/>
    <cellStyle name="60% - Accent6 7" xfId="6508"/>
    <cellStyle name="60% - Accent6 8" xfId="6509"/>
    <cellStyle name="60% - Accent6 9" xfId="6510"/>
    <cellStyle name="60% - Akzent1" xfId="6511"/>
    <cellStyle name="60% - Akzent1 2" xfId="6512"/>
    <cellStyle name="60% - Akzent2" xfId="6513"/>
    <cellStyle name="60% - Akzent2 2" xfId="6514"/>
    <cellStyle name="60% - Akzent3" xfId="6515"/>
    <cellStyle name="60% - Akzent3 2" xfId="6516"/>
    <cellStyle name="60% - Akzent4" xfId="6517"/>
    <cellStyle name="60% - Akzent4 2" xfId="6518"/>
    <cellStyle name="60% - Akzent5" xfId="6519"/>
    <cellStyle name="60% - Akzent5 2" xfId="6520"/>
    <cellStyle name="60% - Akzent6" xfId="6521"/>
    <cellStyle name="60% - Akzent6 2" xfId="6522"/>
    <cellStyle name="60% - Colore 1" xfId="3278"/>
    <cellStyle name="60% - Colore 2" xfId="3279"/>
    <cellStyle name="60% - Colore 3" xfId="3280"/>
    <cellStyle name="60% - Colore 4" xfId="3281"/>
    <cellStyle name="60% - Colore 5" xfId="3282"/>
    <cellStyle name="60% - Colore 6" xfId="3283"/>
    <cellStyle name="60% - Isticanje1" xfId="59"/>
    <cellStyle name="60% - Isticanje1 2" xfId="522"/>
    <cellStyle name="60% - Isticanje1 3" xfId="523"/>
    <cellStyle name="60% - Isticanje1 4" xfId="55331"/>
    <cellStyle name="60% - Isticanje2" xfId="60"/>
    <cellStyle name="60% - Isticanje2 2" xfId="524"/>
    <cellStyle name="60% - Isticanje2 3" xfId="525"/>
    <cellStyle name="60% - Isticanje2 4" xfId="55332"/>
    <cellStyle name="60% - Isticanje3" xfId="61"/>
    <cellStyle name="60% - Isticanje3 2" xfId="526"/>
    <cellStyle name="60% - Isticanje3 3" xfId="527"/>
    <cellStyle name="60% - Isticanje3 4" xfId="55333"/>
    <cellStyle name="60% - Isticanje4" xfId="62"/>
    <cellStyle name="60% - Isticanje4 2" xfId="528"/>
    <cellStyle name="60% - Isticanje4 3" xfId="529"/>
    <cellStyle name="60% - Isticanje4 4" xfId="55334"/>
    <cellStyle name="60% - Isticanje5" xfId="63"/>
    <cellStyle name="60% - Isticanje5 2" xfId="530"/>
    <cellStyle name="60% - Isticanje5 3" xfId="531"/>
    <cellStyle name="60% - Isticanje5 4" xfId="55335"/>
    <cellStyle name="60% - Isticanje6" xfId="64"/>
    <cellStyle name="60% - Isticanje6 2" xfId="532"/>
    <cellStyle name="60% - Isticanje6 3" xfId="533"/>
    <cellStyle name="60% - Isticanje6 4" xfId="55336"/>
    <cellStyle name="a" xfId="30008"/>
    <cellStyle name="a - kolona" xfId="30009"/>
    <cellStyle name="a kolona" xfId="30010"/>
    <cellStyle name="A4 Small 210 x 297 mm" xfId="65"/>
    <cellStyle name="A4 Small 210 x 297 mm 10" xfId="6523"/>
    <cellStyle name="A4 Small 210 x 297 mm 10 2" xfId="6524"/>
    <cellStyle name="A4 Small 210 x 297 mm 10 2 2" xfId="6525"/>
    <cellStyle name="A4 Small 210 x 297 mm 10 3" xfId="6526"/>
    <cellStyle name="A4 Small 210 x 297 mm 10 3 2" xfId="6527"/>
    <cellStyle name="A4 Small 210 x 297 mm 10 4" xfId="6528"/>
    <cellStyle name="A4 Small 210 x 297 mm 10_BURE COMMERCE" xfId="6529"/>
    <cellStyle name="A4 Small 210 x 297 mm 11" xfId="6530"/>
    <cellStyle name="A4 Small 210 x 297 mm 11 2" xfId="6531"/>
    <cellStyle name="A4 Small 210 x 297 mm 11 2 2" xfId="6532"/>
    <cellStyle name="A4 Small 210 x 297 mm 11 3" xfId="6533"/>
    <cellStyle name="A4 Small 210 x 297 mm 11 3 2" xfId="6534"/>
    <cellStyle name="A4 Small 210 x 297 mm 11 4" xfId="6535"/>
    <cellStyle name="A4 Small 210 x 297 mm 11_BURE COMMERCE" xfId="6536"/>
    <cellStyle name="A4 Small 210 x 297 mm 12" xfId="6537"/>
    <cellStyle name="A4 Small 210 x 297 mm 12 2" xfId="6538"/>
    <cellStyle name="A4 Small 210 x 297 mm 12 2 2" xfId="6539"/>
    <cellStyle name="A4 Small 210 x 297 mm 12 3" xfId="6540"/>
    <cellStyle name="A4 Small 210 x 297 mm 12 3 2" xfId="6541"/>
    <cellStyle name="A4 Small 210 x 297 mm 12 4" xfId="6542"/>
    <cellStyle name="A4 Small 210 x 297 mm 12_BURE COMMERCE" xfId="6543"/>
    <cellStyle name="A4 Small 210 x 297 mm 13" xfId="6544"/>
    <cellStyle name="A4 Small 210 x 297 mm 13 2" xfId="6545"/>
    <cellStyle name="A4 Small 210 x 297 mm 13 2 2" xfId="6546"/>
    <cellStyle name="A4 Small 210 x 297 mm 13 3" xfId="6547"/>
    <cellStyle name="A4 Small 210 x 297 mm 13 3 2" xfId="6548"/>
    <cellStyle name="A4 Small 210 x 297 mm 13 4" xfId="6549"/>
    <cellStyle name="A4 Small 210 x 297 mm 13_BURE COMMERCE" xfId="6550"/>
    <cellStyle name="A4 Small 210 x 297 mm 14" xfId="6551"/>
    <cellStyle name="A4 Small 210 x 297 mm 14 2" xfId="6552"/>
    <cellStyle name="A4 Small 210 x 297 mm 15" xfId="6553"/>
    <cellStyle name="A4 Small 210 x 297 mm 15 2" xfId="6554"/>
    <cellStyle name="A4 Small 210 x 297 mm 2" xfId="6555"/>
    <cellStyle name="A4 Small 210 x 297 mm 2 2" xfId="6556"/>
    <cellStyle name="A4 Small 210 x 297 mm 2 2 2" xfId="6557"/>
    <cellStyle name="A4 Small 210 x 297 mm 2 3" xfId="6558"/>
    <cellStyle name="A4 Small 210 x 297 mm 2 3 2" xfId="6559"/>
    <cellStyle name="A4 Small 210 x 297 mm 2 4" xfId="6560"/>
    <cellStyle name="A4 Small 210 x 297 mm 2_BURE COMMERCE" xfId="6561"/>
    <cellStyle name="A4 Small 210 x 297 mm 3" xfId="6562"/>
    <cellStyle name="A4 Small 210 x 297 mm 3 2" xfId="6563"/>
    <cellStyle name="A4 Small 210 x 297 mm 3 2 2" xfId="6564"/>
    <cellStyle name="A4 Small 210 x 297 mm 3 3" xfId="6565"/>
    <cellStyle name="A4 Small 210 x 297 mm 3 3 2" xfId="6566"/>
    <cellStyle name="A4 Small 210 x 297 mm 3 4" xfId="6567"/>
    <cellStyle name="A4 Small 210 x 297 mm 3_BURE COMMERCE" xfId="6568"/>
    <cellStyle name="A4 Small 210 x 297 mm 4" xfId="6569"/>
    <cellStyle name="A4 Small 210 x 297 mm 4 2" xfId="6570"/>
    <cellStyle name="A4 Small 210 x 297 mm 4 2 2" xfId="6571"/>
    <cellStyle name="A4 Small 210 x 297 mm 4 3" xfId="6572"/>
    <cellStyle name="A4 Small 210 x 297 mm 4 3 2" xfId="6573"/>
    <cellStyle name="A4 Small 210 x 297 mm 4 4" xfId="6574"/>
    <cellStyle name="A4 Small 210 x 297 mm 4_BURE COMMERCE" xfId="6575"/>
    <cellStyle name="A4 Small 210 x 297 mm 5" xfId="6576"/>
    <cellStyle name="A4 Small 210 x 297 mm 5 2" xfId="6577"/>
    <cellStyle name="A4 Small 210 x 297 mm 5 2 2" xfId="6578"/>
    <cellStyle name="A4 Small 210 x 297 mm 5 3" xfId="6579"/>
    <cellStyle name="A4 Small 210 x 297 mm 5 3 2" xfId="6580"/>
    <cellStyle name="A4 Small 210 x 297 mm 5 4" xfId="6581"/>
    <cellStyle name="A4 Small 210 x 297 mm 5_BURE COMMERCE" xfId="6582"/>
    <cellStyle name="A4 Small 210 x 297 mm 6" xfId="6583"/>
    <cellStyle name="A4 Small 210 x 297 mm 6 2" xfId="6584"/>
    <cellStyle name="A4 Small 210 x 297 mm 6 2 2" xfId="6585"/>
    <cellStyle name="A4 Small 210 x 297 mm 6 3" xfId="6586"/>
    <cellStyle name="A4 Small 210 x 297 mm 6 3 2" xfId="6587"/>
    <cellStyle name="A4 Small 210 x 297 mm 6 4" xfId="6588"/>
    <cellStyle name="A4 Small 210 x 297 mm 6_BURE COMMERCE" xfId="6589"/>
    <cellStyle name="A4 Small 210 x 297 mm 7" xfId="6590"/>
    <cellStyle name="A4 Small 210 x 297 mm 7 2" xfId="6591"/>
    <cellStyle name="A4 Small 210 x 297 mm 7 2 2" xfId="6592"/>
    <cellStyle name="A4 Small 210 x 297 mm 7 3" xfId="6593"/>
    <cellStyle name="A4 Small 210 x 297 mm 7 3 2" xfId="6594"/>
    <cellStyle name="A4 Small 210 x 297 mm 7 4" xfId="6595"/>
    <cellStyle name="A4 Small 210 x 297 mm 7_BURE COMMERCE" xfId="6596"/>
    <cellStyle name="A4 Small 210 x 297 mm 8" xfId="6597"/>
    <cellStyle name="A4 Small 210 x 297 mm 8 2" xfId="6598"/>
    <cellStyle name="A4 Small 210 x 297 mm 8 2 2" xfId="6599"/>
    <cellStyle name="A4 Small 210 x 297 mm 8 3" xfId="6600"/>
    <cellStyle name="A4 Small 210 x 297 mm 8 3 2" xfId="6601"/>
    <cellStyle name="A4 Small 210 x 297 mm 8 4" xfId="6602"/>
    <cellStyle name="A4 Small 210 x 297 mm 8_BURE COMMERCE" xfId="6603"/>
    <cellStyle name="A4 Small 210 x 297 mm 9" xfId="6604"/>
    <cellStyle name="A4 Small 210 x 297 mm 9 2" xfId="6605"/>
    <cellStyle name="A4 Small 210 x 297 mm 9 2 2" xfId="6606"/>
    <cellStyle name="A4 Small 210 x 297 mm 9 3" xfId="6607"/>
    <cellStyle name="A4 Small 210 x 297 mm 9 3 2" xfId="6608"/>
    <cellStyle name="A4 Small 210 x 297 mm 9 4" xfId="6609"/>
    <cellStyle name="A4 Small 210 x 297 mm 9_BURE COMMERCE" xfId="6610"/>
    <cellStyle name="A4 Small 210 x 297 mm_8-PODNO GRIJANJE" xfId="6611"/>
    <cellStyle name="Accent" xfId="66"/>
    <cellStyle name="Accent 1" xfId="67"/>
    <cellStyle name="Accent 1 1" xfId="534"/>
    <cellStyle name="Accent 2" xfId="68"/>
    <cellStyle name="Accent 2 1" xfId="535"/>
    <cellStyle name="Accent 3" xfId="69"/>
    <cellStyle name="Accent 3 1" xfId="536"/>
    <cellStyle name="Accent 4" xfId="537"/>
    <cellStyle name="Accent1 - 20%" xfId="6612"/>
    <cellStyle name="Accent1 - 40%" xfId="6613"/>
    <cellStyle name="Accent1 - 40% 2" xfId="30011"/>
    <cellStyle name="Accent1 - 60%" xfId="6614"/>
    <cellStyle name="Accent1 - 60% 2" xfId="30012"/>
    <cellStyle name="Accent1 10" xfId="6615"/>
    <cellStyle name="Accent1 11" xfId="6616"/>
    <cellStyle name="Accent1 12" xfId="6617"/>
    <cellStyle name="Accent1 13" xfId="6618"/>
    <cellStyle name="Accent1 14" xfId="6619"/>
    <cellStyle name="Accent1 15" xfId="6620"/>
    <cellStyle name="Accent1 16" xfId="6621"/>
    <cellStyle name="Accent1 17" xfId="6622"/>
    <cellStyle name="Accent1 18" xfId="6623"/>
    <cellStyle name="Accent1 2" xfId="70"/>
    <cellStyle name="Accent1 2 2" xfId="71"/>
    <cellStyle name="Accent1 2 2 2" xfId="55338"/>
    <cellStyle name="Accent1 2 3" xfId="6624"/>
    <cellStyle name="Accent1 2 4" xfId="55337"/>
    <cellStyle name="Accent1 3" xfId="72"/>
    <cellStyle name="Accent1 3 10" xfId="6625"/>
    <cellStyle name="Accent1 3 11" xfId="6626"/>
    <cellStyle name="Accent1 3 11 2" xfId="6627"/>
    <cellStyle name="Accent1 3 12" xfId="6628"/>
    <cellStyle name="Accent1 3 13" xfId="6629"/>
    <cellStyle name="Accent1 3 14" xfId="6630"/>
    <cellStyle name="Accent1 3 15" xfId="6631"/>
    <cellStyle name="Accent1 3 16" xfId="6632"/>
    <cellStyle name="Accent1 3 17" xfId="6633"/>
    <cellStyle name="Accent1 3 18" xfId="6634"/>
    <cellStyle name="Accent1 3 19" xfId="6635"/>
    <cellStyle name="Accent1 3 2" xfId="6636"/>
    <cellStyle name="Accent1 3 20" xfId="6637"/>
    <cellStyle name="Accent1 3 21" xfId="6638"/>
    <cellStyle name="Accent1 3 22" xfId="6639"/>
    <cellStyle name="Accent1 3 23" xfId="6640"/>
    <cellStyle name="Accent1 3 24" xfId="6641"/>
    <cellStyle name="Accent1 3 25" xfId="6642"/>
    <cellStyle name="Accent1 3 26" xfId="6643"/>
    <cellStyle name="Accent1 3 27" xfId="6644"/>
    <cellStyle name="Accent1 3 28" xfId="6645"/>
    <cellStyle name="Accent1 3 29" xfId="6646"/>
    <cellStyle name="Accent1 3 3" xfId="6647"/>
    <cellStyle name="Accent1 3 30" xfId="6648"/>
    <cellStyle name="Accent1 3 31" xfId="6649"/>
    <cellStyle name="Accent1 3 32" xfId="55339"/>
    <cellStyle name="Accent1 3 4" xfId="6650"/>
    <cellStyle name="Accent1 3 5" xfId="6651"/>
    <cellStyle name="Accent1 3 6" xfId="6652"/>
    <cellStyle name="Accent1 3 7" xfId="6653"/>
    <cellStyle name="Accent1 3 8" xfId="6654"/>
    <cellStyle name="Accent1 3 9" xfId="6655"/>
    <cellStyle name="Accent1 4" xfId="6656"/>
    <cellStyle name="Accent1 4 10" xfId="6657"/>
    <cellStyle name="Accent1 4 11" xfId="6658"/>
    <cellStyle name="Accent1 4 12" xfId="6659"/>
    <cellStyle name="Accent1 4 13" xfId="6660"/>
    <cellStyle name="Accent1 4 14" xfId="6661"/>
    <cellStyle name="Accent1 4 15" xfId="6662"/>
    <cellStyle name="Accent1 4 16" xfId="6663"/>
    <cellStyle name="Accent1 4 17" xfId="6664"/>
    <cellStyle name="Accent1 4 18" xfId="6665"/>
    <cellStyle name="Accent1 4 19" xfId="6666"/>
    <cellStyle name="Accent1 4 2" xfId="6667"/>
    <cellStyle name="Accent1 4 20" xfId="6668"/>
    <cellStyle name="Accent1 4 21" xfId="6669"/>
    <cellStyle name="Accent1 4 22" xfId="6670"/>
    <cellStyle name="Accent1 4 23" xfId="6671"/>
    <cellStyle name="Accent1 4 24" xfId="6672"/>
    <cellStyle name="Accent1 4 25" xfId="6673"/>
    <cellStyle name="Accent1 4 26" xfId="6674"/>
    <cellStyle name="Accent1 4 27" xfId="6675"/>
    <cellStyle name="Accent1 4 28" xfId="6676"/>
    <cellStyle name="Accent1 4 3" xfId="6677"/>
    <cellStyle name="Accent1 4 4" xfId="6678"/>
    <cellStyle name="Accent1 4 5" xfId="6679"/>
    <cellStyle name="Accent1 4 6" xfId="6680"/>
    <cellStyle name="Accent1 4 7" xfId="6681"/>
    <cellStyle name="Accent1 4 8" xfId="6682"/>
    <cellStyle name="Accent1 4 8 2" xfId="6683"/>
    <cellStyle name="Accent1 4 9" xfId="6684"/>
    <cellStyle name="Accent1 5" xfId="6685"/>
    <cellStyle name="Accent1 6" xfId="6686"/>
    <cellStyle name="Accent1 7" xfId="6687"/>
    <cellStyle name="Accent1 8" xfId="6688"/>
    <cellStyle name="Accent1 9" xfId="6689"/>
    <cellStyle name="Accent2 - 20%" xfId="6690"/>
    <cellStyle name="Accent2 - 20% 2" xfId="30013"/>
    <cellStyle name="Accent2 - 40%" xfId="6691"/>
    <cellStyle name="Accent2 - 40% 2" xfId="30014"/>
    <cellStyle name="Accent2 - 60%" xfId="6692"/>
    <cellStyle name="Accent2 - 60% 2" xfId="30015"/>
    <cellStyle name="Accent2 10" xfId="6693"/>
    <cellStyle name="Accent2 11" xfId="6694"/>
    <cellStyle name="Accent2 12" xfId="6695"/>
    <cellStyle name="Accent2 13" xfId="6696"/>
    <cellStyle name="Accent2 14" xfId="6697"/>
    <cellStyle name="Accent2 15" xfId="6698"/>
    <cellStyle name="Accent2 16" xfId="6699"/>
    <cellStyle name="Accent2 17" xfId="6700"/>
    <cellStyle name="Accent2 18" xfId="6701"/>
    <cellStyle name="Accent2 2" xfId="73"/>
    <cellStyle name="Accent2 2 2" xfId="74"/>
    <cellStyle name="Accent2 2 2 2" xfId="55341"/>
    <cellStyle name="Accent2 2 3" xfId="55340"/>
    <cellStyle name="Accent2 3" xfId="538"/>
    <cellStyle name="Accent2 3 10" xfId="6702"/>
    <cellStyle name="Accent2 3 11" xfId="6703"/>
    <cellStyle name="Accent2 3 11 2" xfId="6704"/>
    <cellStyle name="Accent2 3 12" xfId="6705"/>
    <cellStyle name="Accent2 3 13" xfId="6706"/>
    <cellStyle name="Accent2 3 14" xfId="6707"/>
    <cellStyle name="Accent2 3 15" xfId="6708"/>
    <cellStyle name="Accent2 3 16" xfId="6709"/>
    <cellStyle name="Accent2 3 17" xfId="6710"/>
    <cellStyle name="Accent2 3 18" xfId="6711"/>
    <cellStyle name="Accent2 3 19" xfId="6712"/>
    <cellStyle name="Accent2 3 2" xfId="6713"/>
    <cellStyle name="Accent2 3 20" xfId="6714"/>
    <cellStyle name="Accent2 3 21" xfId="6715"/>
    <cellStyle name="Accent2 3 22" xfId="6716"/>
    <cellStyle name="Accent2 3 23" xfId="6717"/>
    <cellStyle name="Accent2 3 24" xfId="6718"/>
    <cellStyle name="Accent2 3 25" xfId="6719"/>
    <cellStyle name="Accent2 3 26" xfId="6720"/>
    <cellStyle name="Accent2 3 27" xfId="6721"/>
    <cellStyle name="Accent2 3 28" xfId="6722"/>
    <cellStyle name="Accent2 3 29" xfId="6723"/>
    <cellStyle name="Accent2 3 3" xfId="6724"/>
    <cellStyle name="Accent2 3 30" xfId="6725"/>
    <cellStyle name="Accent2 3 31" xfId="6726"/>
    <cellStyle name="Accent2 3 4" xfId="6727"/>
    <cellStyle name="Accent2 3 5" xfId="6728"/>
    <cellStyle name="Accent2 3 6" xfId="6729"/>
    <cellStyle name="Accent2 3 7" xfId="6730"/>
    <cellStyle name="Accent2 3 8" xfId="6731"/>
    <cellStyle name="Accent2 3 9" xfId="6732"/>
    <cellStyle name="Accent2 4" xfId="6733"/>
    <cellStyle name="Accent2 4 10" xfId="6734"/>
    <cellStyle name="Accent2 4 11" xfId="6735"/>
    <cellStyle name="Accent2 4 12" xfId="6736"/>
    <cellStyle name="Accent2 4 13" xfId="6737"/>
    <cellStyle name="Accent2 4 14" xfId="6738"/>
    <cellStyle name="Accent2 4 15" xfId="6739"/>
    <cellStyle name="Accent2 4 16" xfId="6740"/>
    <cellStyle name="Accent2 4 17" xfId="6741"/>
    <cellStyle name="Accent2 4 18" xfId="6742"/>
    <cellStyle name="Accent2 4 19" xfId="6743"/>
    <cellStyle name="Accent2 4 2" xfId="6744"/>
    <cellStyle name="Accent2 4 20" xfId="6745"/>
    <cellStyle name="Accent2 4 21" xfId="6746"/>
    <cellStyle name="Accent2 4 22" xfId="6747"/>
    <cellStyle name="Accent2 4 23" xfId="6748"/>
    <cellStyle name="Accent2 4 24" xfId="6749"/>
    <cellStyle name="Accent2 4 25" xfId="6750"/>
    <cellStyle name="Accent2 4 26" xfId="6751"/>
    <cellStyle name="Accent2 4 27" xfId="6752"/>
    <cellStyle name="Accent2 4 28" xfId="6753"/>
    <cellStyle name="Accent2 4 3" xfId="6754"/>
    <cellStyle name="Accent2 4 4" xfId="6755"/>
    <cellStyle name="Accent2 4 5" xfId="6756"/>
    <cellStyle name="Accent2 4 6" xfId="6757"/>
    <cellStyle name="Accent2 4 7" xfId="6758"/>
    <cellStyle name="Accent2 4 8" xfId="6759"/>
    <cellStyle name="Accent2 4 8 2" xfId="6760"/>
    <cellStyle name="Accent2 4 9" xfId="6761"/>
    <cellStyle name="Accent2 5" xfId="6762"/>
    <cellStyle name="Accent2 6" xfId="6763"/>
    <cellStyle name="Accent2 7" xfId="6764"/>
    <cellStyle name="Accent2 8" xfId="6765"/>
    <cellStyle name="Accent2 9" xfId="6766"/>
    <cellStyle name="Accent3 - 20%" xfId="6767"/>
    <cellStyle name="Accent3 - 40%" xfId="6768"/>
    <cellStyle name="Accent3 - 40% 2" xfId="30016"/>
    <cellStyle name="Accent3 - 60%" xfId="6769"/>
    <cellStyle name="Accent3 - 60% 2" xfId="30017"/>
    <cellStyle name="Accent3 10" xfId="6770"/>
    <cellStyle name="Accent3 11" xfId="6771"/>
    <cellStyle name="Accent3 12" xfId="6772"/>
    <cellStyle name="Accent3 13" xfId="6773"/>
    <cellStyle name="Accent3 14" xfId="6774"/>
    <cellStyle name="Accent3 15" xfId="6775"/>
    <cellStyle name="Accent3 16" xfId="6776"/>
    <cellStyle name="Accent3 17" xfId="6777"/>
    <cellStyle name="Accent3 18" xfId="6778"/>
    <cellStyle name="Accent3 2" xfId="75"/>
    <cellStyle name="Accent3 2 2" xfId="76"/>
    <cellStyle name="Accent3 2 2 2" xfId="55343"/>
    <cellStyle name="Accent3 2 3" xfId="55342"/>
    <cellStyle name="Accent3 3" xfId="539"/>
    <cellStyle name="Accent3 3 10" xfId="6779"/>
    <cellStyle name="Accent3 3 11" xfId="6780"/>
    <cellStyle name="Accent3 3 11 2" xfId="6781"/>
    <cellStyle name="Accent3 3 12" xfId="6782"/>
    <cellStyle name="Accent3 3 13" xfId="6783"/>
    <cellStyle name="Accent3 3 14" xfId="6784"/>
    <cellStyle name="Accent3 3 15" xfId="6785"/>
    <cellStyle name="Accent3 3 16" xfId="6786"/>
    <cellStyle name="Accent3 3 17" xfId="6787"/>
    <cellStyle name="Accent3 3 18" xfId="6788"/>
    <cellStyle name="Accent3 3 19" xfId="6789"/>
    <cellStyle name="Accent3 3 2" xfId="6790"/>
    <cellStyle name="Accent3 3 20" xfId="6791"/>
    <cellStyle name="Accent3 3 21" xfId="6792"/>
    <cellStyle name="Accent3 3 22" xfId="6793"/>
    <cellStyle name="Accent3 3 23" xfId="6794"/>
    <cellStyle name="Accent3 3 24" xfId="6795"/>
    <cellStyle name="Accent3 3 25" xfId="6796"/>
    <cellStyle name="Accent3 3 26" xfId="6797"/>
    <cellStyle name="Accent3 3 27" xfId="6798"/>
    <cellStyle name="Accent3 3 28" xfId="6799"/>
    <cellStyle name="Accent3 3 29" xfId="6800"/>
    <cellStyle name="Accent3 3 3" xfId="6801"/>
    <cellStyle name="Accent3 3 30" xfId="6802"/>
    <cellStyle name="Accent3 3 31" xfId="6803"/>
    <cellStyle name="Accent3 3 4" xfId="6804"/>
    <cellStyle name="Accent3 3 5" xfId="6805"/>
    <cellStyle name="Accent3 3 6" xfId="6806"/>
    <cellStyle name="Accent3 3 7" xfId="6807"/>
    <cellStyle name="Accent3 3 8" xfId="6808"/>
    <cellStyle name="Accent3 3 9" xfId="6809"/>
    <cellStyle name="Accent3 4" xfId="6810"/>
    <cellStyle name="Accent3 4 10" xfId="6811"/>
    <cellStyle name="Accent3 4 11" xfId="6812"/>
    <cellStyle name="Accent3 4 12" xfId="6813"/>
    <cellStyle name="Accent3 4 13" xfId="6814"/>
    <cellStyle name="Accent3 4 14" xfId="6815"/>
    <cellStyle name="Accent3 4 15" xfId="6816"/>
    <cellStyle name="Accent3 4 16" xfId="6817"/>
    <cellStyle name="Accent3 4 17" xfId="6818"/>
    <cellStyle name="Accent3 4 18" xfId="6819"/>
    <cellStyle name="Accent3 4 19" xfId="6820"/>
    <cellStyle name="Accent3 4 2" xfId="6821"/>
    <cellStyle name="Accent3 4 20" xfId="6822"/>
    <cellStyle name="Accent3 4 21" xfId="6823"/>
    <cellStyle name="Accent3 4 22" xfId="6824"/>
    <cellStyle name="Accent3 4 23" xfId="6825"/>
    <cellStyle name="Accent3 4 24" xfId="6826"/>
    <cellStyle name="Accent3 4 25" xfId="6827"/>
    <cellStyle name="Accent3 4 26" xfId="6828"/>
    <cellStyle name="Accent3 4 27" xfId="6829"/>
    <cellStyle name="Accent3 4 28" xfId="6830"/>
    <cellStyle name="Accent3 4 3" xfId="6831"/>
    <cellStyle name="Accent3 4 4" xfId="6832"/>
    <cellStyle name="Accent3 4 5" xfId="6833"/>
    <cellStyle name="Accent3 4 6" xfId="6834"/>
    <cellStyle name="Accent3 4 7" xfId="6835"/>
    <cellStyle name="Accent3 4 8" xfId="6836"/>
    <cellStyle name="Accent3 4 8 2" xfId="6837"/>
    <cellStyle name="Accent3 4 9" xfId="6838"/>
    <cellStyle name="Accent3 5" xfId="6839"/>
    <cellStyle name="Accent3 6" xfId="6840"/>
    <cellStyle name="Accent3 7" xfId="6841"/>
    <cellStyle name="Accent3 8" xfId="6842"/>
    <cellStyle name="Accent3 9" xfId="6843"/>
    <cellStyle name="Accent4 - 20%" xfId="6844"/>
    <cellStyle name="Accent4 - 40%" xfId="6845"/>
    <cellStyle name="Accent4 - 60%" xfId="6846"/>
    <cellStyle name="Accent4 10" xfId="6847"/>
    <cellStyle name="Accent4 11" xfId="6848"/>
    <cellStyle name="Accent4 12" xfId="6849"/>
    <cellStyle name="Accent4 13" xfId="6850"/>
    <cellStyle name="Accent4 14" xfId="6851"/>
    <cellStyle name="Accent4 15" xfId="6852"/>
    <cellStyle name="Accent4 16" xfId="6853"/>
    <cellStyle name="Accent4 17" xfId="6854"/>
    <cellStyle name="Accent4 18" xfId="6855"/>
    <cellStyle name="Accent4 2" xfId="77"/>
    <cellStyle name="Accent4 2 2" xfId="78"/>
    <cellStyle name="Accent4 2 2 2" xfId="55345"/>
    <cellStyle name="Accent4 2 3" xfId="6856"/>
    <cellStyle name="Accent4 2 4" xfId="55344"/>
    <cellStyle name="Accent4 3" xfId="79"/>
    <cellStyle name="Accent4 3 10" xfId="6857"/>
    <cellStyle name="Accent4 3 11" xfId="6858"/>
    <cellStyle name="Accent4 3 11 2" xfId="6859"/>
    <cellStyle name="Accent4 3 12" xfId="6860"/>
    <cellStyle name="Accent4 3 13" xfId="6861"/>
    <cellStyle name="Accent4 3 14" xfId="6862"/>
    <cellStyle name="Accent4 3 15" xfId="6863"/>
    <cellStyle name="Accent4 3 16" xfId="6864"/>
    <cellStyle name="Accent4 3 17" xfId="6865"/>
    <cellStyle name="Accent4 3 18" xfId="6866"/>
    <cellStyle name="Accent4 3 19" xfId="6867"/>
    <cellStyle name="Accent4 3 2" xfId="6868"/>
    <cellStyle name="Accent4 3 20" xfId="6869"/>
    <cellStyle name="Accent4 3 21" xfId="6870"/>
    <cellStyle name="Accent4 3 22" xfId="6871"/>
    <cellStyle name="Accent4 3 23" xfId="6872"/>
    <cellStyle name="Accent4 3 24" xfId="6873"/>
    <cellStyle name="Accent4 3 25" xfId="6874"/>
    <cellStyle name="Accent4 3 26" xfId="6875"/>
    <cellStyle name="Accent4 3 27" xfId="6876"/>
    <cellStyle name="Accent4 3 28" xfId="6877"/>
    <cellStyle name="Accent4 3 29" xfId="6878"/>
    <cellStyle name="Accent4 3 3" xfId="6879"/>
    <cellStyle name="Accent4 3 30" xfId="6880"/>
    <cellStyle name="Accent4 3 31" xfId="6881"/>
    <cellStyle name="Accent4 3 32" xfId="55346"/>
    <cellStyle name="Accent4 3 4" xfId="6882"/>
    <cellStyle name="Accent4 3 5" xfId="6883"/>
    <cellStyle name="Accent4 3 6" xfId="6884"/>
    <cellStyle name="Accent4 3 7" xfId="6885"/>
    <cellStyle name="Accent4 3 8" xfId="6886"/>
    <cellStyle name="Accent4 3 9" xfId="6887"/>
    <cellStyle name="Accent4 4" xfId="6888"/>
    <cellStyle name="Accent4 4 10" xfId="6889"/>
    <cellStyle name="Accent4 4 11" xfId="6890"/>
    <cellStyle name="Accent4 4 12" xfId="6891"/>
    <cellStyle name="Accent4 4 13" xfId="6892"/>
    <cellStyle name="Accent4 4 14" xfId="6893"/>
    <cellStyle name="Accent4 4 15" xfId="6894"/>
    <cellStyle name="Accent4 4 16" xfId="6895"/>
    <cellStyle name="Accent4 4 17" xfId="6896"/>
    <cellStyle name="Accent4 4 18" xfId="6897"/>
    <cellStyle name="Accent4 4 19" xfId="6898"/>
    <cellStyle name="Accent4 4 2" xfId="6899"/>
    <cellStyle name="Accent4 4 20" xfId="6900"/>
    <cellStyle name="Accent4 4 21" xfId="6901"/>
    <cellStyle name="Accent4 4 22" xfId="6902"/>
    <cellStyle name="Accent4 4 23" xfId="6903"/>
    <cellStyle name="Accent4 4 24" xfId="6904"/>
    <cellStyle name="Accent4 4 25" xfId="6905"/>
    <cellStyle name="Accent4 4 26" xfId="6906"/>
    <cellStyle name="Accent4 4 27" xfId="6907"/>
    <cellStyle name="Accent4 4 28" xfId="6908"/>
    <cellStyle name="Accent4 4 3" xfId="6909"/>
    <cellStyle name="Accent4 4 4" xfId="6910"/>
    <cellStyle name="Accent4 4 5" xfId="6911"/>
    <cellStyle name="Accent4 4 6" xfId="6912"/>
    <cellStyle name="Accent4 4 7" xfId="6913"/>
    <cellStyle name="Accent4 4 8" xfId="6914"/>
    <cellStyle name="Accent4 4 8 2" xfId="6915"/>
    <cellStyle name="Accent4 4 9" xfId="6916"/>
    <cellStyle name="Accent4 5" xfId="6917"/>
    <cellStyle name="Accent4 6" xfId="6918"/>
    <cellStyle name="Accent4 7" xfId="6919"/>
    <cellStyle name="Accent4 8" xfId="6920"/>
    <cellStyle name="Accent4 9" xfId="6921"/>
    <cellStyle name="Accent5 - 20%" xfId="6922"/>
    <cellStyle name="Accent5 - 40%" xfId="6923"/>
    <cellStyle name="Accent5 - 40% 2" xfId="30018"/>
    <cellStyle name="Accent5 - 60%" xfId="6924"/>
    <cellStyle name="Accent5 - 60% 2" xfId="30019"/>
    <cellStyle name="Accent5 10" xfId="6925"/>
    <cellStyle name="Accent5 11" xfId="6926"/>
    <cellStyle name="Accent5 12" xfId="6927"/>
    <cellStyle name="Accent5 13" xfId="6928"/>
    <cellStyle name="Accent5 14" xfId="6929"/>
    <cellStyle name="Accent5 15" xfId="6930"/>
    <cellStyle name="Accent5 16" xfId="6931"/>
    <cellStyle name="Accent5 17" xfId="6932"/>
    <cellStyle name="Accent5 18" xfId="6933"/>
    <cellStyle name="Accent5 2" xfId="80"/>
    <cellStyle name="Accent5 2 2" xfId="81"/>
    <cellStyle name="Accent5 2 2 2" xfId="55348"/>
    <cellStyle name="Accent5 2 3" xfId="55347"/>
    <cellStyle name="Accent5 3" xfId="540"/>
    <cellStyle name="Accent5 3 10" xfId="6934"/>
    <cellStyle name="Accent5 3 11" xfId="6935"/>
    <cellStyle name="Accent5 3 11 2" xfId="6936"/>
    <cellStyle name="Accent5 3 12" xfId="6937"/>
    <cellStyle name="Accent5 3 13" xfId="6938"/>
    <cellStyle name="Accent5 3 14" xfId="6939"/>
    <cellStyle name="Accent5 3 15" xfId="6940"/>
    <cellStyle name="Accent5 3 16" xfId="6941"/>
    <cellStyle name="Accent5 3 17" xfId="6942"/>
    <cellStyle name="Accent5 3 18" xfId="6943"/>
    <cellStyle name="Accent5 3 19" xfId="6944"/>
    <cellStyle name="Accent5 3 2" xfId="6945"/>
    <cellStyle name="Accent5 3 20" xfId="6946"/>
    <cellStyle name="Accent5 3 21" xfId="6947"/>
    <cellStyle name="Accent5 3 22" xfId="6948"/>
    <cellStyle name="Accent5 3 23" xfId="6949"/>
    <cellStyle name="Accent5 3 24" xfId="6950"/>
    <cellStyle name="Accent5 3 25" xfId="6951"/>
    <cellStyle name="Accent5 3 26" xfId="6952"/>
    <cellStyle name="Accent5 3 27" xfId="6953"/>
    <cellStyle name="Accent5 3 28" xfId="6954"/>
    <cellStyle name="Accent5 3 29" xfId="6955"/>
    <cellStyle name="Accent5 3 3" xfId="6956"/>
    <cellStyle name="Accent5 3 30" xfId="6957"/>
    <cellStyle name="Accent5 3 31" xfId="6958"/>
    <cellStyle name="Accent5 3 4" xfId="6959"/>
    <cellStyle name="Accent5 3 5" xfId="6960"/>
    <cellStyle name="Accent5 3 6" xfId="6961"/>
    <cellStyle name="Accent5 3 7" xfId="6962"/>
    <cellStyle name="Accent5 3 8" xfId="6963"/>
    <cellStyle name="Accent5 3 9" xfId="6964"/>
    <cellStyle name="Accent5 4" xfId="6965"/>
    <cellStyle name="Accent5 4 10" xfId="6966"/>
    <cellStyle name="Accent5 4 11" xfId="6967"/>
    <cellStyle name="Accent5 4 12" xfId="6968"/>
    <cellStyle name="Accent5 4 13" xfId="6969"/>
    <cellStyle name="Accent5 4 14" xfId="6970"/>
    <cellStyle name="Accent5 4 15" xfId="6971"/>
    <cellStyle name="Accent5 4 16" xfId="6972"/>
    <cellStyle name="Accent5 4 17" xfId="6973"/>
    <cellStyle name="Accent5 4 18" xfId="6974"/>
    <cellStyle name="Accent5 4 19" xfId="6975"/>
    <cellStyle name="Accent5 4 2" xfId="6976"/>
    <cellStyle name="Accent5 4 20" xfId="6977"/>
    <cellStyle name="Accent5 4 21" xfId="6978"/>
    <cellStyle name="Accent5 4 22" xfId="6979"/>
    <cellStyle name="Accent5 4 23" xfId="6980"/>
    <cellStyle name="Accent5 4 24" xfId="6981"/>
    <cellStyle name="Accent5 4 25" xfId="6982"/>
    <cellStyle name="Accent5 4 26" xfId="6983"/>
    <cellStyle name="Accent5 4 27" xfId="6984"/>
    <cellStyle name="Accent5 4 28" xfId="6985"/>
    <cellStyle name="Accent5 4 3" xfId="6986"/>
    <cellStyle name="Accent5 4 4" xfId="6987"/>
    <cellStyle name="Accent5 4 5" xfId="6988"/>
    <cellStyle name="Accent5 4 6" xfId="6989"/>
    <cellStyle name="Accent5 4 7" xfId="6990"/>
    <cellStyle name="Accent5 4 8" xfId="6991"/>
    <cellStyle name="Accent5 4 8 2" xfId="6992"/>
    <cellStyle name="Accent5 4 9" xfId="6993"/>
    <cellStyle name="Accent5 5" xfId="6994"/>
    <cellStyle name="Accent5 6" xfId="6995"/>
    <cellStyle name="Accent5 7" xfId="6996"/>
    <cellStyle name="Accent5 8" xfId="6997"/>
    <cellStyle name="Accent5 9" xfId="6998"/>
    <cellStyle name="Accent6 - 20%" xfId="6999"/>
    <cellStyle name="Accent6 - 20% 2" xfId="30020"/>
    <cellStyle name="Accent6 - 40%" xfId="7000"/>
    <cellStyle name="Accent6 - 60%" xfId="7001"/>
    <cellStyle name="Accent6 10" xfId="7002"/>
    <cellStyle name="Accent6 11" xfId="7003"/>
    <cellStyle name="Accent6 12" xfId="7004"/>
    <cellStyle name="Accent6 13" xfId="7005"/>
    <cellStyle name="Accent6 14" xfId="7006"/>
    <cellStyle name="Accent6 15" xfId="7007"/>
    <cellStyle name="Accent6 16" xfId="7008"/>
    <cellStyle name="Accent6 17" xfId="7009"/>
    <cellStyle name="Accent6 18" xfId="7010"/>
    <cellStyle name="Accent6 2" xfId="82"/>
    <cellStyle name="Accent6 2 2" xfId="83"/>
    <cellStyle name="Accent6 2 2 2" xfId="55350"/>
    <cellStyle name="Accent6 2 3" xfId="55349"/>
    <cellStyle name="Accent6 3" xfId="541"/>
    <cellStyle name="Accent6 3 10" xfId="7011"/>
    <cellStyle name="Accent6 3 11" xfId="7012"/>
    <cellStyle name="Accent6 3 11 2" xfId="7013"/>
    <cellStyle name="Accent6 3 12" xfId="7014"/>
    <cellStyle name="Accent6 3 13" xfId="7015"/>
    <cellStyle name="Accent6 3 14" xfId="7016"/>
    <cellStyle name="Accent6 3 15" xfId="7017"/>
    <cellStyle name="Accent6 3 16" xfId="7018"/>
    <cellStyle name="Accent6 3 17" xfId="7019"/>
    <cellStyle name="Accent6 3 18" xfId="7020"/>
    <cellStyle name="Accent6 3 19" xfId="7021"/>
    <cellStyle name="Accent6 3 2" xfId="7022"/>
    <cellStyle name="Accent6 3 20" xfId="7023"/>
    <cellStyle name="Accent6 3 21" xfId="7024"/>
    <cellStyle name="Accent6 3 22" xfId="7025"/>
    <cellStyle name="Accent6 3 23" xfId="7026"/>
    <cellStyle name="Accent6 3 24" xfId="7027"/>
    <cellStyle name="Accent6 3 25" xfId="7028"/>
    <cellStyle name="Accent6 3 26" xfId="7029"/>
    <cellStyle name="Accent6 3 27" xfId="7030"/>
    <cellStyle name="Accent6 3 28" xfId="7031"/>
    <cellStyle name="Accent6 3 29" xfId="7032"/>
    <cellStyle name="Accent6 3 3" xfId="7033"/>
    <cellStyle name="Accent6 3 30" xfId="7034"/>
    <cellStyle name="Accent6 3 31" xfId="7035"/>
    <cellStyle name="Accent6 3 4" xfId="7036"/>
    <cellStyle name="Accent6 3 5" xfId="7037"/>
    <cellStyle name="Accent6 3 6" xfId="7038"/>
    <cellStyle name="Accent6 3 7" xfId="7039"/>
    <cellStyle name="Accent6 3 8" xfId="7040"/>
    <cellStyle name="Accent6 3 9" xfId="7041"/>
    <cellStyle name="Accent6 4" xfId="7042"/>
    <cellStyle name="Accent6 4 10" xfId="7043"/>
    <cellStyle name="Accent6 4 11" xfId="7044"/>
    <cellStyle name="Accent6 4 12" xfId="7045"/>
    <cellStyle name="Accent6 4 13" xfId="7046"/>
    <cellStyle name="Accent6 4 14" xfId="7047"/>
    <cellStyle name="Accent6 4 15" xfId="7048"/>
    <cellStyle name="Accent6 4 16" xfId="7049"/>
    <cellStyle name="Accent6 4 17" xfId="7050"/>
    <cellStyle name="Accent6 4 18" xfId="7051"/>
    <cellStyle name="Accent6 4 19" xfId="7052"/>
    <cellStyle name="Accent6 4 2" xfId="7053"/>
    <cellStyle name="Accent6 4 20" xfId="7054"/>
    <cellStyle name="Accent6 4 21" xfId="7055"/>
    <cellStyle name="Accent6 4 22" xfId="7056"/>
    <cellStyle name="Accent6 4 23" xfId="7057"/>
    <cellStyle name="Accent6 4 24" xfId="7058"/>
    <cellStyle name="Accent6 4 25" xfId="7059"/>
    <cellStyle name="Accent6 4 26" xfId="7060"/>
    <cellStyle name="Accent6 4 27" xfId="7061"/>
    <cellStyle name="Accent6 4 28" xfId="7062"/>
    <cellStyle name="Accent6 4 3" xfId="7063"/>
    <cellStyle name="Accent6 4 4" xfId="7064"/>
    <cellStyle name="Accent6 4 5" xfId="7065"/>
    <cellStyle name="Accent6 4 6" xfId="7066"/>
    <cellStyle name="Accent6 4 7" xfId="7067"/>
    <cellStyle name="Accent6 4 8" xfId="7068"/>
    <cellStyle name="Accent6 4 8 2" xfId="7069"/>
    <cellStyle name="Accent6 4 9" xfId="7070"/>
    <cellStyle name="Accent6 5" xfId="7071"/>
    <cellStyle name="Accent6 6" xfId="7072"/>
    <cellStyle name="Accent6 7" xfId="7073"/>
    <cellStyle name="Accent6 8" xfId="7074"/>
    <cellStyle name="Accent6 9" xfId="7075"/>
    <cellStyle name="A-kolona" xfId="30021"/>
    <cellStyle name="Akzent1" xfId="7076"/>
    <cellStyle name="Akzent1 2" xfId="7077"/>
    <cellStyle name="Akzent2" xfId="7078"/>
    <cellStyle name="Akzent2 2" xfId="7079"/>
    <cellStyle name="Akzent3" xfId="7080"/>
    <cellStyle name="Akzent3 2" xfId="7081"/>
    <cellStyle name="Akzent4" xfId="7082"/>
    <cellStyle name="Akzent4 2" xfId="7083"/>
    <cellStyle name="Akzent5" xfId="7084"/>
    <cellStyle name="Akzent5 2" xfId="7085"/>
    <cellStyle name="Akzent6" xfId="7086"/>
    <cellStyle name="Akzent6 2" xfId="7087"/>
    <cellStyle name="ALMNormal" xfId="30022"/>
    <cellStyle name="ALMNormal 2" xfId="30023"/>
    <cellStyle name="ALMNormal 3" xfId="30024"/>
    <cellStyle name="Ausgabe" xfId="7088"/>
    <cellStyle name="Ausgabe 2" xfId="7089"/>
    <cellStyle name="Avertissement" xfId="30025"/>
    <cellStyle name="b" xfId="30026"/>
    <cellStyle name="b - kolona" xfId="30027"/>
    <cellStyle name="b kolona" xfId="30028"/>
    <cellStyle name="B- kolona" xfId="30029"/>
    <cellStyle name="Bad 1" xfId="542"/>
    <cellStyle name="Bad 10" xfId="7090"/>
    <cellStyle name="Bad 11" xfId="7091"/>
    <cellStyle name="Bad 12" xfId="7092"/>
    <cellStyle name="Bad 13" xfId="7093"/>
    <cellStyle name="Bad 14" xfId="7094"/>
    <cellStyle name="Bad 15" xfId="7095"/>
    <cellStyle name="Bad 16" xfId="7096"/>
    <cellStyle name="Bad 17" xfId="7097"/>
    <cellStyle name="Bad 18" xfId="7098"/>
    <cellStyle name="Bad 2" xfId="84"/>
    <cellStyle name="Bad 2 2" xfId="85"/>
    <cellStyle name="Bad 2 2 2" xfId="55352"/>
    <cellStyle name="Bad 2 3" xfId="86"/>
    <cellStyle name="Bad 2 4" xfId="55351"/>
    <cellStyle name="Bad 3" xfId="87"/>
    <cellStyle name="Bad 3 10" xfId="7099"/>
    <cellStyle name="Bad 3 11" xfId="7100"/>
    <cellStyle name="Bad 3 11 2" xfId="7101"/>
    <cellStyle name="Bad 3 12" xfId="7102"/>
    <cellStyle name="Bad 3 13" xfId="7103"/>
    <cellStyle name="Bad 3 14" xfId="7104"/>
    <cellStyle name="Bad 3 15" xfId="7105"/>
    <cellStyle name="Bad 3 16" xfId="7106"/>
    <cellStyle name="Bad 3 17" xfId="7107"/>
    <cellStyle name="Bad 3 18" xfId="7108"/>
    <cellStyle name="Bad 3 19" xfId="7109"/>
    <cellStyle name="Bad 3 2" xfId="7110"/>
    <cellStyle name="Bad 3 20" xfId="7111"/>
    <cellStyle name="Bad 3 21" xfId="7112"/>
    <cellStyle name="Bad 3 22" xfId="7113"/>
    <cellStyle name="Bad 3 23" xfId="7114"/>
    <cellStyle name="Bad 3 24" xfId="7115"/>
    <cellStyle name="Bad 3 25" xfId="7116"/>
    <cellStyle name="Bad 3 26" xfId="7117"/>
    <cellStyle name="Bad 3 27" xfId="7118"/>
    <cellStyle name="Bad 3 28" xfId="7119"/>
    <cellStyle name="Bad 3 29" xfId="7120"/>
    <cellStyle name="Bad 3 3" xfId="7121"/>
    <cellStyle name="Bad 3 30" xfId="7122"/>
    <cellStyle name="Bad 3 31" xfId="7123"/>
    <cellStyle name="Bad 3 32" xfId="55353"/>
    <cellStyle name="Bad 3 4" xfId="7124"/>
    <cellStyle name="Bad 3 5" xfId="7125"/>
    <cellStyle name="Bad 3 6" xfId="7126"/>
    <cellStyle name="Bad 3 7" xfId="7127"/>
    <cellStyle name="Bad 3 8" xfId="7128"/>
    <cellStyle name="Bad 3 9" xfId="7129"/>
    <cellStyle name="Bad 4" xfId="7130"/>
    <cellStyle name="Bad 4 10" xfId="7131"/>
    <cellStyle name="Bad 4 11" xfId="7132"/>
    <cellStyle name="Bad 4 12" xfId="7133"/>
    <cellStyle name="Bad 4 13" xfId="7134"/>
    <cellStyle name="Bad 4 14" xfId="7135"/>
    <cellStyle name="Bad 4 15" xfId="7136"/>
    <cellStyle name="Bad 4 16" xfId="7137"/>
    <cellStyle name="Bad 4 17" xfId="7138"/>
    <cellStyle name="Bad 4 18" xfId="7139"/>
    <cellStyle name="Bad 4 19" xfId="7140"/>
    <cellStyle name="Bad 4 2" xfId="7141"/>
    <cellStyle name="Bad 4 20" xfId="7142"/>
    <cellStyle name="Bad 4 21" xfId="7143"/>
    <cellStyle name="Bad 4 22" xfId="7144"/>
    <cellStyle name="Bad 4 23" xfId="7145"/>
    <cellStyle name="Bad 4 24" xfId="7146"/>
    <cellStyle name="Bad 4 25" xfId="7147"/>
    <cellStyle name="Bad 4 26" xfId="7148"/>
    <cellStyle name="Bad 4 27" xfId="7149"/>
    <cellStyle name="Bad 4 28" xfId="7150"/>
    <cellStyle name="Bad 4 3" xfId="7151"/>
    <cellStyle name="Bad 4 4" xfId="7152"/>
    <cellStyle name="Bad 4 5" xfId="7153"/>
    <cellStyle name="Bad 4 6" xfId="7154"/>
    <cellStyle name="Bad 4 7" xfId="7155"/>
    <cellStyle name="Bad 4 8" xfId="7156"/>
    <cellStyle name="Bad 4 8 2" xfId="7157"/>
    <cellStyle name="Bad 4 9" xfId="7158"/>
    <cellStyle name="Bad 5" xfId="7159"/>
    <cellStyle name="Bad 6" xfId="7160"/>
    <cellStyle name="Bad 7" xfId="7161"/>
    <cellStyle name="Bad 8" xfId="7162"/>
    <cellStyle name="Bad 9" xfId="7163"/>
    <cellStyle name="Berechnung" xfId="7164"/>
    <cellStyle name="Berechnung 2" xfId="7165"/>
    <cellStyle name="Besuchter Hyperlink" xfId="543"/>
    <cellStyle name="Bilješka" xfId="88"/>
    <cellStyle name="Bilješka 10" xfId="544"/>
    <cellStyle name="Bilješka 10 2" xfId="545"/>
    <cellStyle name="Bilješka 10 2 2" xfId="55356"/>
    <cellStyle name="Bilješka 10 3" xfId="55355"/>
    <cellStyle name="Bilješka 11" xfId="546"/>
    <cellStyle name="Bilješka 11 2" xfId="547"/>
    <cellStyle name="Bilješka 11 2 2" xfId="55358"/>
    <cellStyle name="Bilješka 11 3" xfId="55357"/>
    <cellStyle name="Bilješka 12" xfId="548"/>
    <cellStyle name="Bilješka 12 2" xfId="549"/>
    <cellStyle name="Bilješka 12 2 2" xfId="55360"/>
    <cellStyle name="Bilješka 12 3" xfId="55359"/>
    <cellStyle name="Bilješka 13" xfId="550"/>
    <cellStyle name="Bilješka 13 2" xfId="551"/>
    <cellStyle name="Bilješka 13 2 2" xfId="55362"/>
    <cellStyle name="Bilješka 13 3" xfId="55361"/>
    <cellStyle name="Bilješka 14" xfId="552"/>
    <cellStyle name="Bilješka 14 2" xfId="553"/>
    <cellStyle name="Bilješka 14 2 2" xfId="55364"/>
    <cellStyle name="Bilješka 14 3" xfId="55363"/>
    <cellStyle name="Bilješka 15" xfId="554"/>
    <cellStyle name="Bilješka 15 2" xfId="555"/>
    <cellStyle name="Bilješka 15 2 2" xfId="55366"/>
    <cellStyle name="Bilješka 15 3" xfId="55365"/>
    <cellStyle name="Bilješka 16" xfId="556"/>
    <cellStyle name="Bilješka 16 2" xfId="557"/>
    <cellStyle name="Bilješka 16 2 2" xfId="55368"/>
    <cellStyle name="Bilješka 16 3" xfId="55367"/>
    <cellStyle name="Bilješka 17" xfId="558"/>
    <cellStyle name="Bilješka 17 2" xfId="55369"/>
    <cellStyle name="Bilješka 18" xfId="559"/>
    <cellStyle name="Bilješka 18 2" xfId="55370"/>
    <cellStyle name="Bilješka 19" xfId="560"/>
    <cellStyle name="Bilješka 19 2" xfId="55371"/>
    <cellStyle name="Bilješka 2" xfId="89"/>
    <cellStyle name="Bilješka 2 2" xfId="561"/>
    <cellStyle name="Bilješka 2 2 2" xfId="562"/>
    <cellStyle name="Bilješka 2 2 2 2" xfId="7166"/>
    <cellStyle name="Bilješka 2 2 2 3" xfId="55374"/>
    <cellStyle name="Bilješka 2 2 3" xfId="7167"/>
    <cellStyle name="Bilješka 2 2 4" xfId="7168"/>
    <cellStyle name="Bilješka 2 2 5" xfId="55373"/>
    <cellStyle name="Bilješka 2 3" xfId="563"/>
    <cellStyle name="Bilješka 2 3 2" xfId="564"/>
    <cellStyle name="Bilješka 2 3 2 2" xfId="55376"/>
    <cellStyle name="Bilješka 2 3 3" xfId="7169"/>
    <cellStyle name="Bilješka 2 3 4" xfId="55375"/>
    <cellStyle name="Bilješka 2 4" xfId="565"/>
    <cellStyle name="Bilješka 2 4 2" xfId="55377"/>
    <cellStyle name="Bilješka 2 5" xfId="566"/>
    <cellStyle name="Bilješka 2 5 2" xfId="55378"/>
    <cellStyle name="Bilješka 2 6" xfId="7170"/>
    <cellStyle name="Bilješka 2 7" xfId="7171"/>
    <cellStyle name="Bilješka 2 8" xfId="7172"/>
    <cellStyle name="Bilješka 2 8 2" xfId="7173"/>
    <cellStyle name="Bilješka 2 8 2 2" xfId="7174"/>
    <cellStyle name="Bilješka 2 8 2 2 2" xfId="7175"/>
    <cellStyle name="Bilješka 2 8 2 3" xfId="7176"/>
    <cellStyle name="Bilješka 2 8 2 3 2" xfId="7177"/>
    <cellStyle name="Bilješka 2 8 2 4" xfId="7178"/>
    <cellStyle name="Bilješka 2 8 3" xfId="7179"/>
    <cellStyle name="Bilješka 2 8 3 2" xfId="7180"/>
    <cellStyle name="Bilješka 2 8 4" xfId="7181"/>
    <cellStyle name="Bilješka 2 8 4 2" xfId="7182"/>
    <cellStyle name="Bilješka 2 8 5" xfId="7183"/>
    <cellStyle name="Bilješka 2 9" xfId="55372"/>
    <cellStyle name="Bilješka 2_2009_06_02_tender_jezevac_PARCELACIJA  -s formom" xfId="567"/>
    <cellStyle name="Bilješka 20" xfId="568"/>
    <cellStyle name="Bilješka 20 2" xfId="55379"/>
    <cellStyle name="Bilješka 21" xfId="569"/>
    <cellStyle name="Bilješka 21 2" xfId="55380"/>
    <cellStyle name="Bilješka 22" xfId="570"/>
    <cellStyle name="Bilješka 22 2" xfId="55381"/>
    <cellStyle name="Bilješka 23" xfId="571"/>
    <cellStyle name="Bilješka 23 2" xfId="55382"/>
    <cellStyle name="Bilješka 24" xfId="572"/>
    <cellStyle name="Bilješka 24 2" xfId="55383"/>
    <cellStyle name="Bilješka 25" xfId="573"/>
    <cellStyle name="Bilješka 25 2" xfId="55384"/>
    <cellStyle name="Bilješka 26" xfId="574"/>
    <cellStyle name="Bilješka 26 2" xfId="55385"/>
    <cellStyle name="Bilješka 27" xfId="575"/>
    <cellStyle name="Bilješka 27 2" xfId="55386"/>
    <cellStyle name="Bilješka 28" xfId="576"/>
    <cellStyle name="Bilješka 28 2" xfId="55387"/>
    <cellStyle name="Bilješka 29" xfId="577"/>
    <cellStyle name="Bilješka 29 2" xfId="55388"/>
    <cellStyle name="Bilješka 3" xfId="578"/>
    <cellStyle name="Bilješka 3 2" xfId="579"/>
    <cellStyle name="Bilješka 3 2 2" xfId="55390"/>
    <cellStyle name="Bilješka 3 3" xfId="55389"/>
    <cellStyle name="Bilješka 30" xfId="580"/>
    <cellStyle name="Bilješka 30 2" xfId="55391"/>
    <cellStyle name="Bilješka 31" xfId="581"/>
    <cellStyle name="Bilješka 31 2" xfId="55392"/>
    <cellStyle name="Bilješka 32" xfId="582"/>
    <cellStyle name="Bilješka 32 2" xfId="55393"/>
    <cellStyle name="Bilješka 33" xfId="583"/>
    <cellStyle name="Bilješka 33 2" xfId="55394"/>
    <cellStyle name="Bilješka 34" xfId="584"/>
    <cellStyle name="Bilješka 34 2" xfId="55395"/>
    <cellStyle name="Bilješka 35" xfId="585"/>
    <cellStyle name="Bilješka 35 2" xfId="55396"/>
    <cellStyle name="Bilješka 36" xfId="586"/>
    <cellStyle name="Bilješka 36 2" xfId="55397"/>
    <cellStyle name="Bilješka 37" xfId="587"/>
    <cellStyle name="Bilješka 37 2" xfId="55398"/>
    <cellStyle name="Bilješka 38" xfId="588"/>
    <cellStyle name="Bilješka 38 2" xfId="55399"/>
    <cellStyle name="Bilješka 39" xfId="589"/>
    <cellStyle name="Bilješka 39 2" xfId="55400"/>
    <cellStyle name="Bilješka 4" xfId="590"/>
    <cellStyle name="Bilješka 4 2" xfId="591"/>
    <cellStyle name="Bilješka 4 2 2" xfId="55402"/>
    <cellStyle name="Bilješka 4 3" xfId="30030"/>
    <cellStyle name="Bilješka 4 4" xfId="55401"/>
    <cellStyle name="Bilješka 40" xfId="592"/>
    <cellStyle name="Bilješka 40 2" xfId="55403"/>
    <cellStyle name="Bilješka 41" xfId="593"/>
    <cellStyle name="Bilješka 41 2" xfId="55404"/>
    <cellStyle name="Bilješka 42" xfId="594"/>
    <cellStyle name="Bilješka 42 2" xfId="595"/>
    <cellStyle name="Bilješka 42 2 2" xfId="55406"/>
    <cellStyle name="Bilješka 42 3" xfId="55405"/>
    <cellStyle name="Bilješka 43" xfId="596"/>
    <cellStyle name="Bilješka 43 2" xfId="597"/>
    <cellStyle name="Bilješka 43 2 2" xfId="55408"/>
    <cellStyle name="Bilješka 43 3" xfId="55407"/>
    <cellStyle name="Bilješka 44" xfId="598"/>
    <cellStyle name="Bilješka 44 2" xfId="599"/>
    <cellStyle name="Bilješka 44 2 2" xfId="55410"/>
    <cellStyle name="Bilješka 44 3" xfId="55409"/>
    <cellStyle name="Bilješka 45" xfId="600"/>
    <cellStyle name="Bilješka 45 2" xfId="601"/>
    <cellStyle name="Bilješka 45 2 2" xfId="55412"/>
    <cellStyle name="Bilješka 45 3" xfId="55411"/>
    <cellStyle name="Bilješka 46" xfId="602"/>
    <cellStyle name="Bilješka 46 2" xfId="603"/>
    <cellStyle name="Bilješka 46 2 2" xfId="55414"/>
    <cellStyle name="Bilješka 46 3" xfId="55413"/>
    <cellStyle name="Bilješka 47" xfId="604"/>
    <cellStyle name="Bilješka 47 2" xfId="605"/>
    <cellStyle name="Bilješka 47 2 2" xfId="55416"/>
    <cellStyle name="Bilješka 47 3" xfId="55415"/>
    <cellStyle name="Bilješka 48" xfId="606"/>
    <cellStyle name="Bilješka 48 2" xfId="607"/>
    <cellStyle name="Bilješka 48 2 2" xfId="55418"/>
    <cellStyle name="Bilješka 48 3" xfId="55417"/>
    <cellStyle name="Bilješka 49" xfId="608"/>
    <cellStyle name="Bilješka 49 2" xfId="609"/>
    <cellStyle name="Bilješka 49 2 2" xfId="55420"/>
    <cellStyle name="Bilješka 49 3" xfId="55419"/>
    <cellStyle name="Bilješka 5" xfId="610"/>
    <cellStyle name="Bilješka 5 2" xfId="611"/>
    <cellStyle name="Bilješka 5 2 2" xfId="55422"/>
    <cellStyle name="Bilješka 5 3" xfId="55421"/>
    <cellStyle name="Bilješka 50" xfId="612"/>
    <cellStyle name="Bilješka 50 2" xfId="613"/>
    <cellStyle name="Bilješka 50 2 2" xfId="55424"/>
    <cellStyle name="Bilješka 50 3" xfId="55423"/>
    <cellStyle name="Bilješka 51" xfId="614"/>
    <cellStyle name="Bilješka 51 2" xfId="615"/>
    <cellStyle name="Bilješka 51 2 2" xfId="55426"/>
    <cellStyle name="Bilješka 51 3" xfId="55425"/>
    <cellStyle name="Bilješka 52" xfId="616"/>
    <cellStyle name="Bilješka 52 2" xfId="55427"/>
    <cellStyle name="Bilješka 53" xfId="617"/>
    <cellStyle name="Bilješka 53 2" xfId="55428"/>
    <cellStyle name="Bilješka 54" xfId="618"/>
    <cellStyle name="Bilješka 54 2" xfId="55604"/>
    <cellStyle name="Bilješka 55" xfId="55354"/>
    <cellStyle name="Bilješka 6" xfId="619"/>
    <cellStyle name="Bilješka 6 10" xfId="55429"/>
    <cellStyle name="Bilješka 6 2" xfId="620"/>
    <cellStyle name="Bilješka 6 2 2" xfId="7184"/>
    <cellStyle name="Bilješka 6 2 2 2" xfId="7185"/>
    <cellStyle name="Bilješka 6 2 2 2 2" xfId="7186"/>
    <cellStyle name="Bilješka 6 2 2 2 2 2" xfId="7187"/>
    <cellStyle name="Bilješka 6 2 2 2 3" xfId="7188"/>
    <cellStyle name="Bilješka 6 2 2 2 3 2" xfId="7189"/>
    <cellStyle name="Bilješka 6 2 2 2 4" xfId="7190"/>
    <cellStyle name="Bilješka 6 2 2 3" xfId="7191"/>
    <cellStyle name="Bilješka 6 2 2 3 2" xfId="7192"/>
    <cellStyle name="Bilješka 6 2 2 4" xfId="7193"/>
    <cellStyle name="Bilješka 6 2 2 4 2" xfId="7194"/>
    <cellStyle name="Bilješka 6 2 2 5" xfId="7195"/>
    <cellStyle name="Bilješka 6 2 3" xfId="7196"/>
    <cellStyle name="Bilješka 6 2 3 2" xfId="7197"/>
    <cellStyle name="Bilješka 6 2 3 2 2" xfId="7198"/>
    <cellStyle name="Bilješka 6 2 3 3" xfId="7199"/>
    <cellStyle name="Bilješka 6 2 3 3 2" xfId="7200"/>
    <cellStyle name="Bilješka 6 2 3 4" xfId="7201"/>
    <cellStyle name="Bilješka 6 2 4" xfId="7202"/>
    <cellStyle name="Bilješka 6 2 4 2" xfId="7203"/>
    <cellStyle name="Bilješka 6 2 4 2 2" xfId="7204"/>
    <cellStyle name="Bilješka 6 2 4 3" xfId="7205"/>
    <cellStyle name="Bilješka 6 2 4 3 2" xfId="7206"/>
    <cellStyle name="Bilješka 6 2 4 4" xfId="7207"/>
    <cellStyle name="Bilješka 6 2 5" xfId="7208"/>
    <cellStyle name="Bilješka 6 2 5 2" xfId="7209"/>
    <cellStyle name="Bilješka 6 2 6" xfId="7210"/>
    <cellStyle name="Bilješka 6 2 6 2" xfId="7211"/>
    <cellStyle name="Bilješka 6 2 7" xfId="7212"/>
    <cellStyle name="Bilješka 6 2 8" xfId="55430"/>
    <cellStyle name="Bilješka 6 3" xfId="7213"/>
    <cellStyle name="Bilješka 6 3 2" xfId="7214"/>
    <cellStyle name="Bilješka 6 3 2 2" xfId="7215"/>
    <cellStyle name="Bilješka 6 3 2 2 2" xfId="7216"/>
    <cellStyle name="Bilješka 6 3 2 3" xfId="7217"/>
    <cellStyle name="Bilješka 6 3 2 3 2" xfId="7218"/>
    <cellStyle name="Bilješka 6 3 2 4" xfId="7219"/>
    <cellStyle name="Bilješka 6 3 3" xfId="7220"/>
    <cellStyle name="Bilješka 6 3 3 2" xfId="7221"/>
    <cellStyle name="Bilješka 6 3 4" xfId="7222"/>
    <cellStyle name="Bilješka 6 3 4 2" xfId="7223"/>
    <cellStyle name="Bilješka 6 3 5" xfId="7224"/>
    <cellStyle name="Bilješka 6 4" xfId="7225"/>
    <cellStyle name="Bilješka 6 4 2" xfId="7226"/>
    <cellStyle name="Bilješka 6 4 2 2" xfId="7227"/>
    <cellStyle name="Bilješka 6 4 2 2 2" xfId="7228"/>
    <cellStyle name="Bilješka 6 4 2 3" xfId="7229"/>
    <cellStyle name="Bilješka 6 4 2 3 2" xfId="7230"/>
    <cellStyle name="Bilješka 6 4 2 4" xfId="7231"/>
    <cellStyle name="Bilješka 6 4 3" xfId="7232"/>
    <cellStyle name="Bilješka 6 4 3 2" xfId="7233"/>
    <cellStyle name="Bilješka 6 4 4" xfId="7234"/>
    <cellStyle name="Bilješka 6 4 4 2" xfId="7235"/>
    <cellStyle name="Bilješka 6 4 5" xfId="7236"/>
    <cellStyle name="Bilješka 6 5" xfId="7237"/>
    <cellStyle name="Bilješka 6 5 2" xfId="7238"/>
    <cellStyle name="Bilješka 6 5 2 2" xfId="7239"/>
    <cellStyle name="Bilješka 6 5 3" xfId="7240"/>
    <cellStyle name="Bilješka 6 5 3 2" xfId="7241"/>
    <cellStyle name="Bilješka 6 5 4" xfId="7242"/>
    <cellStyle name="Bilješka 6 6" xfId="7243"/>
    <cellStyle name="Bilješka 6 6 2" xfId="7244"/>
    <cellStyle name="Bilješka 6 6 2 2" xfId="7245"/>
    <cellStyle name="Bilješka 6 6 3" xfId="7246"/>
    <cellStyle name="Bilješka 6 6 3 2" xfId="7247"/>
    <cellStyle name="Bilješka 6 6 4" xfId="7248"/>
    <cellStyle name="Bilješka 6 7" xfId="7249"/>
    <cellStyle name="Bilješka 6 7 2" xfId="7250"/>
    <cellStyle name="Bilješka 6 8" xfId="7251"/>
    <cellStyle name="Bilješka 6 8 2" xfId="7252"/>
    <cellStyle name="Bilješka 6 9" xfId="7253"/>
    <cellStyle name="Bilješka 7" xfId="621"/>
    <cellStyle name="Bilješka 7 2" xfId="622"/>
    <cellStyle name="Bilješka 7 2 2" xfId="7254"/>
    <cellStyle name="Bilješka 7 2 3" xfId="55432"/>
    <cellStyle name="Bilješka 7 3" xfId="7255"/>
    <cellStyle name="Bilješka 7 3 2" xfId="7256"/>
    <cellStyle name="Bilješka 7 4" xfId="7257"/>
    <cellStyle name="Bilješka 7 5" xfId="55431"/>
    <cellStyle name="Bilješka 8" xfId="623"/>
    <cellStyle name="Bilješka 8 2" xfId="624"/>
    <cellStyle name="Bilješka 8 2 2" xfId="7258"/>
    <cellStyle name="Bilješka 8 2 3" xfId="55434"/>
    <cellStyle name="Bilješka 8 3" xfId="7259"/>
    <cellStyle name="Bilješka 8 3 2" xfId="7260"/>
    <cellStyle name="Bilješka 8 4" xfId="7261"/>
    <cellStyle name="Bilješka 8 5" xfId="55433"/>
    <cellStyle name="Bilješka 9" xfId="625"/>
    <cellStyle name="Bilješka 9 2" xfId="626"/>
    <cellStyle name="Bilješka 9 2 2" xfId="7262"/>
    <cellStyle name="Bilješka 9 2 3" xfId="55436"/>
    <cellStyle name="Bilješka 9 3" xfId="7263"/>
    <cellStyle name="Bilješka 9 3 2" xfId="7264"/>
    <cellStyle name="Bilješka 9 4" xfId="7265"/>
    <cellStyle name="Bilješka 9 5" xfId="55435"/>
    <cellStyle name="Bilješka_2009_06_02_tender_jezevac_PARCELACIJA  -s formom" xfId="627"/>
    <cellStyle name="B-kolona" xfId="30031"/>
    <cellStyle name="Border" xfId="628"/>
    <cellStyle name="Border 2" xfId="30032"/>
    <cellStyle name="Border 3" xfId="30033"/>
    <cellStyle name="Border 4" xfId="55437"/>
    <cellStyle name="c" xfId="30034"/>
    <cellStyle name="c - kolona" xfId="30035"/>
    <cellStyle name="c kolona" xfId="30036"/>
    <cellStyle name="Calc Currency (0)" xfId="629"/>
    <cellStyle name="Calc Currency (0) 2" xfId="7266"/>
    <cellStyle name="Calc Currency (2)" xfId="630"/>
    <cellStyle name="Calc Currency (2) 2" xfId="7267"/>
    <cellStyle name="Calc Percent (0)" xfId="631"/>
    <cellStyle name="Calc Percent (0) 2" xfId="7268"/>
    <cellStyle name="Calc Percent (1)" xfId="632"/>
    <cellStyle name="Calc Percent (1) 2" xfId="7269"/>
    <cellStyle name="Calc Percent (2)" xfId="633"/>
    <cellStyle name="Calc Percent (2) 2" xfId="7270"/>
    <cellStyle name="Calc Units (0)" xfId="634"/>
    <cellStyle name="Calc Units (0) 2" xfId="7271"/>
    <cellStyle name="Calc Units (1)" xfId="635"/>
    <cellStyle name="Calc Units (1) 2" xfId="7272"/>
    <cellStyle name="Calc Units (2)" xfId="636"/>
    <cellStyle name="Calc Units (2) 2" xfId="7273"/>
    <cellStyle name="Calcolo" xfId="3284"/>
    <cellStyle name="Calcul" xfId="30037"/>
    <cellStyle name="Calcul 2" xfId="30038"/>
    <cellStyle name="Calculation 10" xfId="7274"/>
    <cellStyle name="Calculation 10 2" xfId="30039"/>
    <cellStyle name="Calculation 11" xfId="7275"/>
    <cellStyle name="Calculation 11 2" xfId="30040"/>
    <cellStyle name="Calculation 12" xfId="7276"/>
    <cellStyle name="Calculation 12 2" xfId="30041"/>
    <cellStyle name="Calculation 13" xfId="7277"/>
    <cellStyle name="Calculation 13 2" xfId="30042"/>
    <cellStyle name="Calculation 14" xfId="7278"/>
    <cellStyle name="Calculation 14 2" xfId="30043"/>
    <cellStyle name="Calculation 15" xfId="7279"/>
    <cellStyle name="Calculation 16" xfId="7280"/>
    <cellStyle name="Calculation 17" xfId="7281"/>
    <cellStyle name="Calculation 18" xfId="7282"/>
    <cellStyle name="Calculation 2" xfId="90"/>
    <cellStyle name="Calculation 2 2" xfId="91"/>
    <cellStyle name="Calculation 2 2 2" xfId="30044"/>
    <cellStyle name="Calculation 2 2 3" xfId="55439"/>
    <cellStyle name="Calculation 2 3" xfId="637"/>
    <cellStyle name="Calculation 2 3 2" xfId="55440"/>
    <cellStyle name="Calculation 2 4" xfId="638"/>
    <cellStyle name="Calculation 2 4 2" xfId="55441"/>
    <cellStyle name="Calculation 2 5" xfId="639"/>
    <cellStyle name="Calculation 2 5 2" xfId="55442"/>
    <cellStyle name="Calculation 2 6" xfId="640"/>
    <cellStyle name="Calculation 2 6 2" xfId="55443"/>
    <cellStyle name="Calculation 2 7" xfId="55438"/>
    <cellStyle name="Calculation 3" xfId="92"/>
    <cellStyle name="Calculation 3 10" xfId="7283"/>
    <cellStyle name="Calculation 3 11" xfId="7284"/>
    <cellStyle name="Calculation 3 11 2" xfId="7285"/>
    <cellStyle name="Calculation 3 12" xfId="7286"/>
    <cellStyle name="Calculation 3 13" xfId="7287"/>
    <cellStyle name="Calculation 3 14" xfId="7288"/>
    <cellStyle name="Calculation 3 15" xfId="7289"/>
    <cellStyle name="Calculation 3 16" xfId="7290"/>
    <cellStyle name="Calculation 3 17" xfId="7291"/>
    <cellStyle name="Calculation 3 18" xfId="7292"/>
    <cellStyle name="Calculation 3 19" xfId="7293"/>
    <cellStyle name="Calculation 3 2" xfId="7294"/>
    <cellStyle name="Calculation 3 20" xfId="7295"/>
    <cellStyle name="Calculation 3 21" xfId="7296"/>
    <cellStyle name="Calculation 3 22" xfId="7297"/>
    <cellStyle name="Calculation 3 23" xfId="7298"/>
    <cellStyle name="Calculation 3 24" xfId="7299"/>
    <cellStyle name="Calculation 3 25" xfId="7300"/>
    <cellStyle name="Calculation 3 26" xfId="7301"/>
    <cellStyle name="Calculation 3 27" xfId="7302"/>
    <cellStyle name="Calculation 3 28" xfId="7303"/>
    <cellStyle name="Calculation 3 29" xfId="7304"/>
    <cellStyle name="Calculation 3 3" xfId="7305"/>
    <cellStyle name="Calculation 3 30" xfId="7306"/>
    <cellStyle name="Calculation 3 31" xfId="7307"/>
    <cellStyle name="Calculation 3 32" xfId="55444"/>
    <cellStyle name="Calculation 3 4" xfId="7308"/>
    <cellStyle name="Calculation 3 5" xfId="7309"/>
    <cellStyle name="Calculation 3 6" xfId="7310"/>
    <cellStyle name="Calculation 3 7" xfId="7311"/>
    <cellStyle name="Calculation 3 8" xfId="7312"/>
    <cellStyle name="Calculation 3 9" xfId="7313"/>
    <cellStyle name="Calculation 4" xfId="7314"/>
    <cellStyle name="Calculation 4 10" xfId="7315"/>
    <cellStyle name="Calculation 4 11" xfId="7316"/>
    <cellStyle name="Calculation 4 12" xfId="7317"/>
    <cellStyle name="Calculation 4 13" xfId="7318"/>
    <cellStyle name="Calculation 4 14" xfId="7319"/>
    <cellStyle name="Calculation 4 15" xfId="7320"/>
    <cellStyle name="Calculation 4 16" xfId="7321"/>
    <cellStyle name="Calculation 4 17" xfId="7322"/>
    <cellStyle name="Calculation 4 18" xfId="7323"/>
    <cellStyle name="Calculation 4 19" xfId="7324"/>
    <cellStyle name="Calculation 4 2" xfId="7325"/>
    <cellStyle name="Calculation 4 20" xfId="7326"/>
    <cellStyle name="Calculation 4 21" xfId="7327"/>
    <cellStyle name="Calculation 4 22" xfId="7328"/>
    <cellStyle name="Calculation 4 23" xfId="7329"/>
    <cellStyle name="Calculation 4 24" xfId="7330"/>
    <cellStyle name="Calculation 4 25" xfId="7331"/>
    <cellStyle name="Calculation 4 26" xfId="7332"/>
    <cellStyle name="Calculation 4 27" xfId="7333"/>
    <cellStyle name="Calculation 4 28" xfId="7334"/>
    <cellStyle name="Calculation 4 3" xfId="7335"/>
    <cellStyle name="Calculation 4 4" xfId="7336"/>
    <cellStyle name="Calculation 4 5" xfId="7337"/>
    <cellStyle name="Calculation 4 6" xfId="7338"/>
    <cellStyle name="Calculation 4 7" xfId="7339"/>
    <cellStyle name="Calculation 4 8" xfId="7340"/>
    <cellStyle name="Calculation 4 8 2" xfId="7341"/>
    <cellStyle name="Calculation 4 9" xfId="7342"/>
    <cellStyle name="Calculation 5" xfId="7343"/>
    <cellStyle name="Calculation 5 2" xfId="30045"/>
    <cellStyle name="Calculation 6" xfId="7344"/>
    <cellStyle name="Calculation 6 2" xfId="30046"/>
    <cellStyle name="Calculation 7" xfId="7345"/>
    <cellStyle name="Calculation 7 2" xfId="30047"/>
    <cellStyle name="Calculation 8" xfId="7346"/>
    <cellStyle name="Calculation 8 2" xfId="30048"/>
    <cellStyle name="Calculation 9" xfId="7347"/>
    <cellStyle name="Calculation 9 2" xfId="30049"/>
    <cellStyle name="Cella collegata" xfId="3285"/>
    <cellStyle name="Cella da controllare" xfId="3286"/>
    <cellStyle name="Cellule liée" xfId="30050"/>
    <cellStyle name="Check Cell 10" xfId="7348"/>
    <cellStyle name="Check Cell 11" xfId="7349"/>
    <cellStyle name="Check Cell 12" xfId="7350"/>
    <cellStyle name="Check Cell 13" xfId="7351"/>
    <cellStyle name="Check Cell 14" xfId="7352"/>
    <cellStyle name="Check Cell 15" xfId="7353"/>
    <cellStyle name="Check Cell 16" xfId="7354"/>
    <cellStyle name="Check Cell 17" xfId="7355"/>
    <cellStyle name="Check Cell 18" xfId="7356"/>
    <cellStyle name="Check Cell 2" xfId="93"/>
    <cellStyle name="Check Cell 2 2" xfId="94"/>
    <cellStyle name="Check Cell 2 2 2" xfId="55446"/>
    <cellStyle name="Check Cell 2 3" xfId="55445"/>
    <cellStyle name="Check Cell 3" xfId="641"/>
    <cellStyle name="Check Cell 3 10" xfId="7357"/>
    <cellStyle name="Check Cell 3 11" xfId="7358"/>
    <cellStyle name="Check Cell 3 11 2" xfId="7359"/>
    <cellStyle name="Check Cell 3 12" xfId="7360"/>
    <cellStyle name="Check Cell 3 13" xfId="7361"/>
    <cellStyle name="Check Cell 3 14" xfId="7362"/>
    <cellStyle name="Check Cell 3 15" xfId="7363"/>
    <cellStyle name="Check Cell 3 16" xfId="7364"/>
    <cellStyle name="Check Cell 3 17" xfId="7365"/>
    <cellStyle name="Check Cell 3 18" xfId="7366"/>
    <cellStyle name="Check Cell 3 19" xfId="7367"/>
    <cellStyle name="Check Cell 3 2" xfId="7368"/>
    <cellStyle name="Check Cell 3 20" xfId="7369"/>
    <cellStyle name="Check Cell 3 21" xfId="7370"/>
    <cellStyle name="Check Cell 3 22" xfId="7371"/>
    <cellStyle name="Check Cell 3 23" xfId="7372"/>
    <cellStyle name="Check Cell 3 24" xfId="7373"/>
    <cellStyle name="Check Cell 3 25" xfId="7374"/>
    <cellStyle name="Check Cell 3 26" xfId="7375"/>
    <cellStyle name="Check Cell 3 27" xfId="7376"/>
    <cellStyle name="Check Cell 3 28" xfId="7377"/>
    <cellStyle name="Check Cell 3 29" xfId="7378"/>
    <cellStyle name="Check Cell 3 3" xfId="7379"/>
    <cellStyle name="Check Cell 3 30" xfId="7380"/>
    <cellStyle name="Check Cell 3 31" xfId="7381"/>
    <cellStyle name="Check Cell 3 4" xfId="7382"/>
    <cellStyle name="Check Cell 3 5" xfId="7383"/>
    <cellStyle name="Check Cell 3 6" xfId="7384"/>
    <cellStyle name="Check Cell 3 7" xfId="7385"/>
    <cellStyle name="Check Cell 3 8" xfId="7386"/>
    <cellStyle name="Check Cell 3 9" xfId="7387"/>
    <cellStyle name="Check Cell 4" xfId="7388"/>
    <cellStyle name="Check Cell 4 10" xfId="7389"/>
    <cellStyle name="Check Cell 4 11" xfId="7390"/>
    <cellStyle name="Check Cell 4 12" xfId="7391"/>
    <cellStyle name="Check Cell 4 13" xfId="7392"/>
    <cellStyle name="Check Cell 4 14" xfId="7393"/>
    <cellStyle name="Check Cell 4 15" xfId="7394"/>
    <cellStyle name="Check Cell 4 16" xfId="7395"/>
    <cellStyle name="Check Cell 4 17" xfId="7396"/>
    <cellStyle name="Check Cell 4 18" xfId="7397"/>
    <cellStyle name="Check Cell 4 19" xfId="7398"/>
    <cellStyle name="Check Cell 4 2" xfId="7399"/>
    <cellStyle name="Check Cell 4 20" xfId="7400"/>
    <cellStyle name="Check Cell 4 21" xfId="7401"/>
    <cellStyle name="Check Cell 4 22" xfId="7402"/>
    <cellStyle name="Check Cell 4 23" xfId="7403"/>
    <cellStyle name="Check Cell 4 24" xfId="7404"/>
    <cellStyle name="Check Cell 4 25" xfId="7405"/>
    <cellStyle name="Check Cell 4 26" xfId="7406"/>
    <cellStyle name="Check Cell 4 27" xfId="7407"/>
    <cellStyle name="Check Cell 4 28" xfId="7408"/>
    <cellStyle name="Check Cell 4 3" xfId="7409"/>
    <cellStyle name="Check Cell 4 4" xfId="7410"/>
    <cellStyle name="Check Cell 4 5" xfId="7411"/>
    <cellStyle name="Check Cell 4 6" xfId="7412"/>
    <cellStyle name="Check Cell 4 7" xfId="7413"/>
    <cellStyle name="Check Cell 4 8" xfId="7414"/>
    <cellStyle name="Check Cell 4 8 2" xfId="7415"/>
    <cellStyle name="Check Cell 4 9" xfId="7416"/>
    <cellStyle name="Check Cell 5" xfId="7417"/>
    <cellStyle name="Check Cell 6" xfId="7418"/>
    <cellStyle name="Check Cell 7" xfId="7419"/>
    <cellStyle name="Check Cell 8" xfId="7420"/>
    <cellStyle name="Check Cell 9" xfId="7421"/>
    <cellStyle name="cijene" xfId="642"/>
    <cellStyle name="C-kolona" xfId="30051"/>
    <cellStyle name="Colore 1" xfId="3287"/>
    <cellStyle name="Colore 2" xfId="3288"/>
    <cellStyle name="Colore 3" xfId="3289"/>
    <cellStyle name="Colore 4" xfId="3290"/>
    <cellStyle name="Colore 5" xfId="3291"/>
    <cellStyle name="Colore 6" xfId="3292"/>
    <cellStyle name="ColStyle1" xfId="7422"/>
    <cellStyle name="ColStyle2" xfId="643"/>
    <cellStyle name="ColStyle3" xfId="7423"/>
    <cellStyle name="ColStyle4" xfId="644"/>
    <cellStyle name="ColStyle4 2" xfId="645"/>
    <cellStyle name="ColStyle4 3" xfId="646"/>
    <cellStyle name="ColStyle5" xfId="7424"/>
    <cellStyle name="Comma [0] 2" xfId="7425"/>
    <cellStyle name="Comma [0] 2 2" xfId="7426"/>
    <cellStyle name="Comma [0] 2 2 2" xfId="7427"/>
    <cellStyle name="Comma [0] 2 3" xfId="7428"/>
    <cellStyle name="Comma [00]" xfId="647"/>
    <cellStyle name="Comma [00] 2" xfId="7429"/>
    <cellStyle name="Comma [00] 3" xfId="7430"/>
    <cellStyle name="Comma 10" xfId="95"/>
    <cellStyle name="Comma 10 2" xfId="648"/>
    <cellStyle name="Comma 10 2 2" xfId="7431"/>
    <cellStyle name="Comma 10 2 2 2" xfId="7432"/>
    <cellStyle name="Comma 10 2 3" xfId="7433"/>
    <cellStyle name="Comma 10 3" xfId="7434"/>
    <cellStyle name="Comma 10 3 2" xfId="7435"/>
    <cellStyle name="Comma 10 4" xfId="7436"/>
    <cellStyle name="Comma 100" xfId="7437"/>
    <cellStyle name="Comma 100 2" xfId="7438"/>
    <cellStyle name="Comma 101" xfId="7439"/>
    <cellStyle name="Comma 101 2" xfId="7440"/>
    <cellStyle name="Comma 102" xfId="7441"/>
    <cellStyle name="Comma 102 2" xfId="7442"/>
    <cellStyle name="Comma 103" xfId="7443"/>
    <cellStyle name="Comma 103 2" xfId="7444"/>
    <cellStyle name="Comma 104" xfId="7445"/>
    <cellStyle name="Comma 104 2" xfId="7446"/>
    <cellStyle name="Comma 105" xfId="7447"/>
    <cellStyle name="Comma 105 2" xfId="7448"/>
    <cellStyle name="Comma 106" xfId="7449"/>
    <cellStyle name="Comma 106 2" xfId="7450"/>
    <cellStyle name="Comma 107" xfId="7451"/>
    <cellStyle name="Comma 107 2" xfId="7452"/>
    <cellStyle name="Comma 108" xfId="7453"/>
    <cellStyle name="Comma 108 2" xfId="7454"/>
    <cellStyle name="Comma 109" xfId="7455"/>
    <cellStyle name="Comma 109 2" xfId="7456"/>
    <cellStyle name="Comma 11" xfId="96"/>
    <cellStyle name="Comma 11 2" xfId="649"/>
    <cellStyle name="Comma 11 2 2" xfId="7457"/>
    <cellStyle name="Comma 11 2 2 2" xfId="7458"/>
    <cellStyle name="Comma 11 2 3" xfId="7459"/>
    <cellStyle name="Comma 11 2 3 2" xfId="7460"/>
    <cellStyle name="Comma 11 2 4" xfId="7461"/>
    <cellStyle name="Comma 11 3" xfId="7462"/>
    <cellStyle name="Comma 11 3 2" xfId="7463"/>
    <cellStyle name="Comma 11 4" xfId="7464"/>
    <cellStyle name="Comma 110" xfId="7465"/>
    <cellStyle name="Comma 110 2" xfId="7466"/>
    <cellStyle name="Comma 111" xfId="7467"/>
    <cellStyle name="Comma 112" xfId="7468"/>
    <cellStyle name="Comma 113" xfId="7469"/>
    <cellStyle name="Comma 114" xfId="7470"/>
    <cellStyle name="Comma 115" xfId="7471"/>
    <cellStyle name="Comma 116" xfId="7472"/>
    <cellStyle name="Comma 116 2" xfId="7473"/>
    <cellStyle name="Comma 117" xfId="7474"/>
    <cellStyle name="Comma 118" xfId="29973"/>
    <cellStyle name="Comma 12" xfId="97"/>
    <cellStyle name="Comma 12 2" xfId="650"/>
    <cellStyle name="Comma 12 2 2" xfId="7475"/>
    <cellStyle name="Comma 12 2 2 2" xfId="7476"/>
    <cellStyle name="Comma 12 2 3" xfId="7477"/>
    <cellStyle name="Comma 12 3" xfId="7478"/>
    <cellStyle name="Comma 12 3 2" xfId="7479"/>
    <cellStyle name="Comma 12 4" xfId="7480"/>
    <cellStyle name="Comma 13" xfId="98"/>
    <cellStyle name="Comma 13 2" xfId="651"/>
    <cellStyle name="Comma 13 2 2" xfId="7481"/>
    <cellStyle name="Comma 13 2 2 2" xfId="7482"/>
    <cellStyle name="Comma 13 2 3" xfId="7483"/>
    <cellStyle name="Comma 13 3" xfId="7484"/>
    <cellStyle name="Comma 13 3 2" xfId="7485"/>
    <cellStyle name="Comma 13 4" xfId="7486"/>
    <cellStyle name="Comma 14" xfId="99"/>
    <cellStyle name="Comma 14 2" xfId="652"/>
    <cellStyle name="Comma 14 2 2" xfId="7487"/>
    <cellStyle name="Comma 14 2 2 2" xfId="7488"/>
    <cellStyle name="Comma 14 2 3" xfId="7489"/>
    <cellStyle name="Comma 14 3" xfId="7490"/>
    <cellStyle name="Comma 14 3 2" xfId="7491"/>
    <cellStyle name="Comma 14 3 3" xfId="55447"/>
    <cellStyle name="Comma 14 4" xfId="7492"/>
    <cellStyle name="Comma 15" xfId="100"/>
    <cellStyle name="Comma 15 2" xfId="653"/>
    <cellStyle name="Comma 15 2 2" xfId="7493"/>
    <cellStyle name="Comma 15 2 2 2" xfId="7494"/>
    <cellStyle name="Comma 15 2 3" xfId="7495"/>
    <cellStyle name="Comma 15 3" xfId="7496"/>
    <cellStyle name="Comma 15 3 2" xfId="7497"/>
    <cellStyle name="Comma 15 4" xfId="7498"/>
    <cellStyle name="Comma 16" xfId="654"/>
    <cellStyle name="Comma 16 2" xfId="655"/>
    <cellStyle name="Comma 16 2 2" xfId="7499"/>
    <cellStyle name="Comma 16 2 2 2" xfId="7500"/>
    <cellStyle name="Comma 16 2 3" xfId="7501"/>
    <cellStyle name="Comma 16 3" xfId="7502"/>
    <cellStyle name="Comma 16 3 2" xfId="7503"/>
    <cellStyle name="Comma 16 4" xfId="7504"/>
    <cellStyle name="Comma 17" xfId="656"/>
    <cellStyle name="Comma 17 2" xfId="657"/>
    <cellStyle name="Comma 17 2 2" xfId="7505"/>
    <cellStyle name="Comma 17 2 2 2" xfId="7506"/>
    <cellStyle name="Comma 17 2 3" xfId="7507"/>
    <cellStyle name="Comma 17 3" xfId="7508"/>
    <cellStyle name="Comma 17 3 2" xfId="7509"/>
    <cellStyle name="Comma 17 4" xfId="7510"/>
    <cellStyle name="Comma 18" xfId="658"/>
    <cellStyle name="Comma 18 2" xfId="659"/>
    <cellStyle name="Comma 18 2 2" xfId="7511"/>
    <cellStyle name="Comma 18 2 2 2" xfId="7512"/>
    <cellStyle name="Comma 18 2 3" xfId="7513"/>
    <cellStyle name="Comma 18 3" xfId="7514"/>
    <cellStyle name="Comma 18 3 2" xfId="7515"/>
    <cellStyle name="Comma 18 4" xfId="7516"/>
    <cellStyle name="Comma 19" xfId="660"/>
    <cellStyle name="Comma 19 2" xfId="661"/>
    <cellStyle name="Comma 19 2 2" xfId="7517"/>
    <cellStyle name="Comma 19 2 2 2" xfId="7518"/>
    <cellStyle name="Comma 19 2 3" xfId="7519"/>
    <cellStyle name="Comma 19 3" xfId="7520"/>
    <cellStyle name="Comma 19 3 2" xfId="7521"/>
    <cellStyle name="Comma 19 4" xfId="7522"/>
    <cellStyle name="Comma 2" xfId="101"/>
    <cellStyle name="Comma 2 10" xfId="7523"/>
    <cellStyle name="Comma 2 10 2" xfId="7524"/>
    <cellStyle name="Comma 2 10 2 2" xfId="7525"/>
    <cellStyle name="Comma 2 10 3" xfId="7526"/>
    <cellStyle name="Comma 2 10 3 2" xfId="7527"/>
    <cellStyle name="Comma 2 10 4" xfId="7528"/>
    <cellStyle name="Comma 2 11" xfId="7529"/>
    <cellStyle name="Comma 2 11 2" xfId="7530"/>
    <cellStyle name="Comma 2 11 2 2" xfId="7531"/>
    <cellStyle name="Comma 2 11 3" xfId="7532"/>
    <cellStyle name="Comma 2 11 3 2" xfId="7533"/>
    <cellStyle name="Comma 2 11 4" xfId="7534"/>
    <cellStyle name="Comma 2 12" xfId="7535"/>
    <cellStyle name="Comma 2 12 2" xfId="7536"/>
    <cellStyle name="Comma 2 12 2 2" xfId="7537"/>
    <cellStyle name="Comma 2 12 3" xfId="7538"/>
    <cellStyle name="Comma 2 12 3 2" xfId="7539"/>
    <cellStyle name="Comma 2 12 4" xfId="7540"/>
    <cellStyle name="Comma 2 13" xfId="102"/>
    <cellStyle name="Comma 2 14" xfId="7541"/>
    <cellStyle name="Comma 2 15" xfId="7542"/>
    <cellStyle name="Comma 2 2" xfId="103"/>
    <cellStyle name="Comma 2 2 2" xfId="104"/>
    <cellStyle name="Comma 2 2 2 2" xfId="662"/>
    <cellStyle name="Comma 2 2 2 3" xfId="7543"/>
    <cellStyle name="Comma 2 2 2 4" xfId="7544"/>
    <cellStyle name="Comma 2 2 2 4 2" xfId="7545"/>
    <cellStyle name="Comma 2 2 2 4 3" xfId="7546"/>
    <cellStyle name="Comma 2 2 2 5" xfId="7547"/>
    <cellStyle name="Comma 2 2 2 5 2" xfId="7548"/>
    <cellStyle name="Comma 2 2 2 6" xfId="7549"/>
    <cellStyle name="Comma 2 2 2 7" xfId="7550"/>
    <cellStyle name="Comma 2 2 2 8" xfId="7551"/>
    <cellStyle name="Comma 2 2 2 9" xfId="55450"/>
    <cellStyle name="Comma 2 2 3" xfId="105"/>
    <cellStyle name="Comma 2 2 3 2" xfId="663"/>
    <cellStyle name="Comma 2 2 4" xfId="664"/>
    <cellStyle name="Comma 2 2 5" xfId="7552"/>
    <cellStyle name="Comma 2 2 5 2" xfId="55449"/>
    <cellStyle name="Comma 2 3" xfId="106"/>
    <cellStyle name="Comma 2 3 2" xfId="3293"/>
    <cellStyle name="Comma 2 3 2 2" xfId="7553"/>
    <cellStyle name="Comma 2 3 2 2 2" xfId="7554"/>
    <cellStyle name="Comma 2 3 2 3" xfId="7555"/>
    <cellStyle name="Comma 2 3 2 4" xfId="7556"/>
    <cellStyle name="Comma 2 3 3" xfId="7557"/>
    <cellStyle name="Comma 2 3 4" xfId="55286"/>
    <cellStyle name="Comma 2 4" xfId="107"/>
    <cellStyle name="Comma 2 4 2" xfId="7558"/>
    <cellStyle name="Comma 2 4 2 2" xfId="7559"/>
    <cellStyle name="Comma 2 4 2 2 2" xfId="7560"/>
    <cellStyle name="Comma 2 4 3" xfId="7561"/>
    <cellStyle name="Comma 2 4 3 2" xfId="7562"/>
    <cellStyle name="Comma 2 4 4" xfId="7563"/>
    <cellStyle name="Comma 2 4 4 2" xfId="7564"/>
    <cellStyle name="Comma 2 4 5" xfId="7565"/>
    <cellStyle name="Comma 2 4 6" xfId="55451"/>
    <cellStyle name="Comma 2 5" xfId="108"/>
    <cellStyle name="Comma 2 5 2" xfId="7566"/>
    <cellStyle name="Comma 2 5 3" xfId="7567"/>
    <cellStyle name="Comma 2 5 4" xfId="7568"/>
    <cellStyle name="Comma 2 5 5" xfId="7569"/>
    <cellStyle name="Comma 2 5 6" xfId="55602"/>
    <cellStyle name="Comma 2 6" xfId="109"/>
    <cellStyle name="Comma 2 6 2" xfId="7570"/>
    <cellStyle name="Comma 2 6 2 2" xfId="7571"/>
    <cellStyle name="Comma 2 6 3" xfId="7572"/>
    <cellStyle name="Comma 2 6 3 2" xfId="7573"/>
    <cellStyle name="Comma 2 6 4" xfId="7574"/>
    <cellStyle name="Comma 2 6 5" xfId="55448"/>
    <cellStyle name="Comma 2 7" xfId="7575"/>
    <cellStyle name="Comma 2 7 2" xfId="7576"/>
    <cellStyle name="Comma 2 7 2 2" xfId="7577"/>
    <cellStyle name="Comma 2 7 3" xfId="7578"/>
    <cellStyle name="Comma 2 7 3 2" xfId="7579"/>
    <cellStyle name="Comma 2 7 4" xfId="7580"/>
    <cellStyle name="Comma 2 8" xfId="7581"/>
    <cellStyle name="Comma 2 8 2" xfId="7582"/>
    <cellStyle name="Comma 2 8 2 2" xfId="7583"/>
    <cellStyle name="Comma 2 8 3" xfId="7584"/>
    <cellStyle name="Comma 2 8 3 2" xfId="7585"/>
    <cellStyle name="Comma 2 8 4" xfId="7586"/>
    <cellStyle name="Comma 2 9" xfId="7587"/>
    <cellStyle name="Comma 2 9 2" xfId="7588"/>
    <cellStyle name="Comma 2 9 2 2" xfId="7589"/>
    <cellStyle name="Comma 2 9 3" xfId="7590"/>
    <cellStyle name="Comma 2 9 3 2" xfId="7591"/>
    <cellStyle name="Comma 2 9 4" xfId="7592"/>
    <cellStyle name="Comma 2_4_9 - 05912-HSM_EL" xfId="7593"/>
    <cellStyle name="Comma 20" xfId="665"/>
    <cellStyle name="Comma 20 2" xfId="666"/>
    <cellStyle name="Comma 20 2 2" xfId="7594"/>
    <cellStyle name="Comma 20 2 2 2" xfId="7595"/>
    <cellStyle name="Comma 20 2 3" xfId="7596"/>
    <cellStyle name="Comma 20 3" xfId="7597"/>
    <cellStyle name="Comma 20 3 2" xfId="7598"/>
    <cellStyle name="Comma 20 4" xfId="7599"/>
    <cellStyle name="Comma 21" xfId="667"/>
    <cellStyle name="Comma 21 2" xfId="668"/>
    <cellStyle name="Comma 21 2 2" xfId="7600"/>
    <cellStyle name="Comma 21 2 2 2" xfId="7601"/>
    <cellStyle name="Comma 21 2 3" xfId="7602"/>
    <cellStyle name="Comma 21 3" xfId="7603"/>
    <cellStyle name="Comma 21 3 2" xfId="7604"/>
    <cellStyle name="Comma 21 4" xfId="7605"/>
    <cellStyle name="Comma 22" xfId="669"/>
    <cellStyle name="Comma 22 2" xfId="670"/>
    <cellStyle name="Comma 22 2 2" xfId="7606"/>
    <cellStyle name="Comma 22 2 2 2" xfId="7607"/>
    <cellStyle name="Comma 22 2 3" xfId="7608"/>
    <cellStyle name="Comma 22 3" xfId="7609"/>
    <cellStyle name="Comma 22 3 2" xfId="7610"/>
    <cellStyle name="Comma 22 4" xfId="7611"/>
    <cellStyle name="Comma 23" xfId="671"/>
    <cellStyle name="Comma 23 2" xfId="110"/>
    <cellStyle name="Comma 23 2 2" xfId="7612"/>
    <cellStyle name="Comma 23 2 2 2" xfId="7613"/>
    <cellStyle name="Comma 23 2 3" xfId="7614"/>
    <cellStyle name="Comma 23 2 4" xfId="7615"/>
    <cellStyle name="Comma 23 3" xfId="7616"/>
    <cellStyle name="Comma 23 3 2" xfId="7617"/>
    <cellStyle name="Comma 23 4" xfId="7618"/>
    <cellStyle name="Comma 23 4 2" xfId="7619"/>
    <cellStyle name="Comma 24" xfId="672"/>
    <cellStyle name="Comma 24 2" xfId="673"/>
    <cellStyle name="Comma 24 2 2" xfId="7620"/>
    <cellStyle name="Comma 24 2 2 2" xfId="7621"/>
    <cellStyle name="Comma 24 2 3" xfId="7622"/>
    <cellStyle name="Comma 24 3" xfId="7623"/>
    <cellStyle name="Comma 24 3 2" xfId="7624"/>
    <cellStyle name="Comma 24 4" xfId="7625"/>
    <cellStyle name="Comma 25" xfId="674"/>
    <cellStyle name="Comma 25 2" xfId="675"/>
    <cellStyle name="Comma 25 3" xfId="7626"/>
    <cellStyle name="Comma 25 4" xfId="7627"/>
    <cellStyle name="Comma 26" xfId="676"/>
    <cellStyle name="Comma 26 2" xfId="677"/>
    <cellStyle name="Comma 27" xfId="678"/>
    <cellStyle name="Comma 27 2" xfId="679"/>
    <cellStyle name="Comma 28" xfId="680"/>
    <cellStyle name="Comma 28 2" xfId="681"/>
    <cellStyle name="Comma 28 2 2" xfId="7628"/>
    <cellStyle name="Comma 28 3" xfId="7629"/>
    <cellStyle name="Comma 29" xfId="682"/>
    <cellStyle name="Comma 29 2" xfId="683"/>
    <cellStyle name="Comma 29 2 2" xfId="7630"/>
    <cellStyle name="Comma 29 3" xfId="7631"/>
    <cellStyle name="Comma 3" xfId="111"/>
    <cellStyle name="Comma 3 2" xfId="112"/>
    <cellStyle name="Comma 3 2 2" xfId="113"/>
    <cellStyle name="Comma 3 2 2 2" xfId="7632"/>
    <cellStyle name="Comma 3 2 2 2 2" xfId="7633"/>
    <cellStyle name="Comma 3 2 2 3" xfId="55454"/>
    <cellStyle name="Comma 3 2 3" xfId="114"/>
    <cellStyle name="Comma 3 2 3 2" xfId="7634"/>
    <cellStyle name="Comma 3 2 3 2 2" xfId="7635"/>
    <cellStyle name="Comma 3 2 3 3" xfId="7636"/>
    <cellStyle name="Comma 3 2 3 4" xfId="55455"/>
    <cellStyle name="Comma 3 2 4" xfId="684"/>
    <cellStyle name="Comma 3 2 5" xfId="7637"/>
    <cellStyle name="Comma 3 2 5 2" xfId="55453"/>
    <cellStyle name="Comma 3 3" xfId="115"/>
    <cellStyle name="Comma 3 3 2" xfId="7638"/>
    <cellStyle name="Comma 3 3 2 2" xfId="7639"/>
    <cellStyle name="Comma 3 3 2 2 2" xfId="7640"/>
    <cellStyle name="Comma 3 3 2 2 2 2" xfId="7641"/>
    <cellStyle name="Comma 3 3 2 2 2 2 2" xfId="7642"/>
    <cellStyle name="Comma 3 3 2 2 2 2 2 2" xfId="7643"/>
    <cellStyle name="Comma 3 3 2 2 2 2 3" xfId="7644"/>
    <cellStyle name="Comma 3 3 2 2 2 2 3 2" xfId="7645"/>
    <cellStyle name="Comma 3 3 2 2 2 2 3 2 2" xfId="7646"/>
    <cellStyle name="Comma 3 3 2 2 2 2 3 3" xfId="7647"/>
    <cellStyle name="Comma 3 3 2 2 2 2 4" xfId="7648"/>
    <cellStyle name="Comma 3 3 2 2 2 2 4 2" xfId="7649"/>
    <cellStyle name="Comma 3 3 2 2 2 2 4 2 2" xfId="7650"/>
    <cellStyle name="Comma 3 3 2 2 2 2 4 3" xfId="7651"/>
    <cellStyle name="Comma 3 3 2 2 2 2 5" xfId="7652"/>
    <cellStyle name="Comma 3 3 2 2 2 2 5 2" xfId="7653"/>
    <cellStyle name="Comma 3 3 2 2 2 2 5 2 2" xfId="7654"/>
    <cellStyle name="Comma 3 3 2 2 2 2 5 3" xfId="7655"/>
    <cellStyle name="Comma 3 3 2 2 2 2 6" xfId="7656"/>
    <cellStyle name="Comma 3 3 2 2 2 2 6 2" xfId="7657"/>
    <cellStyle name="Comma 3 3 2 2 2 2 7" xfId="7658"/>
    <cellStyle name="Comma 3 3 2 2 2 2 7 2" xfId="7659"/>
    <cellStyle name="Comma 3 3 2 2 2 2 7 2 2" xfId="7660"/>
    <cellStyle name="Comma 3 3 2 2 2 2 7 3" xfId="7661"/>
    <cellStyle name="Comma 3 3 2 2 2 2 7 3 2" xfId="7662"/>
    <cellStyle name="Comma 3 3 2 2 2 2 7 4" xfId="7663"/>
    <cellStyle name="Comma 3 3 2 2 2 2 8" xfId="7664"/>
    <cellStyle name="Comma 3 3 2 2 2 2 8 2" xfId="7665"/>
    <cellStyle name="Comma 3 3 2 2 2 2 9" xfId="7666"/>
    <cellStyle name="Comma 3 3 2 2 2 3" xfId="7667"/>
    <cellStyle name="Comma 3 3 2 2 2 3 2" xfId="7668"/>
    <cellStyle name="Comma 3 3 2 2 2 4" xfId="7669"/>
    <cellStyle name="Comma 3 3 2 2 2 4 2" xfId="7670"/>
    <cellStyle name="Comma 3 3 2 2 2 5" xfId="7671"/>
    <cellStyle name="Comma 3 3 2 2 2 5 2" xfId="7672"/>
    <cellStyle name="Comma 3 3 2 2 2 6" xfId="7673"/>
    <cellStyle name="Comma 3 3 2 2 3" xfId="7674"/>
    <cellStyle name="Comma 3 3 2 2 3 2" xfId="7675"/>
    <cellStyle name="Comma 3 3 2 2 4" xfId="7676"/>
    <cellStyle name="Comma 3 3 2 2 4 2" xfId="7677"/>
    <cellStyle name="Comma 3 3 2 2 5" xfId="7678"/>
    <cellStyle name="Comma 3 3 2 2 5 2" xfId="7679"/>
    <cellStyle name="Comma 3 3 2 2 5 2 2" xfId="7680"/>
    <cellStyle name="Comma 3 3 2 2 5 3" xfId="7681"/>
    <cellStyle name="Comma 3 3 2 2 5 3 2" xfId="7682"/>
    <cellStyle name="Comma 3 3 2 2 5 3 2 2" xfId="7683"/>
    <cellStyle name="Comma 3 3 2 2 5 3 3" xfId="7684"/>
    <cellStyle name="Comma 3 3 2 2 5 4" xfId="7685"/>
    <cellStyle name="Comma 3 3 2 2 5 4 2" xfId="7686"/>
    <cellStyle name="Comma 3 3 2 2 5 4 2 2" xfId="7687"/>
    <cellStyle name="Comma 3 3 2 2 5 4 3" xfId="7688"/>
    <cellStyle name="Comma 3 3 2 2 5 5" xfId="7689"/>
    <cellStyle name="Comma 3 3 2 2 5 5 2" xfId="7690"/>
    <cellStyle name="Comma 3 3 2 2 5 5 2 2" xfId="7691"/>
    <cellStyle name="Comma 3 3 2 2 5 5 3" xfId="7692"/>
    <cellStyle name="Comma 3 3 2 2 5 6" xfId="7693"/>
    <cellStyle name="Comma 3 3 2 2 5 6 2" xfId="7694"/>
    <cellStyle name="Comma 3 3 2 2 5 7" xfId="7695"/>
    <cellStyle name="Comma 3 3 2 2 5 7 2" xfId="7696"/>
    <cellStyle name="Comma 3 3 2 2 5 7 2 2" xfId="7697"/>
    <cellStyle name="Comma 3 3 2 2 5 7 3" xfId="7698"/>
    <cellStyle name="Comma 3 3 2 2 5 7 3 2" xfId="7699"/>
    <cellStyle name="Comma 3 3 2 2 5 7 4" xfId="7700"/>
    <cellStyle name="Comma 3 3 2 2 5 8" xfId="7701"/>
    <cellStyle name="Comma 3 3 2 2 5 8 2" xfId="7702"/>
    <cellStyle name="Comma 3 3 2 2 5 9" xfId="7703"/>
    <cellStyle name="Comma 3 3 2 2 6" xfId="7704"/>
    <cellStyle name="Comma 3 3 2 2 6 2" xfId="7705"/>
    <cellStyle name="Comma 3 3 2 2 6 2 2" xfId="7706"/>
    <cellStyle name="Comma 3 3 2 2 6 3" xfId="7707"/>
    <cellStyle name="Comma 3 3 2 2 7" xfId="7708"/>
    <cellStyle name="Comma 3 3 2 3" xfId="7709"/>
    <cellStyle name="Comma 3 3 2 3 2" xfId="7710"/>
    <cellStyle name="Comma 3 3 2 4" xfId="7711"/>
    <cellStyle name="Comma 3 3 2 4 2" xfId="7712"/>
    <cellStyle name="Comma 3 3 2 5" xfId="7713"/>
    <cellStyle name="Comma 3 3 2 5 2" xfId="7714"/>
    <cellStyle name="Comma 3 3 2 5 2 2" xfId="7715"/>
    <cellStyle name="Comma 3 3 2 5 2 2 2" xfId="7716"/>
    <cellStyle name="Comma 3 3 2 5 2 3" xfId="7717"/>
    <cellStyle name="Comma 3 3 2 5 2 3 2" xfId="7718"/>
    <cellStyle name="Comma 3 3 2 5 2 3 2 2" xfId="7719"/>
    <cellStyle name="Comma 3 3 2 5 2 3 3" xfId="7720"/>
    <cellStyle name="Comma 3 3 2 5 2 4" xfId="7721"/>
    <cellStyle name="Comma 3 3 2 5 2 4 2" xfId="7722"/>
    <cellStyle name="Comma 3 3 2 5 2 4 2 2" xfId="7723"/>
    <cellStyle name="Comma 3 3 2 5 2 4 3" xfId="7724"/>
    <cellStyle name="Comma 3 3 2 5 2 5" xfId="7725"/>
    <cellStyle name="Comma 3 3 2 5 2 5 2" xfId="7726"/>
    <cellStyle name="Comma 3 3 2 5 2 5 2 2" xfId="7727"/>
    <cellStyle name="Comma 3 3 2 5 2 5 3" xfId="7728"/>
    <cellStyle name="Comma 3 3 2 5 2 6" xfId="7729"/>
    <cellStyle name="Comma 3 3 2 5 2 6 2" xfId="7730"/>
    <cellStyle name="Comma 3 3 2 5 2 7" xfId="7731"/>
    <cellStyle name="Comma 3 3 2 5 2 7 2" xfId="7732"/>
    <cellStyle name="Comma 3 3 2 5 2 7 2 2" xfId="7733"/>
    <cellStyle name="Comma 3 3 2 5 2 7 3" xfId="7734"/>
    <cellStyle name="Comma 3 3 2 5 2 7 3 2" xfId="7735"/>
    <cellStyle name="Comma 3 3 2 5 2 7 4" xfId="7736"/>
    <cellStyle name="Comma 3 3 2 5 2 8" xfId="7737"/>
    <cellStyle name="Comma 3 3 2 5 2 8 2" xfId="7738"/>
    <cellStyle name="Comma 3 3 2 5 2 9" xfId="7739"/>
    <cellStyle name="Comma 3 3 2 5 3" xfId="7740"/>
    <cellStyle name="Comma 3 3 2 5 3 2" xfId="7741"/>
    <cellStyle name="Comma 3 3 2 5 4" xfId="7742"/>
    <cellStyle name="Comma 3 3 2 5 4 2" xfId="7743"/>
    <cellStyle name="Comma 3 3 2 5 5" xfId="7744"/>
    <cellStyle name="Comma 3 3 2 5 5 2" xfId="7745"/>
    <cellStyle name="Comma 3 3 2 5 6" xfId="7746"/>
    <cellStyle name="Comma 3 3 2 6" xfId="7747"/>
    <cellStyle name="Comma 3 3 2 6 2" xfId="7748"/>
    <cellStyle name="Comma 3 3 2 6 2 2" xfId="7749"/>
    <cellStyle name="Comma 3 3 2 6 3" xfId="7750"/>
    <cellStyle name="Comma 3 3 2 6 3 2" xfId="7751"/>
    <cellStyle name="Comma 3 3 2 6 3 2 2" xfId="7752"/>
    <cellStyle name="Comma 3 3 2 6 3 3" xfId="7753"/>
    <cellStyle name="Comma 3 3 2 6 4" xfId="7754"/>
    <cellStyle name="Comma 3 3 2 6 4 2" xfId="7755"/>
    <cellStyle name="Comma 3 3 2 6 4 2 2" xfId="7756"/>
    <cellStyle name="Comma 3 3 2 6 4 3" xfId="7757"/>
    <cellStyle name="Comma 3 3 2 6 5" xfId="7758"/>
    <cellStyle name="Comma 3 3 2 6 5 2" xfId="7759"/>
    <cellStyle name="Comma 3 3 2 6 5 2 2" xfId="7760"/>
    <cellStyle name="Comma 3 3 2 6 5 3" xfId="7761"/>
    <cellStyle name="Comma 3 3 2 6 6" xfId="7762"/>
    <cellStyle name="Comma 3 3 2 6 6 2" xfId="7763"/>
    <cellStyle name="Comma 3 3 2 6 7" xfId="7764"/>
    <cellStyle name="Comma 3 3 2 6 7 2" xfId="7765"/>
    <cellStyle name="Comma 3 3 2 6 7 2 2" xfId="7766"/>
    <cellStyle name="Comma 3 3 2 6 7 3" xfId="7767"/>
    <cellStyle name="Comma 3 3 2 6 7 3 2" xfId="7768"/>
    <cellStyle name="Comma 3 3 2 6 7 4" xfId="7769"/>
    <cellStyle name="Comma 3 3 2 6 8" xfId="7770"/>
    <cellStyle name="Comma 3 3 2 6 8 2" xfId="7771"/>
    <cellStyle name="Comma 3 3 2 6 9" xfId="7772"/>
    <cellStyle name="Comma 3 3 2 7" xfId="7773"/>
    <cellStyle name="Comma 3 3 2 7 2" xfId="7774"/>
    <cellStyle name="Comma 3 3 2 8" xfId="7775"/>
    <cellStyle name="Comma 3 3 2 9" xfId="55456"/>
    <cellStyle name="Comma 3 3 3" xfId="7776"/>
    <cellStyle name="Comma 3 3 3 2" xfId="7777"/>
    <cellStyle name="Comma 3 3 4" xfId="7778"/>
    <cellStyle name="Comma 3 3 4 2" xfId="7779"/>
    <cellStyle name="Comma 3 3 5" xfId="7780"/>
    <cellStyle name="Comma 3 3 6" xfId="55274"/>
    <cellStyle name="Comma 3 4" xfId="116"/>
    <cellStyle name="Comma 3 4 2" xfId="117"/>
    <cellStyle name="Comma 3 4 2 2" xfId="7781"/>
    <cellStyle name="Comma 3 4 2 2 2" xfId="7782"/>
    <cellStyle name="Comma 3 4 2 2 2 2" xfId="7783"/>
    <cellStyle name="Comma 3 4 2 2 2 2 2" xfId="7784"/>
    <cellStyle name="Comma 3 4 2 2 2 3" xfId="7785"/>
    <cellStyle name="Comma 3 4 2 2 2 3 2" xfId="7786"/>
    <cellStyle name="Comma 3 4 2 2 2 3 2 2" xfId="7787"/>
    <cellStyle name="Comma 3 4 2 2 2 3 3" xfId="7788"/>
    <cellStyle name="Comma 3 4 2 2 2 4" xfId="7789"/>
    <cellStyle name="Comma 3 4 2 2 2 4 2" xfId="7790"/>
    <cellStyle name="Comma 3 4 2 2 2 4 2 2" xfId="7791"/>
    <cellStyle name="Comma 3 4 2 2 2 4 3" xfId="7792"/>
    <cellStyle name="Comma 3 4 2 2 2 5" xfId="7793"/>
    <cellStyle name="Comma 3 4 2 2 2 5 2" xfId="7794"/>
    <cellStyle name="Comma 3 4 2 2 2 5 2 2" xfId="7795"/>
    <cellStyle name="Comma 3 4 2 2 2 5 3" xfId="7796"/>
    <cellStyle name="Comma 3 4 2 2 2 6" xfId="7797"/>
    <cellStyle name="Comma 3 4 2 2 2 6 2" xfId="7798"/>
    <cellStyle name="Comma 3 4 2 2 2 7" xfId="7799"/>
    <cellStyle name="Comma 3 4 2 2 2 7 2" xfId="7800"/>
    <cellStyle name="Comma 3 4 2 2 2 7 2 2" xfId="7801"/>
    <cellStyle name="Comma 3 4 2 2 2 7 3" xfId="7802"/>
    <cellStyle name="Comma 3 4 2 2 2 7 3 2" xfId="7803"/>
    <cellStyle name="Comma 3 4 2 2 2 7 4" xfId="7804"/>
    <cellStyle name="Comma 3 4 2 2 2 8" xfId="7805"/>
    <cellStyle name="Comma 3 4 2 2 2 8 2" xfId="7806"/>
    <cellStyle name="Comma 3 4 2 2 2 9" xfId="7807"/>
    <cellStyle name="Comma 3 4 2 2 3" xfId="7808"/>
    <cellStyle name="Comma 3 4 2 2 3 2" xfId="7809"/>
    <cellStyle name="Comma 3 4 2 2 4" xfId="7810"/>
    <cellStyle name="Comma 3 4 2 2 4 2" xfId="7811"/>
    <cellStyle name="Comma 3 4 2 2 5" xfId="7812"/>
    <cellStyle name="Comma 3 4 2 2 5 2" xfId="7813"/>
    <cellStyle name="Comma 3 4 2 2 6" xfId="7814"/>
    <cellStyle name="Comma 3 4 2 3" xfId="7815"/>
    <cellStyle name="Comma 3 4 2 3 2" xfId="7816"/>
    <cellStyle name="Comma 3 4 2 4" xfId="7817"/>
    <cellStyle name="Comma 3 4 2 4 2" xfId="7818"/>
    <cellStyle name="Comma 3 4 2 5" xfId="7819"/>
    <cellStyle name="Comma 3 4 2 5 2" xfId="7820"/>
    <cellStyle name="Comma 3 4 2 5 2 2" xfId="7821"/>
    <cellStyle name="Comma 3 4 2 5 3" xfId="7822"/>
    <cellStyle name="Comma 3 4 2 5 3 2" xfId="7823"/>
    <cellStyle name="Comma 3 4 2 5 3 2 2" xfId="7824"/>
    <cellStyle name="Comma 3 4 2 5 3 3" xfId="7825"/>
    <cellStyle name="Comma 3 4 2 5 4" xfId="7826"/>
    <cellStyle name="Comma 3 4 2 5 4 2" xfId="7827"/>
    <cellStyle name="Comma 3 4 2 5 4 2 2" xfId="7828"/>
    <cellStyle name="Comma 3 4 2 5 4 3" xfId="7829"/>
    <cellStyle name="Comma 3 4 2 5 5" xfId="7830"/>
    <cellStyle name="Comma 3 4 2 5 5 2" xfId="7831"/>
    <cellStyle name="Comma 3 4 2 5 5 2 2" xfId="7832"/>
    <cellStyle name="Comma 3 4 2 5 5 3" xfId="7833"/>
    <cellStyle name="Comma 3 4 2 5 6" xfId="7834"/>
    <cellStyle name="Comma 3 4 2 5 6 2" xfId="7835"/>
    <cellStyle name="Comma 3 4 2 5 7" xfId="7836"/>
    <cellStyle name="Comma 3 4 2 5 7 2" xfId="7837"/>
    <cellStyle name="Comma 3 4 2 5 7 2 2" xfId="7838"/>
    <cellStyle name="Comma 3 4 2 5 7 3" xfId="7839"/>
    <cellStyle name="Comma 3 4 2 5 7 3 2" xfId="7840"/>
    <cellStyle name="Comma 3 4 2 5 7 4" xfId="7841"/>
    <cellStyle name="Comma 3 4 2 5 8" xfId="7842"/>
    <cellStyle name="Comma 3 4 2 5 8 2" xfId="7843"/>
    <cellStyle name="Comma 3 4 2 5 9" xfId="7844"/>
    <cellStyle name="Comma 3 4 2 6" xfId="7845"/>
    <cellStyle name="Comma 3 4 2 6 2" xfId="7846"/>
    <cellStyle name="Comma 3 4 2 6 2 2" xfId="7847"/>
    <cellStyle name="Comma 3 4 2 6 3" xfId="7848"/>
    <cellStyle name="Comma 3 4 2 7" xfId="7849"/>
    <cellStyle name="Comma 3 4 3" xfId="7850"/>
    <cellStyle name="Comma 3 4 3 2" xfId="7851"/>
    <cellStyle name="Comma 3 4 4" xfId="7852"/>
    <cellStyle name="Comma 3 4 4 2" xfId="7853"/>
    <cellStyle name="Comma 3 4 5" xfId="7854"/>
    <cellStyle name="Comma 3 4 5 2" xfId="7855"/>
    <cellStyle name="Comma 3 4 5 2 2" xfId="7856"/>
    <cellStyle name="Comma 3 4 5 2 2 2" xfId="7857"/>
    <cellStyle name="Comma 3 4 5 2 3" xfId="7858"/>
    <cellStyle name="Comma 3 4 5 2 3 2" xfId="7859"/>
    <cellStyle name="Comma 3 4 5 2 3 2 2" xfId="7860"/>
    <cellStyle name="Comma 3 4 5 2 3 3" xfId="7861"/>
    <cellStyle name="Comma 3 4 5 2 4" xfId="7862"/>
    <cellStyle name="Comma 3 4 5 2 4 2" xfId="7863"/>
    <cellStyle name="Comma 3 4 5 2 4 2 2" xfId="7864"/>
    <cellStyle name="Comma 3 4 5 2 4 3" xfId="7865"/>
    <cellStyle name="Comma 3 4 5 2 5" xfId="7866"/>
    <cellStyle name="Comma 3 4 5 2 5 2" xfId="7867"/>
    <cellStyle name="Comma 3 4 5 2 5 2 2" xfId="7868"/>
    <cellStyle name="Comma 3 4 5 2 5 3" xfId="7869"/>
    <cellStyle name="Comma 3 4 5 2 6" xfId="7870"/>
    <cellStyle name="Comma 3 4 5 2 6 2" xfId="7871"/>
    <cellStyle name="Comma 3 4 5 2 7" xfId="7872"/>
    <cellStyle name="Comma 3 4 5 2 7 2" xfId="7873"/>
    <cellStyle name="Comma 3 4 5 2 7 2 2" xfId="7874"/>
    <cellStyle name="Comma 3 4 5 2 7 3" xfId="7875"/>
    <cellStyle name="Comma 3 4 5 2 7 3 2" xfId="7876"/>
    <cellStyle name="Comma 3 4 5 2 7 4" xfId="7877"/>
    <cellStyle name="Comma 3 4 5 2 8" xfId="7878"/>
    <cellStyle name="Comma 3 4 5 2 8 2" xfId="7879"/>
    <cellStyle name="Comma 3 4 5 2 9" xfId="7880"/>
    <cellStyle name="Comma 3 4 5 3" xfId="7881"/>
    <cellStyle name="Comma 3 4 5 3 2" xfId="7882"/>
    <cellStyle name="Comma 3 4 5 4" xfId="7883"/>
    <cellStyle name="Comma 3 4 5 4 2" xfId="7884"/>
    <cellStyle name="Comma 3 4 5 5" xfId="7885"/>
    <cellStyle name="Comma 3 4 5 5 2" xfId="7886"/>
    <cellStyle name="Comma 3 4 5 6" xfId="7887"/>
    <cellStyle name="Comma 3 4 6" xfId="7888"/>
    <cellStyle name="Comma 3 4 6 2" xfId="7889"/>
    <cellStyle name="Comma 3 4 6 2 2" xfId="7890"/>
    <cellStyle name="Comma 3 4 6 3" xfId="7891"/>
    <cellStyle name="Comma 3 4 6 3 2" xfId="7892"/>
    <cellStyle name="Comma 3 4 6 3 2 2" xfId="7893"/>
    <cellStyle name="Comma 3 4 6 3 3" xfId="7894"/>
    <cellStyle name="Comma 3 4 6 4" xfId="7895"/>
    <cellStyle name="Comma 3 4 6 4 2" xfId="7896"/>
    <cellStyle name="Comma 3 4 6 4 2 2" xfId="7897"/>
    <cellStyle name="Comma 3 4 6 4 3" xfId="7898"/>
    <cellStyle name="Comma 3 4 6 5" xfId="7899"/>
    <cellStyle name="Comma 3 4 6 5 2" xfId="7900"/>
    <cellStyle name="Comma 3 4 6 5 2 2" xfId="7901"/>
    <cellStyle name="Comma 3 4 6 5 3" xfId="7902"/>
    <cellStyle name="Comma 3 4 6 6" xfId="7903"/>
    <cellStyle name="Comma 3 4 6 6 2" xfId="7904"/>
    <cellStyle name="Comma 3 4 6 7" xfId="7905"/>
    <cellStyle name="Comma 3 4 6 7 2" xfId="7906"/>
    <cellStyle name="Comma 3 4 6 7 2 2" xfId="7907"/>
    <cellStyle name="Comma 3 4 6 7 3" xfId="7908"/>
    <cellStyle name="Comma 3 4 6 7 3 2" xfId="7909"/>
    <cellStyle name="Comma 3 4 6 7 4" xfId="7910"/>
    <cellStyle name="Comma 3 4 6 8" xfId="7911"/>
    <cellStyle name="Comma 3 4 6 8 2" xfId="7912"/>
    <cellStyle name="Comma 3 4 6 9" xfId="7913"/>
    <cellStyle name="Comma 3 4 7" xfId="7914"/>
    <cellStyle name="Comma 3 4 7 2" xfId="7915"/>
    <cellStyle name="Comma 3 4 8" xfId="7916"/>
    <cellStyle name="Comma 3 4 9" xfId="55457"/>
    <cellStyle name="Comma 3 5" xfId="118"/>
    <cellStyle name="Comma 3 5 2" xfId="55458"/>
    <cellStyle name="Comma 3 6" xfId="119"/>
    <cellStyle name="Comma 3 6 2" xfId="7917"/>
    <cellStyle name="Comma 3 6 3" xfId="55452"/>
    <cellStyle name="Comma 3 7" xfId="120"/>
    <cellStyle name="Comma 3 7 2" xfId="7918"/>
    <cellStyle name="Comma 3 8" xfId="121"/>
    <cellStyle name="Comma 3 8 2" xfId="7919"/>
    <cellStyle name="Comma 3 8 2 2" xfId="7920"/>
    <cellStyle name="Comma 3 8 2 2 2" xfId="7921"/>
    <cellStyle name="Comma 3 8 2 3" xfId="7922"/>
    <cellStyle name="Comma 3 8 3" xfId="7923"/>
    <cellStyle name="Comma 3 9" xfId="7924"/>
    <cellStyle name="Comma 3_B - TROŠKOVNIK" xfId="122"/>
    <cellStyle name="Comma 30" xfId="685"/>
    <cellStyle name="Comma 30 2" xfId="686"/>
    <cellStyle name="Comma 30 2 2" xfId="7925"/>
    <cellStyle name="Comma 30 3" xfId="7926"/>
    <cellStyle name="Comma 30 4" xfId="7927"/>
    <cellStyle name="Comma 31" xfId="687"/>
    <cellStyle name="Comma 31 2" xfId="688"/>
    <cellStyle name="Comma 32" xfId="123"/>
    <cellStyle name="Comma 32 2" xfId="689"/>
    <cellStyle name="Comma 32 2 2" xfId="7928"/>
    <cellStyle name="Comma 32 2 2 2" xfId="7929"/>
    <cellStyle name="Comma 32 2 3" xfId="7930"/>
    <cellStyle name="Comma 32 3" xfId="7931"/>
    <cellStyle name="Comma 32 3 2" xfId="7932"/>
    <cellStyle name="Comma 32 3 2 2" xfId="7933"/>
    <cellStyle name="Comma 32 3 2 2 2" xfId="7934"/>
    <cellStyle name="Comma 32 3 2 3" xfId="7935"/>
    <cellStyle name="Comma 32 3 3" xfId="7936"/>
    <cellStyle name="Comma 32 3 3 2" xfId="7937"/>
    <cellStyle name="Comma 32 3 4" xfId="7938"/>
    <cellStyle name="Comma 32 4" xfId="7939"/>
    <cellStyle name="Comma 32 4 2" xfId="7940"/>
    <cellStyle name="Comma 32 5" xfId="7941"/>
    <cellStyle name="Comma 33" xfId="690"/>
    <cellStyle name="Comma 33 2" xfId="691"/>
    <cellStyle name="Comma 33 2 2" xfId="7942"/>
    <cellStyle name="Comma 33 3" xfId="7943"/>
    <cellStyle name="Comma 34" xfId="692"/>
    <cellStyle name="Comma 34 2" xfId="693"/>
    <cellStyle name="Comma 34 2 2" xfId="7944"/>
    <cellStyle name="Comma 34 3" xfId="7945"/>
    <cellStyle name="Comma 35" xfId="694"/>
    <cellStyle name="Comma 35 2" xfId="695"/>
    <cellStyle name="Comma 35 2 2" xfId="7946"/>
    <cellStyle name="Comma 35 3" xfId="7947"/>
    <cellStyle name="Comma 36" xfId="696"/>
    <cellStyle name="Comma 36 2" xfId="697"/>
    <cellStyle name="Comma 36 2 2" xfId="7948"/>
    <cellStyle name="Comma 36 3" xfId="7949"/>
    <cellStyle name="Comma 37" xfId="698"/>
    <cellStyle name="Comma 37 2" xfId="699"/>
    <cellStyle name="Comma 37 2 2" xfId="7950"/>
    <cellStyle name="Comma 37 2 2 2" xfId="7951"/>
    <cellStyle name="Comma 37 2 3" xfId="7952"/>
    <cellStyle name="Comma 37 3" xfId="7953"/>
    <cellStyle name="Comma 37 3 2" xfId="7954"/>
    <cellStyle name="Comma 37 4" xfId="7955"/>
    <cellStyle name="Comma 37 4 2" xfId="7956"/>
    <cellStyle name="Comma 37 5" xfId="7957"/>
    <cellStyle name="Comma 38" xfId="700"/>
    <cellStyle name="Comma 38 2" xfId="701"/>
    <cellStyle name="Comma 38 2 2" xfId="7958"/>
    <cellStyle name="Comma 38 2 2 2" xfId="7959"/>
    <cellStyle name="Comma 38 2 3" xfId="7960"/>
    <cellStyle name="Comma 38 3" xfId="7961"/>
    <cellStyle name="Comma 38 3 2" xfId="7962"/>
    <cellStyle name="Comma 38 4" xfId="7963"/>
    <cellStyle name="Comma 38 4 2" xfId="7964"/>
    <cellStyle name="Comma 38 5" xfId="7965"/>
    <cellStyle name="Comma 39" xfId="702"/>
    <cellStyle name="Comma 39 2" xfId="703"/>
    <cellStyle name="Comma 39 2 2" xfId="7966"/>
    <cellStyle name="Comma 39 2 2 2" xfId="7967"/>
    <cellStyle name="Comma 39 2 3" xfId="7968"/>
    <cellStyle name="Comma 39 3" xfId="7969"/>
    <cellStyle name="Comma 39 3 2" xfId="7970"/>
    <cellStyle name="Comma 39 4" xfId="7971"/>
    <cellStyle name="Comma 39 4 2" xfId="7972"/>
    <cellStyle name="Comma 39 5" xfId="7973"/>
    <cellStyle name="Comma 4" xfId="124"/>
    <cellStyle name="Comma 4 2" xfId="125"/>
    <cellStyle name="Comma 4 2 2" xfId="126"/>
    <cellStyle name="Comma 4 2 2 2" xfId="3294"/>
    <cellStyle name="Comma 4 2 2 2 2" xfId="7974"/>
    <cellStyle name="Comma 4 2 2 3" xfId="7975"/>
    <cellStyle name="Comma 4 2 3" xfId="3295"/>
    <cellStyle name="Comma 4 2 3 2" xfId="7976"/>
    <cellStyle name="Comma 4 2 4" xfId="3296"/>
    <cellStyle name="Comma 4 2 5" xfId="3297"/>
    <cellStyle name="Comma 4 2 6" xfId="3298"/>
    <cellStyle name="Comma 4 2 7" xfId="55275"/>
    <cellStyle name="Comma 4 3" xfId="127"/>
    <cellStyle name="Comma 4 3 2" xfId="3299"/>
    <cellStyle name="Comma 4 3 2 2" xfId="7977"/>
    <cellStyle name="Comma 4 3 2 2 2" xfId="7978"/>
    <cellStyle name="Comma 4 3 2 3" xfId="7979"/>
    <cellStyle name="Comma 4 3 3" xfId="7980"/>
    <cellStyle name="Comma 4 3 3 2" xfId="7981"/>
    <cellStyle name="Comma 4 3 4" xfId="7982"/>
    <cellStyle name="Comma 4 4" xfId="128"/>
    <cellStyle name="Comma 4 4 2" xfId="7983"/>
    <cellStyle name="Comma 4 5" xfId="129"/>
    <cellStyle name="Comma 4 6" xfId="3300"/>
    <cellStyle name="Comma 4 7" xfId="3301"/>
    <cellStyle name="Comma 4_elektroinstalacije" xfId="7984"/>
    <cellStyle name="Comma 40" xfId="704"/>
    <cellStyle name="Comma 40 2" xfId="705"/>
    <cellStyle name="Comma 41" xfId="706"/>
    <cellStyle name="Comma 41 2" xfId="707"/>
    <cellStyle name="Comma 42" xfId="708"/>
    <cellStyle name="Comma 42 2" xfId="709"/>
    <cellStyle name="Comma 43" xfId="710"/>
    <cellStyle name="Comma 43 2" xfId="711"/>
    <cellStyle name="Comma 44" xfId="712"/>
    <cellStyle name="Comma 44 2" xfId="713"/>
    <cellStyle name="Comma 45" xfId="714"/>
    <cellStyle name="Comma 45 2" xfId="715"/>
    <cellStyle name="Comma 46" xfId="716"/>
    <cellStyle name="Comma 46 2" xfId="717"/>
    <cellStyle name="Comma 47" xfId="718"/>
    <cellStyle name="Comma 47 2" xfId="719"/>
    <cellStyle name="Comma 48" xfId="720"/>
    <cellStyle name="Comma 48 2" xfId="721"/>
    <cellStyle name="Comma 49" xfId="722"/>
    <cellStyle name="Comma 49 2" xfId="723"/>
    <cellStyle name="Comma 5" xfId="130"/>
    <cellStyle name="Comma 5 2" xfId="131"/>
    <cellStyle name="Comma 5 2 2" xfId="724"/>
    <cellStyle name="Comma 5 2 2 2" xfId="725"/>
    <cellStyle name="Comma 5 2 2 2 2" xfId="3302"/>
    <cellStyle name="Comma 5 2 2 2 2 2" xfId="3303"/>
    <cellStyle name="Comma 5 2 2 2 2 2 2" xfId="3304"/>
    <cellStyle name="Comma 5 2 2 2 2 2 3" xfId="3305"/>
    <cellStyle name="Comma 5 2 2 2 2 3" xfId="3306"/>
    <cellStyle name="Comma 5 2 2 2 3" xfId="3307"/>
    <cellStyle name="Comma 5 2 2 2 4" xfId="3308"/>
    <cellStyle name="Comma 5 2 2 3" xfId="3309"/>
    <cellStyle name="Comma 5 2 2 3 2" xfId="3310"/>
    <cellStyle name="Comma 5 2 2 3 2 2" xfId="3311"/>
    <cellStyle name="Comma 5 2 2 3 2 3" xfId="3312"/>
    <cellStyle name="Comma 5 2 2 3 3" xfId="3313"/>
    <cellStyle name="Comma 5 2 2 4" xfId="3314"/>
    <cellStyle name="Comma 5 2 2 5" xfId="3315"/>
    <cellStyle name="Comma 5 2 3" xfId="726"/>
    <cellStyle name="Comma 5 2 3 2" xfId="3316"/>
    <cellStyle name="Comma 5 2 3 2 2" xfId="3317"/>
    <cellStyle name="Comma 5 2 3 2 2 2" xfId="3318"/>
    <cellStyle name="Comma 5 2 3 2 2 2 2" xfId="3319"/>
    <cellStyle name="Comma 5 2 3 2 2 2 3" xfId="3320"/>
    <cellStyle name="Comma 5 2 3 2 2 3" xfId="3321"/>
    <cellStyle name="Comma 5 2 3 2 3" xfId="3322"/>
    <cellStyle name="Comma 5 2 3 2 4" xfId="3323"/>
    <cellStyle name="Comma 5 2 3 3" xfId="3324"/>
    <cellStyle name="Comma 5 2 3 3 2" xfId="3325"/>
    <cellStyle name="Comma 5 2 3 3 2 2" xfId="3326"/>
    <cellStyle name="Comma 5 2 3 3 2 3" xfId="3327"/>
    <cellStyle name="Comma 5 2 3 3 3" xfId="3328"/>
    <cellStyle name="Comma 5 2 3 4" xfId="3329"/>
    <cellStyle name="Comma 5 2 3 5" xfId="3330"/>
    <cellStyle name="Comma 5 2 4" xfId="3331"/>
    <cellStyle name="Comma 5 2 4 2" xfId="3332"/>
    <cellStyle name="Comma 5 2 4 2 2" xfId="3333"/>
    <cellStyle name="Comma 5 2 4 2 2 2" xfId="3334"/>
    <cellStyle name="Comma 5 2 4 2 2 3" xfId="3335"/>
    <cellStyle name="Comma 5 2 4 2 3" xfId="3336"/>
    <cellStyle name="Comma 5 2 4 3" xfId="3337"/>
    <cellStyle name="Comma 5 2 4 4" xfId="3338"/>
    <cellStyle name="Comma 5 2 5" xfId="3339"/>
    <cellStyle name="Comma 5 2 5 2" xfId="3340"/>
    <cellStyle name="Comma 5 2 5 2 2" xfId="3341"/>
    <cellStyle name="Comma 5 2 5 2 3" xfId="3342"/>
    <cellStyle name="Comma 5 2 5 3" xfId="3343"/>
    <cellStyle name="Comma 5 2 6" xfId="3344"/>
    <cellStyle name="Comma 5 2 7" xfId="3345"/>
    <cellStyle name="Comma 5 2 8" xfId="55459"/>
    <cellStyle name="Comma 5 3" xfId="727"/>
    <cellStyle name="Comma 5 3 2" xfId="728"/>
    <cellStyle name="Comma 5 3 2 2" xfId="3346"/>
    <cellStyle name="Comma 5 3 2 2 2" xfId="3347"/>
    <cellStyle name="Comma 5 3 2 2 2 2" xfId="3348"/>
    <cellStyle name="Comma 5 3 2 2 2 3" xfId="3349"/>
    <cellStyle name="Comma 5 3 2 2 3" xfId="3350"/>
    <cellStyle name="Comma 5 3 2 3" xfId="3351"/>
    <cellStyle name="Comma 5 3 2 4" xfId="3352"/>
    <cellStyle name="Comma 5 3 3" xfId="3353"/>
    <cellStyle name="Comma 5 3 3 2" xfId="3354"/>
    <cellStyle name="Comma 5 3 3 2 2" xfId="3355"/>
    <cellStyle name="Comma 5 3 3 2 3" xfId="3356"/>
    <cellStyle name="Comma 5 3 3 3" xfId="3357"/>
    <cellStyle name="Comma 5 3 4" xfId="3358"/>
    <cellStyle name="Comma 5 3 5" xfId="3359"/>
    <cellStyle name="Comma 5 4" xfId="3360"/>
    <cellStyle name="Comma 5 4 2" xfId="3361"/>
    <cellStyle name="Comma 5 4 2 2" xfId="3362"/>
    <cellStyle name="Comma 5 4 2 2 2" xfId="3363"/>
    <cellStyle name="Comma 5 4 2 2 2 2" xfId="3364"/>
    <cellStyle name="Comma 5 4 2 2 2 3" xfId="3365"/>
    <cellStyle name="Comma 5 4 2 2 3" xfId="3366"/>
    <cellStyle name="Comma 5 4 2 3" xfId="3367"/>
    <cellStyle name="Comma 5 4 2 4" xfId="3368"/>
    <cellStyle name="Comma 5 4 3" xfId="3369"/>
    <cellStyle name="Comma 5 4 3 2" xfId="3370"/>
    <cellStyle name="Comma 5 4 3 2 2" xfId="3371"/>
    <cellStyle name="Comma 5 4 3 2 3" xfId="3372"/>
    <cellStyle name="Comma 5 4 3 3" xfId="3373"/>
    <cellStyle name="Comma 5 4 4" xfId="3374"/>
    <cellStyle name="Comma 5 4 5" xfId="3375"/>
    <cellStyle name="Comma 5 5" xfId="3376"/>
    <cellStyle name="Comma 5 5 2" xfId="3377"/>
    <cellStyle name="Comma 5 5 2 2" xfId="3378"/>
    <cellStyle name="Comma 5 5 2 2 2" xfId="3379"/>
    <cellStyle name="Comma 5 5 2 2 3" xfId="3380"/>
    <cellStyle name="Comma 5 5 2 3" xfId="3381"/>
    <cellStyle name="Comma 5 5 3" xfId="3382"/>
    <cellStyle name="Comma 5 5 4" xfId="3383"/>
    <cellStyle name="Comma 5 6" xfId="3384"/>
    <cellStyle name="Comma 5 6 2" xfId="3385"/>
    <cellStyle name="Comma 5 6 2 2" xfId="3386"/>
    <cellStyle name="Comma 5 6 2 3" xfId="3387"/>
    <cellStyle name="Comma 5 6 3" xfId="3388"/>
    <cellStyle name="Comma 5 7" xfId="3389"/>
    <cellStyle name="Comma 5 8" xfId="3390"/>
    <cellStyle name="Comma 50" xfId="729"/>
    <cellStyle name="Comma 50 2" xfId="730"/>
    <cellStyle name="Comma 51" xfId="731"/>
    <cellStyle name="Comma 51 2" xfId="732"/>
    <cellStyle name="Comma 52" xfId="733"/>
    <cellStyle name="Comma 52 2" xfId="7985"/>
    <cellStyle name="Comma 53" xfId="734"/>
    <cellStyle name="Comma 53 2" xfId="7986"/>
    <cellStyle name="Comma 54" xfId="7987"/>
    <cellStyle name="Comma 54 2" xfId="7988"/>
    <cellStyle name="Comma 54 3" xfId="55614"/>
    <cellStyle name="Comma 55" xfId="7989"/>
    <cellStyle name="Comma 55 2" xfId="7990"/>
    <cellStyle name="Comma 55 3" xfId="55615"/>
    <cellStyle name="Comma 56" xfId="7991"/>
    <cellStyle name="Comma 56 2" xfId="7992"/>
    <cellStyle name="Comma 56 3" xfId="55617"/>
    <cellStyle name="Comma 57" xfId="7993"/>
    <cellStyle name="Comma 57 2" xfId="7994"/>
    <cellStyle name="Comma 58" xfId="7995"/>
    <cellStyle name="Comma 58 2" xfId="7996"/>
    <cellStyle name="Comma 59" xfId="7997"/>
    <cellStyle name="Comma 59 2" xfId="7998"/>
    <cellStyle name="Comma 6" xfId="132"/>
    <cellStyle name="Comma 6 2" xfId="133"/>
    <cellStyle name="Comma 6 2 2" xfId="7999"/>
    <cellStyle name="Comma 6 2 2 2" xfId="8000"/>
    <cellStyle name="Comma 6 2 3" xfId="8001"/>
    <cellStyle name="Comma 6 2 4" xfId="55461"/>
    <cellStyle name="Comma 6 3" xfId="8002"/>
    <cellStyle name="Comma 6 3 2" xfId="8003"/>
    <cellStyle name="Comma 6 3 2 2" xfId="8004"/>
    <cellStyle name="Comma 6 3 3" xfId="8005"/>
    <cellStyle name="Comma 6 4" xfId="8006"/>
    <cellStyle name="Comma 6 4 2" xfId="8007"/>
    <cellStyle name="Comma 6 5" xfId="8008"/>
    <cellStyle name="Comma 6 6" xfId="8009"/>
    <cellStyle name="Comma 6 6 2" xfId="8010"/>
    <cellStyle name="Comma 6 7" xfId="8011"/>
    <cellStyle name="Comma 6 8" xfId="55460"/>
    <cellStyle name="Comma 60" xfId="8012"/>
    <cellStyle name="Comma 60 2" xfId="8013"/>
    <cellStyle name="Comma 61" xfId="8014"/>
    <cellStyle name="Comma 61 2" xfId="8015"/>
    <cellStyle name="Comma 62" xfId="8016"/>
    <cellStyle name="Comma 62 2" xfId="8017"/>
    <cellStyle name="Comma 63" xfId="8018"/>
    <cellStyle name="Comma 63 2" xfId="8019"/>
    <cellStyle name="Comma 64" xfId="8020"/>
    <cellStyle name="Comma 64 2" xfId="8021"/>
    <cellStyle name="Comma 65" xfId="8022"/>
    <cellStyle name="Comma 65 2" xfId="8023"/>
    <cellStyle name="Comma 66" xfId="8024"/>
    <cellStyle name="Comma 66 2" xfId="8025"/>
    <cellStyle name="Comma 67" xfId="8026"/>
    <cellStyle name="Comma 67 2" xfId="8027"/>
    <cellStyle name="Comma 68" xfId="8028"/>
    <cellStyle name="Comma 68 2" xfId="8029"/>
    <cellStyle name="Comma 68 2 2" xfId="8030"/>
    <cellStyle name="Comma 68 3" xfId="8031"/>
    <cellStyle name="Comma 68 3 2" xfId="8032"/>
    <cellStyle name="Comma 68 3 2 2" xfId="8033"/>
    <cellStyle name="Comma 68 3 3" xfId="8034"/>
    <cellStyle name="Comma 68 4" xfId="8035"/>
    <cellStyle name="Comma 69" xfId="8036"/>
    <cellStyle name="Comma 69 2" xfId="8037"/>
    <cellStyle name="Comma 7" xfId="134"/>
    <cellStyle name="Comma 7 2" xfId="135"/>
    <cellStyle name="Comma 7 2 2" xfId="8038"/>
    <cellStyle name="Comma 7 2 3" xfId="55462"/>
    <cellStyle name="Comma 7 3" xfId="8039"/>
    <cellStyle name="Comma 7 3 2" xfId="8040"/>
    <cellStyle name="Comma 7 3 2 2" xfId="8041"/>
    <cellStyle name="Comma 7 3 3" xfId="8042"/>
    <cellStyle name="Comma 7 4" xfId="8043"/>
    <cellStyle name="Comma 7 5" xfId="8044"/>
    <cellStyle name="Comma 70" xfId="8045"/>
    <cellStyle name="Comma 70 2" xfId="8046"/>
    <cellStyle name="Comma 71" xfId="8047"/>
    <cellStyle name="Comma 71 2" xfId="8048"/>
    <cellStyle name="Comma 72" xfId="8049"/>
    <cellStyle name="Comma 72 2" xfId="8050"/>
    <cellStyle name="Comma 73" xfId="8051"/>
    <cellStyle name="Comma 73 2" xfId="8052"/>
    <cellStyle name="Comma 73 2 2" xfId="8053"/>
    <cellStyle name="Comma 73 2 2 2" xfId="8054"/>
    <cellStyle name="Comma 73 2 3" xfId="8055"/>
    <cellStyle name="Comma 73 3" xfId="8056"/>
    <cellStyle name="Comma 73 3 2" xfId="8057"/>
    <cellStyle name="Comma 74" xfId="8058"/>
    <cellStyle name="Comma 74 2" xfId="8059"/>
    <cellStyle name="Comma 74 2 2" xfId="8060"/>
    <cellStyle name="Comma 74 2 2 2" xfId="8061"/>
    <cellStyle name="Comma 74 2 3" xfId="8062"/>
    <cellStyle name="Comma 74 3" xfId="8063"/>
    <cellStyle name="Comma 74 3 2" xfId="8064"/>
    <cellStyle name="Comma 75" xfId="8065"/>
    <cellStyle name="Comma 75 2" xfId="8066"/>
    <cellStyle name="Comma 75 2 2" xfId="8067"/>
    <cellStyle name="Comma 75 2 2 2" xfId="8068"/>
    <cellStyle name="Comma 75 2 3" xfId="8069"/>
    <cellStyle name="Comma 75 3" xfId="8070"/>
    <cellStyle name="Comma 75 3 2" xfId="8071"/>
    <cellStyle name="Comma 76" xfId="8072"/>
    <cellStyle name="Comma 76 2" xfId="8073"/>
    <cellStyle name="Comma 76 2 2" xfId="8074"/>
    <cellStyle name="Comma 76 2 2 2" xfId="8075"/>
    <cellStyle name="Comma 76 2 3" xfId="8076"/>
    <cellStyle name="Comma 76 3" xfId="8077"/>
    <cellStyle name="Comma 76 3 2" xfId="8078"/>
    <cellStyle name="Comma 77" xfId="8079"/>
    <cellStyle name="Comma 77 2" xfId="8080"/>
    <cellStyle name="Comma 77 2 2" xfId="8081"/>
    <cellStyle name="Comma 77 3" xfId="8082"/>
    <cellStyle name="Comma 78" xfId="8083"/>
    <cellStyle name="Comma 78 2" xfId="8084"/>
    <cellStyle name="Comma 78 2 2" xfId="8085"/>
    <cellStyle name="Comma 78 3" xfId="8086"/>
    <cellStyle name="Comma 79" xfId="8087"/>
    <cellStyle name="Comma 79 2" xfId="8088"/>
    <cellStyle name="Comma 79 2 2" xfId="8089"/>
    <cellStyle name="Comma 79 3" xfId="8090"/>
    <cellStyle name="Comma 8" xfId="136"/>
    <cellStyle name="Comma 8 2" xfId="137"/>
    <cellStyle name="Comma 8 2 2" xfId="8091"/>
    <cellStyle name="Comma 8 2 2 2" xfId="8092"/>
    <cellStyle name="Comma 8 2 3" xfId="8093"/>
    <cellStyle name="Comma 8 3" xfId="138"/>
    <cellStyle name="Comma 8 3 2" xfId="8094"/>
    <cellStyle name="Comma 8 4" xfId="8095"/>
    <cellStyle name="Comma 80" xfId="8096"/>
    <cellStyle name="Comma 80 2" xfId="8097"/>
    <cellStyle name="Comma 80 2 2" xfId="8098"/>
    <cellStyle name="Comma 80 3" xfId="8099"/>
    <cellStyle name="Comma 81" xfId="8100"/>
    <cellStyle name="Comma 81 2" xfId="8101"/>
    <cellStyle name="Comma 81 2 2" xfId="8102"/>
    <cellStyle name="Comma 81 3" xfId="8103"/>
    <cellStyle name="Comma 82" xfId="8104"/>
    <cellStyle name="Comma 82 2" xfId="8105"/>
    <cellStyle name="Comma 82 2 2" xfId="8106"/>
    <cellStyle name="Comma 82 3" xfId="8107"/>
    <cellStyle name="Comma 83" xfId="8108"/>
    <cellStyle name="Comma 83 2" xfId="8109"/>
    <cellStyle name="Comma 83 2 2" xfId="8110"/>
    <cellStyle name="Comma 83 3" xfId="8111"/>
    <cellStyle name="Comma 84" xfId="8112"/>
    <cellStyle name="Comma 84 2" xfId="8113"/>
    <cellStyle name="Comma 84 2 2" xfId="8114"/>
    <cellStyle name="Comma 84 3" xfId="8115"/>
    <cellStyle name="Comma 85" xfId="8116"/>
    <cellStyle name="Comma 85 2" xfId="8117"/>
    <cellStyle name="Comma 85 2 2" xfId="8118"/>
    <cellStyle name="Comma 85 3" xfId="8119"/>
    <cellStyle name="Comma 86" xfId="8120"/>
    <cellStyle name="Comma 86 2" xfId="8121"/>
    <cellStyle name="Comma 87" xfId="8122"/>
    <cellStyle name="Comma 87 2" xfId="8123"/>
    <cellStyle name="Comma 88" xfId="8124"/>
    <cellStyle name="Comma 88 2" xfId="8125"/>
    <cellStyle name="Comma 89" xfId="8126"/>
    <cellStyle name="Comma 89 2" xfId="8127"/>
    <cellStyle name="Comma 9" xfId="139"/>
    <cellStyle name="Comma 9 2" xfId="735"/>
    <cellStyle name="Comma 9 2 2" xfId="8128"/>
    <cellStyle name="Comma 9 2 2 2" xfId="8129"/>
    <cellStyle name="Comma 9 2 2 2 2" xfId="8130"/>
    <cellStyle name="Comma 9 2 2 3" xfId="8131"/>
    <cellStyle name="Comma 9 2 3" xfId="8132"/>
    <cellStyle name="Comma 9 3" xfId="8133"/>
    <cellStyle name="Comma 9 3 2" xfId="8134"/>
    <cellStyle name="Comma 9 3 2 2" xfId="8135"/>
    <cellStyle name="Comma 9 3 3" xfId="8136"/>
    <cellStyle name="Comma 9 4" xfId="8137"/>
    <cellStyle name="Comma 9 4 2" xfId="8138"/>
    <cellStyle name="Comma 9 5" xfId="8139"/>
    <cellStyle name="Comma 90" xfId="8140"/>
    <cellStyle name="Comma 90 2" xfId="8141"/>
    <cellStyle name="Comma 91" xfId="8142"/>
    <cellStyle name="Comma 91 2" xfId="8143"/>
    <cellStyle name="Comma 92" xfId="8144"/>
    <cellStyle name="Comma 92 2" xfId="8145"/>
    <cellStyle name="Comma 93" xfId="8146"/>
    <cellStyle name="Comma 93 2" xfId="8147"/>
    <cellStyle name="Comma 94" xfId="8148"/>
    <cellStyle name="Comma 94 2" xfId="8149"/>
    <cellStyle name="Comma 95" xfId="8150"/>
    <cellStyle name="Comma 95 2" xfId="8151"/>
    <cellStyle name="Comma 96" xfId="8152"/>
    <cellStyle name="Comma 96 2" xfId="8153"/>
    <cellStyle name="Comma 97" xfId="8154"/>
    <cellStyle name="Comma 97 2" xfId="8155"/>
    <cellStyle name="Comma 98" xfId="8156"/>
    <cellStyle name="Comma 98 2" xfId="8157"/>
    <cellStyle name="Comma 99" xfId="8158"/>
    <cellStyle name="Comma 99 2" xfId="8159"/>
    <cellStyle name="Comma0" xfId="736"/>
    <cellStyle name="Commentaire" xfId="30052"/>
    <cellStyle name="Commentaire 2" xfId="30053"/>
    <cellStyle name="Currency [00]" xfId="737"/>
    <cellStyle name="Currency [00] 2" xfId="8160"/>
    <cellStyle name="Currency [00] 3" xfId="8161"/>
    <cellStyle name="Currency 10" xfId="8162"/>
    <cellStyle name="Currency 10 2" xfId="8163"/>
    <cellStyle name="Currency 10 2 2" xfId="8164"/>
    <cellStyle name="Currency 10 2 2 2" xfId="8165"/>
    <cellStyle name="Currency 10 2 3" xfId="8166"/>
    <cellStyle name="Currency 10 3" xfId="8167"/>
    <cellStyle name="Currency 10 3 2" xfId="8168"/>
    <cellStyle name="Currency 10 4" xfId="8169"/>
    <cellStyle name="Currency 11" xfId="8170"/>
    <cellStyle name="Currency 11 2" xfId="8171"/>
    <cellStyle name="Currency 11 2 2" xfId="8172"/>
    <cellStyle name="Currency 11 2 2 2" xfId="8173"/>
    <cellStyle name="Currency 11 2 3" xfId="8174"/>
    <cellStyle name="Currency 11 3" xfId="8175"/>
    <cellStyle name="Currency 11 3 2" xfId="8176"/>
    <cellStyle name="Currency 11 4" xfId="8177"/>
    <cellStyle name="Currency 12" xfId="8178"/>
    <cellStyle name="Currency 12 2" xfId="8179"/>
    <cellStyle name="Currency 12 2 2" xfId="8180"/>
    <cellStyle name="Currency 12 2 2 2" xfId="8181"/>
    <cellStyle name="Currency 12 2 3" xfId="8182"/>
    <cellStyle name="Currency 12 3" xfId="8183"/>
    <cellStyle name="Currency 12 3 2" xfId="8184"/>
    <cellStyle name="Currency 12 4" xfId="8185"/>
    <cellStyle name="Currency 13" xfId="8186"/>
    <cellStyle name="Currency 13 2" xfId="8187"/>
    <cellStyle name="Currency 13 2 2" xfId="8188"/>
    <cellStyle name="Currency 13 2 2 2" xfId="8189"/>
    <cellStyle name="Currency 13 2 3" xfId="8190"/>
    <cellStyle name="Currency 13 3" xfId="8191"/>
    <cellStyle name="Currency 13 3 2" xfId="8192"/>
    <cellStyle name="Currency 13 4" xfId="8193"/>
    <cellStyle name="Currency 14" xfId="8194"/>
    <cellStyle name="Currency 14 2" xfId="8195"/>
    <cellStyle name="Currency 14 2 2" xfId="8196"/>
    <cellStyle name="Currency 14 2 2 2" xfId="8197"/>
    <cellStyle name="Currency 14 2 3" xfId="8198"/>
    <cellStyle name="Currency 14 3" xfId="8199"/>
    <cellStyle name="Currency 14 3 2" xfId="8200"/>
    <cellStyle name="Currency 14 4" xfId="8201"/>
    <cellStyle name="Currency 15" xfId="8202"/>
    <cellStyle name="Currency 15 2" xfId="8203"/>
    <cellStyle name="Currency 15 2 2" xfId="8204"/>
    <cellStyle name="Currency 15 2 2 2" xfId="8205"/>
    <cellStyle name="Currency 15 2 3" xfId="8206"/>
    <cellStyle name="Currency 15 3" xfId="8207"/>
    <cellStyle name="Currency 15 3 2" xfId="8208"/>
    <cellStyle name="Currency 15 4" xfId="8209"/>
    <cellStyle name="Currency 16" xfId="8210"/>
    <cellStyle name="Currency 16 2" xfId="8211"/>
    <cellStyle name="Currency 16 2 2" xfId="8212"/>
    <cellStyle name="Currency 16 2 2 2" xfId="8213"/>
    <cellStyle name="Currency 16 2 3" xfId="8214"/>
    <cellStyle name="Currency 16 3" xfId="8215"/>
    <cellStyle name="Currency 16 3 2" xfId="8216"/>
    <cellStyle name="Currency 16 4" xfId="8217"/>
    <cellStyle name="Currency 17" xfId="8218"/>
    <cellStyle name="Currency 17 2" xfId="8219"/>
    <cellStyle name="Currency 17 2 2" xfId="8220"/>
    <cellStyle name="Currency 17 2 2 2" xfId="8221"/>
    <cellStyle name="Currency 17 2 3" xfId="8222"/>
    <cellStyle name="Currency 17 3" xfId="8223"/>
    <cellStyle name="Currency 17 3 2" xfId="8224"/>
    <cellStyle name="Currency 17 4" xfId="8225"/>
    <cellStyle name="Currency 18" xfId="8226"/>
    <cellStyle name="Currency 19" xfId="8227"/>
    <cellStyle name="Currency 2" xfId="140"/>
    <cellStyle name="Currency 2 2" xfId="141"/>
    <cellStyle name="Currency 2 2 2" xfId="8228"/>
    <cellStyle name="Currency 2 2 2 2" xfId="8229"/>
    <cellStyle name="Currency 2 2 2 3" xfId="8230"/>
    <cellStyle name="Currency 2 2 3" xfId="8231"/>
    <cellStyle name="Currency 2 2 4" xfId="8232"/>
    <cellStyle name="Currency 2 3" xfId="142"/>
    <cellStyle name="Currency 2 3 2" xfId="738"/>
    <cellStyle name="Currency 2 3 2 2" xfId="8233"/>
    <cellStyle name="Currency 2 3 2 2 2" xfId="8234"/>
    <cellStyle name="Currency 2 3 2 2 2 2" xfId="8235"/>
    <cellStyle name="Currency 2 3 2 2 3" xfId="8236"/>
    <cellStyle name="Currency 2 3 2 2 3 2" xfId="8237"/>
    <cellStyle name="Currency 2 3 2 2 4" xfId="8238"/>
    <cellStyle name="Currency 2 3 2 3" xfId="8239"/>
    <cellStyle name="Currency 2 3 2 3 2" xfId="8240"/>
    <cellStyle name="Currency 2 3 2 4" xfId="8241"/>
    <cellStyle name="Currency 2 3 2 4 2" xfId="8242"/>
    <cellStyle name="Currency 2 3 3" xfId="8243"/>
    <cellStyle name="Currency 2 4" xfId="143"/>
    <cellStyle name="Currency 2 4 2" xfId="8244"/>
    <cellStyle name="Currency 2 4 2 2" xfId="8245"/>
    <cellStyle name="Currency 2 4 2 2 2" xfId="8246"/>
    <cellStyle name="Currency 2 4 3" xfId="8247"/>
    <cellStyle name="Currency 2 5" xfId="144"/>
    <cellStyle name="Currency 2 5 2" xfId="8248"/>
    <cellStyle name="Currency 2 6" xfId="8249"/>
    <cellStyle name="Currency 20" xfId="8250"/>
    <cellStyle name="Currency 3" xfId="145"/>
    <cellStyle name="Currency 3 2" xfId="146"/>
    <cellStyle name="Currency 3 2 2" xfId="8251"/>
    <cellStyle name="Currency 3 2 2 2" xfId="8252"/>
    <cellStyle name="Currency 3 2 2 2 2" xfId="8253"/>
    <cellStyle name="Currency 3 2 3" xfId="8254"/>
    <cellStyle name="Currency 3 2 4" xfId="8255"/>
    <cellStyle name="Currency 3 3" xfId="8256"/>
    <cellStyle name="Currency 3 3 2" xfId="8257"/>
    <cellStyle name="Currency 3 3 2 2" xfId="8258"/>
    <cellStyle name="Currency 3 3 2 2 2" xfId="8259"/>
    <cellStyle name="Currency 3 3 2 2 2 2" xfId="8260"/>
    <cellStyle name="Currency 3 3 2 2 2 2 2" xfId="8261"/>
    <cellStyle name="Currency 3 3 2 2 2 2 2 2" xfId="8262"/>
    <cellStyle name="Currency 3 3 2 2 2 2 3" xfId="8263"/>
    <cellStyle name="Currency 3 3 2 2 2 2 3 2" xfId="8264"/>
    <cellStyle name="Currency 3 3 2 2 2 2 3 2 2" xfId="8265"/>
    <cellStyle name="Currency 3 3 2 2 2 2 3 3" xfId="8266"/>
    <cellStyle name="Currency 3 3 2 2 2 2 4" xfId="8267"/>
    <cellStyle name="Currency 3 3 2 2 2 2 4 2" xfId="8268"/>
    <cellStyle name="Currency 3 3 2 2 2 2 4 2 2" xfId="8269"/>
    <cellStyle name="Currency 3 3 2 2 2 2 4 3" xfId="8270"/>
    <cellStyle name="Currency 3 3 2 2 2 2 5" xfId="8271"/>
    <cellStyle name="Currency 3 3 2 2 2 2 5 2" xfId="8272"/>
    <cellStyle name="Currency 3 3 2 2 2 2 5 2 2" xfId="8273"/>
    <cellStyle name="Currency 3 3 2 2 2 2 5 3" xfId="8274"/>
    <cellStyle name="Currency 3 3 2 2 2 2 6" xfId="8275"/>
    <cellStyle name="Currency 3 3 2 2 2 2 6 2" xfId="8276"/>
    <cellStyle name="Currency 3 3 2 2 2 2 7" xfId="8277"/>
    <cellStyle name="Currency 3 3 2 2 2 2 7 2" xfId="8278"/>
    <cellStyle name="Currency 3 3 2 2 2 2 7 2 2" xfId="8279"/>
    <cellStyle name="Currency 3 3 2 2 2 2 7 3" xfId="8280"/>
    <cellStyle name="Currency 3 3 2 2 2 2 7 3 2" xfId="8281"/>
    <cellStyle name="Currency 3 3 2 2 2 2 7 4" xfId="8282"/>
    <cellStyle name="Currency 3 3 2 2 2 2 8" xfId="8283"/>
    <cellStyle name="Currency 3 3 2 2 2 2 8 2" xfId="8284"/>
    <cellStyle name="Currency 3 3 2 2 2 2 9" xfId="8285"/>
    <cellStyle name="Currency 3 3 2 2 2 3" xfId="8286"/>
    <cellStyle name="Currency 3 3 2 2 2 3 2" xfId="8287"/>
    <cellStyle name="Currency 3 3 2 2 2 4" xfId="8288"/>
    <cellStyle name="Currency 3 3 2 2 2 4 2" xfId="8289"/>
    <cellStyle name="Currency 3 3 2 2 2 5" xfId="8290"/>
    <cellStyle name="Currency 3 3 2 2 2 5 2" xfId="8291"/>
    <cellStyle name="Currency 3 3 2 2 2 6" xfId="8292"/>
    <cellStyle name="Currency 3 3 2 2 3" xfId="8293"/>
    <cellStyle name="Currency 3 3 2 2 3 2" xfId="8294"/>
    <cellStyle name="Currency 3 3 2 2 4" xfId="8295"/>
    <cellStyle name="Currency 3 3 2 2 4 2" xfId="8296"/>
    <cellStyle name="Currency 3 3 2 2 5" xfId="8297"/>
    <cellStyle name="Currency 3 3 2 2 5 2" xfId="8298"/>
    <cellStyle name="Currency 3 3 2 2 5 2 2" xfId="8299"/>
    <cellStyle name="Currency 3 3 2 2 5 3" xfId="8300"/>
    <cellStyle name="Currency 3 3 2 2 5 3 2" xfId="8301"/>
    <cellStyle name="Currency 3 3 2 2 5 3 2 2" xfId="8302"/>
    <cellStyle name="Currency 3 3 2 2 5 3 3" xfId="8303"/>
    <cellStyle name="Currency 3 3 2 2 5 4" xfId="8304"/>
    <cellStyle name="Currency 3 3 2 2 5 4 2" xfId="8305"/>
    <cellStyle name="Currency 3 3 2 2 5 4 2 2" xfId="8306"/>
    <cellStyle name="Currency 3 3 2 2 5 4 3" xfId="8307"/>
    <cellStyle name="Currency 3 3 2 2 5 5" xfId="8308"/>
    <cellStyle name="Currency 3 3 2 2 5 5 2" xfId="8309"/>
    <cellStyle name="Currency 3 3 2 2 5 5 2 2" xfId="8310"/>
    <cellStyle name="Currency 3 3 2 2 5 5 3" xfId="8311"/>
    <cellStyle name="Currency 3 3 2 2 5 6" xfId="8312"/>
    <cellStyle name="Currency 3 3 2 2 5 6 2" xfId="8313"/>
    <cellStyle name="Currency 3 3 2 2 5 7" xfId="8314"/>
    <cellStyle name="Currency 3 3 2 2 5 7 2" xfId="8315"/>
    <cellStyle name="Currency 3 3 2 2 5 7 2 2" xfId="8316"/>
    <cellStyle name="Currency 3 3 2 2 5 7 3" xfId="8317"/>
    <cellStyle name="Currency 3 3 2 2 5 7 3 2" xfId="8318"/>
    <cellStyle name="Currency 3 3 2 2 5 7 4" xfId="8319"/>
    <cellStyle name="Currency 3 3 2 2 5 8" xfId="8320"/>
    <cellStyle name="Currency 3 3 2 2 5 8 2" xfId="8321"/>
    <cellStyle name="Currency 3 3 2 2 5 9" xfId="8322"/>
    <cellStyle name="Currency 3 3 2 2 6" xfId="8323"/>
    <cellStyle name="Currency 3 3 2 2 6 2" xfId="8324"/>
    <cellStyle name="Currency 3 3 2 2 6 2 2" xfId="8325"/>
    <cellStyle name="Currency 3 3 2 2 6 3" xfId="8326"/>
    <cellStyle name="Currency 3 3 2 2 7" xfId="8327"/>
    <cellStyle name="Currency 3 3 2 3" xfId="8328"/>
    <cellStyle name="Currency 3 3 2 3 2" xfId="8329"/>
    <cellStyle name="Currency 3 3 2 4" xfId="8330"/>
    <cellStyle name="Currency 3 3 2 4 2" xfId="8331"/>
    <cellStyle name="Currency 3 3 2 5" xfId="8332"/>
    <cellStyle name="Currency 3 3 2 5 2" xfId="8333"/>
    <cellStyle name="Currency 3 3 2 5 2 2" xfId="8334"/>
    <cellStyle name="Currency 3 3 2 5 2 2 2" xfId="8335"/>
    <cellStyle name="Currency 3 3 2 5 2 3" xfId="8336"/>
    <cellStyle name="Currency 3 3 2 5 2 3 2" xfId="8337"/>
    <cellStyle name="Currency 3 3 2 5 2 3 2 2" xfId="8338"/>
    <cellStyle name="Currency 3 3 2 5 2 3 3" xfId="8339"/>
    <cellStyle name="Currency 3 3 2 5 2 4" xfId="8340"/>
    <cellStyle name="Currency 3 3 2 5 2 4 2" xfId="8341"/>
    <cellStyle name="Currency 3 3 2 5 2 4 2 2" xfId="8342"/>
    <cellStyle name="Currency 3 3 2 5 2 4 3" xfId="8343"/>
    <cellStyle name="Currency 3 3 2 5 2 5" xfId="8344"/>
    <cellStyle name="Currency 3 3 2 5 2 5 2" xfId="8345"/>
    <cellStyle name="Currency 3 3 2 5 2 5 2 2" xfId="8346"/>
    <cellStyle name="Currency 3 3 2 5 2 5 3" xfId="8347"/>
    <cellStyle name="Currency 3 3 2 5 2 6" xfId="8348"/>
    <cellStyle name="Currency 3 3 2 5 2 6 2" xfId="8349"/>
    <cellStyle name="Currency 3 3 2 5 2 7" xfId="8350"/>
    <cellStyle name="Currency 3 3 2 5 2 7 2" xfId="8351"/>
    <cellStyle name="Currency 3 3 2 5 2 7 2 2" xfId="8352"/>
    <cellStyle name="Currency 3 3 2 5 2 7 3" xfId="8353"/>
    <cellStyle name="Currency 3 3 2 5 2 7 3 2" xfId="8354"/>
    <cellStyle name="Currency 3 3 2 5 2 7 4" xfId="8355"/>
    <cellStyle name="Currency 3 3 2 5 2 8" xfId="8356"/>
    <cellStyle name="Currency 3 3 2 5 2 8 2" xfId="8357"/>
    <cellStyle name="Currency 3 3 2 5 2 9" xfId="8358"/>
    <cellStyle name="Currency 3 3 2 5 3" xfId="8359"/>
    <cellStyle name="Currency 3 3 2 5 3 2" xfId="8360"/>
    <cellStyle name="Currency 3 3 2 5 4" xfId="8361"/>
    <cellStyle name="Currency 3 3 2 5 4 2" xfId="8362"/>
    <cellStyle name="Currency 3 3 2 5 5" xfId="8363"/>
    <cellStyle name="Currency 3 3 2 5 5 2" xfId="8364"/>
    <cellStyle name="Currency 3 3 2 5 6" xfId="8365"/>
    <cellStyle name="Currency 3 3 2 6" xfId="8366"/>
    <cellStyle name="Currency 3 3 2 6 2" xfId="8367"/>
    <cellStyle name="Currency 3 3 2 6 2 2" xfId="8368"/>
    <cellStyle name="Currency 3 3 2 6 3" xfId="8369"/>
    <cellStyle name="Currency 3 3 2 6 3 2" xfId="8370"/>
    <cellStyle name="Currency 3 3 2 6 3 2 2" xfId="8371"/>
    <cellStyle name="Currency 3 3 2 6 3 3" xfId="8372"/>
    <cellStyle name="Currency 3 3 2 6 4" xfId="8373"/>
    <cellStyle name="Currency 3 3 2 6 4 2" xfId="8374"/>
    <cellStyle name="Currency 3 3 2 6 4 2 2" xfId="8375"/>
    <cellStyle name="Currency 3 3 2 6 4 3" xfId="8376"/>
    <cellStyle name="Currency 3 3 2 6 5" xfId="8377"/>
    <cellStyle name="Currency 3 3 2 6 5 2" xfId="8378"/>
    <cellStyle name="Currency 3 3 2 6 5 2 2" xfId="8379"/>
    <cellStyle name="Currency 3 3 2 6 5 3" xfId="8380"/>
    <cellStyle name="Currency 3 3 2 6 6" xfId="8381"/>
    <cellStyle name="Currency 3 3 2 6 6 2" xfId="8382"/>
    <cellStyle name="Currency 3 3 2 6 7" xfId="8383"/>
    <cellStyle name="Currency 3 3 2 6 7 2" xfId="8384"/>
    <cellStyle name="Currency 3 3 2 6 7 2 2" xfId="8385"/>
    <cellStyle name="Currency 3 3 2 6 7 3" xfId="8386"/>
    <cellStyle name="Currency 3 3 2 6 7 3 2" xfId="8387"/>
    <cellStyle name="Currency 3 3 2 6 7 4" xfId="8388"/>
    <cellStyle name="Currency 3 3 2 6 8" xfId="8389"/>
    <cellStyle name="Currency 3 3 2 6 8 2" xfId="8390"/>
    <cellStyle name="Currency 3 3 2 6 9" xfId="8391"/>
    <cellStyle name="Currency 3 3 2 7" xfId="8392"/>
    <cellStyle name="Currency 3 3 2 7 2" xfId="8393"/>
    <cellStyle name="Currency 3 3 2 8" xfId="8394"/>
    <cellStyle name="Currency 3 3 3" xfId="8395"/>
    <cellStyle name="Currency 3 3 4" xfId="8396"/>
    <cellStyle name="Currency 3 4" xfId="8397"/>
    <cellStyle name="Currency 3 4 2" xfId="8398"/>
    <cellStyle name="Currency 3 4 2 2" xfId="8399"/>
    <cellStyle name="Currency 3 4 2 2 2" xfId="8400"/>
    <cellStyle name="Currency 3 4 2 3" xfId="8401"/>
    <cellStyle name="Currency 3 4 2 3 2" xfId="8402"/>
    <cellStyle name="Currency 3 4 3" xfId="8403"/>
    <cellStyle name="Currency 3 5" xfId="8404"/>
    <cellStyle name="Currency 3 5 2" xfId="8405"/>
    <cellStyle name="Currency 3 5 2 2" xfId="8406"/>
    <cellStyle name="Currency 3 5 2 2 2" xfId="8407"/>
    <cellStyle name="Currency 3 5 2 2 2 2" xfId="8408"/>
    <cellStyle name="Currency 3 5 2 2 2 2 2" xfId="8409"/>
    <cellStyle name="Currency 3 5 2 2 2 3" xfId="8410"/>
    <cellStyle name="Currency 3 5 2 2 2 3 2" xfId="8411"/>
    <cellStyle name="Currency 3 5 2 2 2 3 2 2" xfId="8412"/>
    <cellStyle name="Currency 3 5 2 2 2 3 3" xfId="8413"/>
    <cellStyle name="Currency 3 5 2 2 2 4" xfId="8414"/>
    <cellStyle name="Currency 3 5 2 2 2 4 2" xfId="8415"/>
    <cellStyle name="Currency 3 5 2 2 2 4 2 2" xfId="8416"/>
    <cellStyle name="Currency 3 5 2 2 2 4 3" xfId="8417"/>
    <cellStyle name="Currency 3 5 2 2 2 5" xfId="8418"/>
    <cellStyle name="Currency 3 5 2 2 2 5 2" xfId="8419"/>
    <cellStyle name="Currency 3 5 2 2 2 5 2 2" xfId="8420"/>
    <cellStyle name="Currency 3 5 2 2 2 5 3" xfId="8421"/>
    <cellStyle name="Currency 3 5 2 2 2 6" xfId="8422"/>
    <cellStyle name="Currency 3 5 2 2 2 6 2" xfId="8423"/>
    <cellStyle name="Currency 3 5 2 2 2 7" xfId="8424"/>
    <cellStyle name="Currency 3 5 2 2 2 7 2" xfId="8425"/>
    <cellStyle name="Currency 3 5 2 2 2 7 2 2" xfId="8426"/>
    <cellStyle name="Currency 3 5 2 2 2 7 3" xfId="8427"/>
    <cellStyle name="Currency 3 5 2 2 2 7 3 2" xfId="8428"/>
    <cellStyle name="Currency 3 5 2 2 2 7 4" xfId="8429"/>
    <cellStyle name="Currency 3 5 2 2 2 8" xfId="8430"/>
    <cellStyle name="Currency 3 5 2 2 2 8 2" xfId="8431"/>
    <cellStyle name="Currency 3 5 2 2 2 9" xfId="8432"/>
    <cellStyle name="Currency 3 5 2 2 3" xfId="8433"/>
    <cellStyle name="Currency 3 5 2 2 3 2" xfId="8434"/>
    <cellStyle name="Currency 3 5 2 2 4" xfId="8435"/>
    <cellStyle name="Currency 3 5 2 2 4 2" xfId="8436"/>
    <cellStyle name="Currency 3 5 2 2 5" xfId="8437"/>
    <cellStyle name="Currency 3 5 2 2 5 2" xfId="8438"/>
    <cellStyle name="Currency 3 5 2 2 6" xfId="8439"/>
    <cellStyle name="Currency 3 5 2 3" xfId="8440"/>
    <cellStyle name="Currency 3 5 2 3 2" xfId="8441"/>
    <cellStyle name="Currency 3 5 2 4" xfId="8442"/>
    <cellStyle name="Currency 3 5 2 4 2" xfId="8443"/>
    <cellStyle name="Currency 3 5 2 5" xfId="8444"/>
    <cellStyle name="Currency 3 5 2 5 2" xfId="8445"/>
    <cellStyle name="Currency 3 5 2 5 2 2" xfId="8446"/>
    <cellStyle name="Currency 3 5 2 5 3" xfId="8447"/>
    <cellStyle name="Currency 3 5 2 5 3 2" xfId="8448"/>
    <cellStyle name="Currency 3 5 2 5 3 2 2" xfId="8449"/>
    <cellStyle name="Currency 3 5 2 5 3 3" xfId="8450"/>
    <cellStyle name="Currency 3 5 2 5 4" xfId="8451"/>
    <cellStyle name="Currency 3 5 2 5 4 2" xfId="8452"/>
    <cellStyle name="Currency 3 5 2 5 4 2 2" xfId="8453"/>
    <cellStyle name="Currency 3 5 2 5 4 3" xfId="8454"/>
    <cellStyle name="Currency 3 5 2 5 5" xfId="8455"/>
    <cellStyle name="Currency 3 5 2 5 5 2" xfId="8456"/>
    <cellStyle name="Currency 3 5 2 5 5 2 2" xfId="8457"/>
    <cellStyle name="Currency 3 5 2 5 5 3" xfId="8458"/>
    <cellStyle name="Currency 3 5 2 5 6" xfId="8459"/>
    <cellStyle name="Currency 3 5 2 5 6 2" xfId="8460"/>
    <cellStyle name="Currency 3 5 2 5 7" xfId="8461"/>
    <cellStyle name="Currency 3 5 2 5 7 2" xfId="8462"/>
    <cellStyle name="Currency 3 5 2 5 7 2 2" xfId="8463"/>
    <cellStyle name="Currency 3 5 2 5 7 3" xfId="8464"/>
    <cellStyle name="Currency 3 5 2 5 7 3 2" xfId="8465"/>
    <cellStyle name="Currency 3 5 2 5 7 4" xfId="8466"/>
    <cellStyle name="Currency 3 5 2 5 8" xfId="8467"/>
    <cellStyle name="Currency 3 5 2 5 8 2" xfId="8468"/>
    <cellStyle name="Currency 3 5 2 5 9" xfId="8469"/>
    <cellStyle name="Currency 3 5 2 6" xfId="8470"/>
    <cellStyle name="Currency 3 5 2 6 2" xfId="8471"/>
    <cellStyle name="Currency 3 5 2 6 2 2" xfId="8472"/>
    <cellStyle name="Currency 3 5 2 6 3" xfId="8473"/>
    <cellStyle name="Currency 3 5 2 7" xfId="8474"/>
    <cellStyle name="Currency 3 5 3" xfId="8475"/>
    <cellStyle name="Currency 3 5 3 2" xfId="8476"/>
    <cellStyle name="Currency 3 5 4" xfId="8477"/>
    <cellStyle name="Currency 3 5 4 2" xfId="8478"/>
    <cellStyle name="Currency 3 5 5" xfId="8479"/>
    <cellStyle name="Currency 3 5 5 2" xfId="8480"/>
    <cellStyle name="Currency 3 5 5 2 2" xfId="8481"/>
    <cellStyle name="Currency 3 5 5 2 2 2" xfId="8482"/>
    <cellStyle name="Currency 3 5 5 2 3" xfId="8483"/>
    <cellStyle name="Currency 3 5 5 2 3 2" xfId="8484"/>
    <cellStyle name="Currency 3 5 5 2 3 2 2" xfId="8485"/>
    <cellStyle name="Currency 3 5 5 2 3 3" xfId="8486"/>
    <cellStyle name="Currency 3 5 5 2 4" xfId="8487"/>
    <cellStyle name="Currency 3 5 5 2 4 2" xfId="8488"/>
    <cellStyle name="Currency 3 5 5 2 4 2 2" xfId="8489"/>
    <cellStyle name="Currency 3 5 5 2 4 3" xfId="8490"/>
    <cellStyle name="Currency 3 5 5 2 5" xfId="8491"/>
    <cellStyle name="Currency 3 5 5 2 5 2" xfId="8492"/>
    <cellStyle name="Currency 3 5 5 2 5 2 2" xfId="8493"/>
    <cellStyle name="Currency 3 5 5 2 5 3" xfId="8494"/>
    <cellStyle name="Currency 3 5 5 2 6" xfId="8495"/>
    <cellStyle name="Currency 3 5 5 2 6 2" xfId="8496"/>
    <cellStyle name="Currency 3 5 5 2 7" xfId="8497"/>
    <cellStyle name="Currency 3 5 5 2 7 2" xfId="8498"/>
    <cellStyle name="Currency 3 5 5 2 7 2 2" xfId="8499"/>
    <cellStyle name="Currency 3 5 5 2 7 3" xfId="8500"/>
    <cellStyle name="Currency 3 5 5 2 7 3 2" xfId="8501"/>
    <cellStyle name="Currency 3 5 5 2 7 4" xfId="8502"/>
    <cellStyle name="Currency 3 5 5 2 8" xfId="8503"/>
    <cellStyle name="Currency 3 5 5 2 8 2" xfId="8504"/>
    <cellStyle name="Currency 3 5 5 2 9" xfId="8505"/>
    <cellStyle name="Currency 3 5 5 3" xfId="8506"/>
    <cellStyle name="Currency 3 5 5 3 2" xfId="8507"/>
    <cellStyle name="Currency 3 5 5 4" xfId="8508"/>
    <cellStyle name="Currency 3 5 5 4 2" xfId="8509"/>
    <cellStyle name="Currency 3 5 5 5" xfId="8510"/>
    <cellStyle name="Currency 3 5 5 5 2" xfId="8511"/>
    <cellStyle name="Currency 3 5 5 6" xfId="8512"/>
    <cellStyle name="Currency 3 5 6" xfId="8513"/>
    <cellStyle name="Currency 3 5 6 2" xfId="8514"/>
    <cellStyle name="Currency 3 5 6 2 2" xfId="8515"/>
    <cellStyle name="Currency 3 5 6 3" xfId="8516"/>
    <cellStyle name="Currency 3 5 6 3 2" xfId="8517"/>
    <cellStyle name="Currency 3 5 6 3 2 2" xfId="8518"/>
    <cellStyle name="Currency 3 5 6 3 3" xfId="8519"/>
    <cellStyle name="Currency 3 5 6 4" xfId="8520"/>
    <cellStyle name="Currency 3 5 6 4 2" xfId="8521"/>
    <cellStyle name="Currency 3 5 6 4 2 2" xfId="8522"/>
    <cellStyle name="Currency 3 5 6 4 3" xfId="8523"/>
    <cellStyle name="Currency 3 5 6 5" xfId="8524"/>
    <cellStyle name="Currency 3 5 6 5 2" xfId="8525"/>
    <cellStyle name="Currency 3 5 6 5 2 2" xfId="8526"/>
    <cellStyle name="Currency 3 5 6 5 3" xfId="8527"/>
    <cellStyle name="Currency 3 5 6 6" xfId="8528"/>
    <cellStyle name="Currency 3 5 6 6 2" xfId="8529"/>
    <cellStyle name="Currency 3 5 6 7" xfId="8530"/>
    <cellStyle name="Currency 3 5 6 7 2" xfId="8531"/>
    <cellStyle name="Currency 3 5 6 7 2 2" xfId="8532"/>
    <cellStyle name="Currency 3 5 6 7 3" xfId="8533"/>
    <cellStyle name="Currency 3 5 6 7 3 2" xfId="8534"/>
    <cellStyle name="Currency 3 5 6 7 4" xfId="8535"/>
    <cellStyle name="Currency 3 5 6 8" xfId="8536"/>
    <cellStyle name="Currency 3 5 6 8 2" xfId="8537"/>
    <cellStyle name="Currency 3 5 6 9" xfId="8538"/>
    <cellStyle name="Currency 3 5 7" xfId="8539"/>
    <cellStyle name="Currency 3 5 8" xfId="8540"/>
    <cellStyle name="Currency 3 5 8 2" xfId="8541"/>
    <cellStyle name="Currency 3 5 9" xfId="8542"/>
    <cellStyle name="Currency 3 6" xfId="8543"/>
    <cellStyle name="Currency 3 7" xfId="8544"/>
    <cellStyle name="Currency 4" xfId="147"/>
    <cellStyle name="Currency 4 2" xfId="3391"/>
    <cellStyle name="Currency 4 2 2" xfId="3392"/>
    <cellStyle name="Currency 4 2 2 2" xfId="3393"/>
    <cellStyle name="Currency 4 2 2 2 2" xfId="3394"/>
    <cellStyle name="Currency 4 2 2 2 2 2" xfId="3395"/>
    <cellStyle name="Currency 4 2 2 2 2 2 2" xfId="3396"/>
    <cellStyle name="Currency 4 2 2 2 2 2 3" xfId="3397"/>
    <cellStyle name="Currency 4 2 2 2 2 3" xfId="3398"/>
    <cellStyle name="Currency 4 2 2 2 3" xfId="3399"/>
    <cellStyle name="Currency 4 2 2 2 4" xfId="3400"/>
    <cellStyle name="Currency 4 2 2 3" xfId="3401"/>
    <cellStyle name="Currency 4 2 2 3 2" xfId="3402"/>
    <cellStyle name="Currency 4 2 2 3 2 2" xfId="3403"/>
    <cellStyle name="Currency 4 2 2 3 2 3" xfId="3404"/>
    <cellStyle name="Currency 4 2 2 3 3" xfId="3405"/>
    <cellStyle name="Currency 4 2 2 4" xfId="3406"/>
    <cellStyle name="Currency 4 2 2 5" xfId="3407"/>
    <cellStyle name="Currency 4 2 3" xfId="3408"/>
    <cellStyle name="Currency 4 2 3 2" xfId="3409"/>
    <cellStyle name="Currency 4 2 3 2 2" xfId="3410"/>
    <cellStyle name="Currency 4 2 3 2 2 2" xfId="3411"/>
    <cellStyle name="Currency 4 2 3 2 2 2 2" xfId="3412"/>
    <cellStyle name="Currency 4 2 3 2 2 2 3" xfId="3413"/>
    <cellStyle name="Currency 4 2 3 2 2 3" xfId="3414"/>
    <cellStyle name="Currency 4 2 3 2 3" xfId="3415"/>
    <cellStyle name="Currency 4 2 3 2 4" xfId="3416"/>
    <cellStyle name="Currency 4 2 3 3" xfId="3417"/>
    <cellStyle name="Currency 4 2 3 3 2" xfId="3418"/>
    <cellStyle name="Currency 4 2 3 3 2 2" xfId="3419"/>
    <cellStyle name="Currency 4 2 3 3 2 3" xfId="3420"/>
    <cellStyle name="Currency 4 2 3 3 3" xfId="3421"/>
    <cellStyle name="Currency 4 2 3 4" xfId="3422"/>
    <cellStyle name="Currency 4 2 3 5" xfId="3423"/>
    <cellStyle name="Currency 4 2 4" xfId="3424"/>
    <cellStyle name="Currency 4 2 4 2" xfId="3425"/>
    <cellStyle name="Currency 4 2 4 2 2" xfId="3426"/>
    <cellStyle name="Currency 4 2 4 2 2 2" xfId="3427"/>
    <cellStyle name="Currency 4 2 4 2 2 3" xfId="3428"/>
    <cellStyle name="Currency 4 2 4 2 3" xfId="3429"/>
    <cellStyle name="Currency 4 2 4 3" xfId="3430"/>
    <cellStyle name="Currency 4 2 4 4" xfId="3431"/>
    <cellStyle name="Currency 4 2 5" xfId="3432"/>
    <cellStyle name="Currency 4 2 5 2" xfId="3433"/>
    <cellStyle name="Currency 4 2 5 2 2" xfId="3434"/>
    <cellStyle name="Currency 4 2 5 2 3" xfId="3435"/>
    <cellStyle name="Currency 4 2 5 3" xfId="3436"/>
    <cellStyle name="Currency 4 2 6" xfId="3437"/>
    <cellStyle name="Currency 4 2 7" xfId="3438"/>
    <cellStyle name="Currency 4 3" xfId="3439"/>
    <cellStyle name="Currency 4 3 2" xfId="3440"/>
    <cellStyle name="Currency 4 3 2 2" xfId="3441"/>
    <cellStyle name="Currency 4 3 2 2 2" xfId="3442"/>
    <cellStyle name="Currency 4 3 2 2 2 2" xfId="3443"/>
    <cellStyle name="Currency 4 3 2 2 2 3" xfId="3444"/>
    <cellStyle name="Currency 4 3 2 2 3" xfId="3445"/>
    <cellStyle name="Currency 4 3 2 3" xfId="3446"/>
    <cellStyle name="Currency 4 3 2 4" xfId="3447"/>
    <cellStyle name="Currency 4 3 3" xfId="3448"/>
    <cellStyle name="Currency 4 3 3 2" xfId="3449"/>
    <cellStyle name="Currency 4 3 3 2 2" xfId="3450"/>
    <cellStyle name="Currency 4 3 3 2 3" xfId="3451"/>
    <cellStyle name="Currency 4 3 3 3" xfId="3452"/>
    <cellStyle name="Currency 4 3 4" xfId="3453"/>
    <cellStyle name="Currency 4 3 5" xfId="3454"/>
    <cellStyle name="Currency 4 4" xfId="3455"/>
    <cellStyle name="Currency 4 4 2" xfId="3456"/>
    <cellStyle name="Currency 4 4 2 2" xfId="3457"/>
    <cellStyle name="Currency 4 4 2 2 2" xfId="3458"/>
    <cellStyle name="Currency 4 4 2 2 2 2" xfId="3459"/>
    <cellStyle name="Currency 4 4 2 2 2 3" xfId="3460"/>
    <cellStyle name="Currency 4 4 2 2 3" xfId="3461"/>
    <cellStyle name="Currency 4 4 2 3" xfId="3462"/>
    <cellStyle name="Currency 4 4 2 4" xfId="3463"/>
    <cellStyle name="Currency 4 4 3" xfId="3464"/>
    <cellStyle name="Currency 4 4 3 2" xfId="3465"/>
    <cellStyle name="Currency 4 4 3 2 2" xfId="3466"/>
    <cellStyle name="Currency 4 4 3 2 3" xfId="3467"/>
    <cellStyle name="Currency 4 4 3 3" xfId="3468"/>
    <cellStyle name="Currency 4 4 4" xfId="3469"/>
    <cellStyle name="Currency 4 4 5" xfId="3470"/>
    <cellStyle name="Currency 4 5" xfId="3471"/>
    <cellStyle name="Currency 4 5 2" xfId="3472"/>
    <cellStyle name="Currency 4 5 2 2" xfId="3473"/>
    <cellStyle name="Currency 4 5 2 2 2" xfId="3474"/>
    <cellStyle name="Currency 4 5 2 2 3" xfId="3475"/>
    <cellStyle name="Currency 4 5 2 3" xfId="3476"/>
    <cellStyle name="Currency 4 5 3" xfId="3477"/>
    <cellStyle name="Currency 4 5 4" xfId="3478"/>
    <cellStyle name="Currency 4 6" xfId="3479"/>
    <cellStyle name="Currency 4 6 2" xfId="3480"/>
    <cellStyle name="Currency 4 6 2 2" xfId="3481"/>
    <cellStyle name="Currency 4 6 2 3" xfId="3482"/>
    <cellStyle name="Currency 4 6 3" xfId="3483"/>
    <cellStyle name="Currency 4 7" xfId="3484"/>
    <cellStyle name="Currency 4 8" xfId="3485"/>
    <cellStyle name="Currency 4 9" xfId="55600"/>
    <cellStyle name="Currency 5" xfId="148"/>
    <cellStyle name="Currency 5 2" xfId="8545"/>
    <cellStyle name="Currency 5 2 2" xfId="8546"/>
    <cellStyle name="Currency 5 2 2 2" xfId="8547"/>
    <cellStyle name="Currency 5 2 3" xfId="8548"/>
    <cellStyle name="Currency 5 3" xfId="8549"/>
    <cellStyle name="Currency 5 3 2" xfId="8550"/>
    <cellStyle name="Currency 5 3 2 2" xfId="8551"/>
    <cellStyle name="Currency 5 3 3" xfId="8552"/>
    <cellStyle name="Currency 5 4" xfId="8553"/>
    <cellStyle name="Currency 5 4 2" xfId="8554"/>
    <cellStyle name="Currency 5 4 2 2" xfId="8555"/>
    <cellStyle name="Currency 5 4 3" xfId="8556"/>
    <cellStyle name="Currency 5 5" xfId="8557"/>
    <cellStyle name="Currency 5 5 2" xfId="8558"/>
    <cellStyle name="Currency 5 6" xfId="8559"/>
    <cellStyle name="Currency 6" xfId="8560"/>
    <cellStyle name="Currency 6 2" xfId="8561"/>
    <cellStyle name="Currency 6 2 2" xfId="8562"/>
    <cellStyle name="Currency 6 2 2 2" xfId="8563"/>
    <cellStyle name="Currency 6 2 3" xfId="8564"/>
    <cellStyle name="Currency 6 3" xfId="8565"/>
    <cellStyle name="Currency 6 3 2" xfId="8566"/>
    <cellStyle name="Currency 6 3 2 2" xfId="8567"/>
    <cellStyle name="Currency 6 3 3" xfId="8568"/>
    <cellStyle name="Currency 6 3 3 2" xfId="8569"/>
    <cellStyle name="Currency 6 3 4" xfId="8570"/>
    <cellStyle name="Currency 6 4" xfId="8571"/>
    <cellStyle name="Currency 7" xfId="8572"/>
    <cellStyle name="Currency 7 2" xfId="8573"/>
    <cellStyle name="Currency 7 2 2" xfId="8574"/>
    <cellStyle name="Currency 7 2 2 2" xfId="8575"/>
    <cellStyle name="Currency 7 2 3" xfId="8576"/>
    <cellStyle name="Currency 7 3" xfId="8577"/>
    <cellStyle name="Currency 7 3 2" xfId="8578"/>
    <cellStyle name="Currency 7 4" xfId="8579"/>
    <cellStyle name="Currency 8" xfId="8580"/>
    <cellStyle name="Currency 8 2" xfId="8581"/>
    <cellStyle name="Currency 8 2 2" xfId="8582"/>
    <cellStyle name="Currency 8 2 2 2" xfId="8583"/>
    <cellStyle name="Currency 8 2 3" xfId="8584"/>
    <cellStyle name="Currency 8 3" xfId="8585"/>
    <cellStyle name="Currency 8 3 2" xfId="8586"/>
    <cellStyle name="Currency 8 4" xfId="8587"/>
    <cellStyle name="Currency 9" xfId="8588"/>
    <cellStyle name="Currency 9 2" xfId="8589"/>
    <cellStyle name="Currency 9 2 2" xfId="8590"/>
    <cellStyle name="Currency 9 2 2 2" xfId="8591"/>
    <cellStyle name="Currency 9 2 3" xfId="8592"/>
    <cellStyle name="Currency 9 3" xfId="8593"/>
    <cellStyle name="Currency 9 3 2" xfId="8594"/>
    <cellStyle name="Currency 9 4" xfId="8595"/>
    <cellStyle name="Currency0" xfId="739"/>
    <cellStyle name="d" xfId="30054"/>
    <cellStyle name="D,E,F - KOLONA" xfId="30055"/>
    <cellStyle name="d,e,f kolona" xfId="30056"/>
    <cellStyle name="D,E,F-kolona" xfId="30057"/>
    <cellStyle name="Date Short" xfId="740"/>
    <cellStyle name="Date Short 2" xfId="741"/>
    <cellStyle name="Date Short 2 2" xfId="55464"/>
    <cellStyle name="Date Short 3" xfId="742"/>
    <cellStyle name="Date Short 4" xfId="55463"/>
    <cellStyle name="Default_Uvuceni" xfId="149"/>
    <cellStyle name="Dezimal [0]_Fagr" xfId="8596"/>
    <cellStyle name="Dezimal_Fagr" xfId="8597"/>
    <cellStyle name="Dobro" xfId="150"/>
    <cellStyle name="Dobro 2" xfId="151"/>
    <cellStyle name="Dobro 2 2" xfId="743"/>
    <cellStyle name="Dobro 2 3" xfId="8598"/>
    <cellStyle name="Dobro 2 4" xfId="55465"/>
    <cellStyle name="Dobro 3" xfId="744"/>
    <cellStyle name="Dobro 3 2" xfId="30058"/>
    <cellStyle name="Eingabe" xfId="8599"/>
    <cellStyle name="Eingabe 2" xfId="8600"/>
    <cellStyle name="Emphasis 1" xfId="8601"/>
    <cellStyle name="Emphasis 1 2" xfId="30059"/>
    <cellStyle name="Emphasis 2" xfId="8602"/>
    <cellStyle name="Emphasis 2 2" xfId="30060"/>
    <cellStyle name="Emphasis 3" xfId="8603"/>
    <cellStyle name="Emphasis 3 2" xfId="30061"/>
    <cellStyle name="Enter Currency (0)" xfId="745"/>
    <cellStyle name="Enter Currency (2)" xfId="746"/>
    <cellStyle name="Enter Units (0)" xfId="747"/>
    <cellStyle name="Enter Units (1)" xfId="748"/>
    <cellStyle name="Enter Units (2)" xfId="749"/>
    <cellStyle name="Entrée" xfId="30062"/>
    <cellStyle name="Entrée 2" xfId="30063"/>
    <cellStyle name="Ergebnis" xfId="8604"/>
    <cellStyle name="Ergebnis 2" xfId="30064"/>
    <cellStyle name="Erklärender Text" xfId="8605"/>
    <cellStyle name="Error" xfId="152"/>
    <cellStyle name="Error 1" xfId="750"/>
    <cellStyle name="Euro" xfId="153"/>
    <cellStyle name="Euro 10" xfId="8606"/>
    <cellStyle name="Euro 10 2" xfId="8607"/>
    <cellStyle name="Euro 10 2 2" xfId="8608"/>
    <cellStyle name="Euro 10 3" xfId="8609"/>
    <cellStyle name="Euro 10 3 2" xfId="8610"/>
    <cellStyle name="Euro 10 4" xfId="8611"/>
    <cellStyle name="Euro 11" xfId="8612"/>
    <cellStyle name="Euro 11 2" xfId="8613"/>
    <cellStyle name="Euro 11 2 2" xfId="8614"/>
    <cellStyle name="Euro 11 3" xfId="8615"/>
    <cellStyle name="Euro 11 3 2" xfId="8616"/>
    <cellStyle name="Euro 11 4" xfId="8617"/>
    <cellStyle name="Euro 12" xfId="8618"/>
    <cellStyle name="Euro 12 2" xfId="8619"/>
    <cellStyle name="Euro 12 2 2" xfId="8620"/>
    <cellStyle name="Euro 12 3" xfId="8621"/>
    <cellStyle name="Euro 12 3 2" xfId="8622"/>
    <cellStyle name="Euro 12 4" xfId="8623"/>
    <cellStyle name="Euro 13" xfId="8624"/>
    <cellStyle name="Euro 13 2" xfId="8625"/>
    <cellStyle name="Euro 13 2 2" xfId="8626"/>
    <cellStyle name="Euro 13 3" xfId="8627"/>
    <cellStyle name="Euro 13 3 2" xfId="8628"/>
    <cellStyle name="Euro 13 4" xfId="8629"/>
    <cellStyle name="Euro 14" xfId="8630"/>
    <cellStyle name="Euro 14 2" xfId="8631"/>
    <cellStyle name="Euro 15" xfId="8632"/>
    <cellStyle name="Euro 15 2" xfId="8633"/>
    <cellStyle name="Euro 16" xfId="30065"/>
    <cellStyle name="Euro 17" xfId="55466"/>
    <cellStyle name="Euro 2" xfId="8634"/>
    <cellStyle name="Euro 2 2" xfId="8635"/>
    <cellStyle name="Euro 2 2 2" xfId="8636"/>
    <cellStyle name="Euro 2 3" xfId="8637"/>
    <cellStyle name="Euro 2 3 2" xfId="8638"/>
    <cellStyle name="Euro 2 4" xfId="8639"/>
    <cellStyle name="Euro 3" xfId="8640"/>
    <cellStyle name="Euro 3 2" xfId="8641"/>
    <cellStyle name="Euro 3 2 2" xfId="8642"/>
    <cellStyle name="Euro 3 3" xfId="8643"/>
    <cellStyle name="Euro 3 3 2" xfId="8644"/>
    <cellStyle name="Euro 3 4" xfId="8645"/>
    <cellStyle name="Euro 4" xfId="8646"/>
    <cellStyle name="Euro 4 2" xfId="8647"/>
    <cellStyle name="Euro 4 2 2" xfId="8648"/>
    <cellStyle name="Euro 4 3" xfId="8649"/>
    <cellStyle name="Euro 4 3 2" xfId="8650"/>
    <cellStyle name="Euro 4 4" xfId="8651"/>
    <cellStyle name="Euro 5" xfId="8652"/>
    <cellStyle name="Euro 5 2" xfId="8653"/>
    <cellStyle name="Euro 5 2 2" xfId="8654"/>
    <cellStyle name="Euro 5 3" xfId="8655"/>
    <cellStyle name="Euro 5 3 2" xfId="8656"/>
    <cellStyle name="Euro 5 4" xfId="8657"/>
    <cellStyle name="Euro 6" xfId="8658"/>
    <cellStyle name="Euro 6 2" xfId="8659"/>
    <cellStyle name="Euro 6 2 2" xfId="8660"/>
    <cellStyle name="Euro 6 3" xfId="8661"/>
    <cellStyle name="Euro 6 3 2" xfId="8662"/>
    <cellStyle name="Euro 6 4" xfId="8663"/>
    <cellStyle name="Euro 7" xfId="8664"/>
    <cellStyle name="Euro 7 2" xfId="8665"/>
    <cellStyle name="Euro 7 2 2" xfId="8666"/>
    <cellStyle name="Euro 7 3" xfId="8667"/>
    <cellStyle name="Euro 7 3 2" xfId="8668"/>
    <cellStyle name="Euro 7 4" xfId="8669"/>
    <cellStyle name="Euro 8" xfId="8670"/>
    <cellStyle name="Euro 8 2" xfId="8671"/>
    <cellStyle name="Euro 8 2 2" xfId="8672"/>
    <cellStyle name="Euro 8 3" xfId="8673"/>
    <cellStyle name="Euro 8 3 2" xfId="8674"/>
    <cellStyle name="Euro 8 4" xfId="8675"/>
    <cellStyle name="Euro 9" xfId="8676"/>
    <cellStyle name="Euro 9 2" xfId="8677"/>
    <cellStyle name="Euro 9 2 2" xfId="8678"/>
    <cellStyle name="Euro 9 3" xfId="8679"/>
    <cellStyle name="Euro 9 3 2" xfId="8680"/>
    <cellStyle name="Euro 9 4" xfId="8681"/>
    <cellStyle name="Euro_ELEKTRO" xfId="8682"/>
    <cellStyle name="Excel Built-in Comma" xfId="154"/>
    <cellStyle name="Excel Built-in Normal" xfId="155"/>
    <cellStyle name="Excel Built-in Normal 1" xfId="156"/>
    <cellStyle name="Excel Built-in Normal 1 2" xfId="3486"/>
    <cellStyle name="Excel Built-in Normal 1 2 2" xfId="55284"/>
    <cellStyle name="Excel Built-in Normal 1 3" xfId="8683"/>
    <cellStyle name="Excel Built-in Normal 1 3 2" xfId="55467"/>
    <cellStyle name="Excel Built-in Normal 1 4" xfId="8684"/>
    <cellStyle name="Excel Built-in Normal 2" xfId="157"/>
    <cellStyle name="Excel Built-in Normal 2 2" xfId="158"/>
    <cellStyle name="Excel Built-in Normal 2 2 2" xfId="55468"/>
    <cellStyle name="Excel Built-in Normal 3" xfId="159"/>
    <cellStyle name="Excel Built-in Normal 3 2" xfId="55469"/>
    <cellStyle name="Excel Built-in Normal 4" xfId="751"/>
    <cellStyle name="Excel Built-in Normal 5" xfId="752"/>
    <cellStyle name="Excel Built-in Normal 6" xfId="753"/>
    <cellStyle name="Excel Built-in Normal 6 2" xfId="754"/>
    <cellStyle name="Excel Built-in Normal 7" xfId="55608"/>
    <cellStyle name="Explanatory Text 10" xfId="8685"/>
    <cellStyle name="Explanatory Text 11" xfId="8686"/>
    <cellStyle name="Explanatory Text 12" xfId="8687"/>
    <cellStyle name="Explanatory Text 13" xfId="8688"/>
    <cellStyle name="Explanatory Text 14" xfId="8689"/>
    <cellStyle name="Explanatory Text 15" xfId="8690"/>
    <cellStyle name="Explanatory Text 16" xfId="8691"/>
    <cellStyle name="Explanatory Text 17" xfId="8692"/>
    <cellStyle name="Explanatory Text 2" xfId="160"/>
    <cellStyle name="Explanatory Text 2 2" xfId="755"/>
    <cellStyle name="Explanatory Text 2 3" xfId="55470"/>
    <cellStyle name="Explanatory Text 3" xfId="756"/>
    <cellStyle name="Explanatory Text 3 10" xfId="8693"/>
    <cellStyle name="Explanatory Text 3 11" xfId="8694"/>
    <cellStyle name="Explanatory Text 3 11 2" xfId="8695"/>
    <cellStyle name="Explanatory Text 3 12" xfId="8696"/>
    <cellStyle name="Explanatory Text 3 13" xfId="8697"/>
    <cellStyle name="Explanatory Text 3 14" xfId="8698"/>
    <cellStyle name="Explanatory Text 3 15" xfId="8699"/>
    <cellStyle name="Explanatory Text 3 16" xfId="8700"/>
    <cellStyle name="Explanatory Text 3 17" xfId="8701"/>
    <cellStyle name="Explanatory Text 3 18" xfId="8702"/>
    <cellStyle name="Explanatory Text 3 19" xfId="8703"/>
    <cellStyle name="Explanatory Text 3 2" xfId="8704"/>
    <cellStyle name="Explanatory Text 3 20" xfId="8705"/>
    <cellStyle name="Explanatory Text 3 21" xfId="8706"/>
    <cellStyle name="Explanatory Text 3 22" xfId="8707"/>
    <cellStyle name="Explanatory Text 3 23" xfId="8708"/>
    <cellStyle name="Explanatory Text 3 24" xfId="8709"/>
    <cellStyle name="Explanatory Text 3 25" xfId="8710"/>
    <cellStyle name="Explanatory Text 3 26" xfId="8711"/>
    <cellStyle name="Explanatory Text 3 27" xfId="8712"/>
    <cellStyle name="Explanatory Text 3 28" xfId="8713"/>
    <cellStyle name="Explanatory Text 3 29" xfId="8714"/>
    <cellStyle name="Explanatory Text 3 3" xfId="8715"/>
    <cellStyle name="Explanatory Text 3 30" xfId="8716"/>
    <cellStyle name="Explanatory Text 3 31" xfId="8717"/>
    <cellStyle name="Explanatory Text 3 4" xfId="8718"/>
    <cellStyle name="Explanatory Text 3 5" xfId="8719"/>
    <cellStyle name="Explanatory Text 3 6" xfId="8720"/>
    <cellStyle name="Explanatory Text 3 7" xfId="8721"/>
    <cellStyle name="Explanatory Text 3 8" xfId="8722"/>
    <cellStyle name="Explanatory Text 3 9" xfId="8723"/>
    <cellStyle name="Explanatory Text 4" xfId="8724"/>
    <cellStyle name="Explanatory Text 4 10" xfId="8725"/>
    <cellStyle name="Explanatory Text 4 11" xfId="8726"/>
    <cellStyle name="Explanatory Text 4 12" xfId="8727"/>
    <cellStyle name="Explanatory Text 4 13" xfId="8728"/>
    <cellStyle name="Explanatory Text 4 14" xfId="8729"/>
    <cellStyle name="Explanatory Text 4 15" xfId="8730"/>
    <cellStyle name="Explanatory Text 4 16" xfId="8731"/>
    <cellStyle name="Explanatory Text 4 17" xfId="8732"/>
    <cellStyle name="Explanatory Text 4 18" xfId="8733"/>
    <cellStyle name="Explanatory Text 4 19" xfId="8734"/>
    <cellStyle name="Explanatory Text 4 2" xfId="8735"/>
    <cellStyle name="Explanatory Text 4 20" xfId="8736"/>
    <cellStyle name="Explanatory Text 4 21" xfId="8737"/>
    <cellStyle name="Explanatory Text 4 22" xfId="8738"/>
    <cellStyle name="Explanatory Text 4 23" xfId="8739"/>
    <cellStyle name="Explanatory Text 4 24" xfId="8740"/>
    <cellStyle name="Explanatory Text 4 25" xfId="8741"/>
    <cellStyle name="Explanatory Text 4 26" xfId="8742"/>
    <cellStyle name="Explanatory Text 4 27" xfId="8743"/>
    <cellStyle name="Explanatory Text 4 28" xfId="8744"/>
    <cellStyle name="Explanatory Text 4 3" xfId="8745"/>
    <cellStyle name="Explanatory Text 4 4" xfId="8746"/>
    <cellStyle name="Explanatory Text 4 5" xfId="8747"/>
    <cellStyle name="Explanatory Text 4 6" xfId="8748"/>
    <cellStyle name="Explanatory Text 4 7" xfId="8749"/>
    <cellStyle name="Explanatory Text 4 8" xfId="8750"/>
    <cellStyle name="Explanatory Text 4 8 2" xfId="8751"/>
    <cellStyle name="Explanatory Text 4 9" xfId="8752"/>
    <cellStyle name="Explanatory Text 5" xfId="8753"/>
    <cellStyle name="Explanatory Text 6" xfId="8754"/>
    <cellStyle name="Explanatory Text 7" xfId="8755"/>
    <cellStyle name="Explanatory Text 8" xfId="8756"/>
    <cellStyle name="Explanatory Text 9" xfId="8757"/>
    <cellStyle name="Footnote" xfId="161"/>
    <cellStyle name="Footnote 1" xfId="757"/>
    <cellStyle name="Good 1" xfId="758"/>
    <cellStyle name="Good 10" xfId="8758"/>
    <cellStyle name="Good 11" xfId="8759"/>
    <cellStyle name="Good 12" xfId="8760"/>
    <cellStyle name="Good 13" xfId="8761"/>
    <cellStyle name="Good 14" xfId="8762"/>
    <cellStyle name="Good 15" xfId="8763"/>
    <cellStyle name="Good 16" xfId="8764"/>
    <cellStyle name="Good 17" xfId="8765"/>
    <cellStyle name="Good 18" xfId="8766"/>
    <cellStyle name="Good 2" xfId="162"/>
    <cellStyle name="Good 2 2" xfId="163"/>
    <cellStyle name="Good 2 2 2" xfId="55472"/>
    <cellStyle name="Good 2 3" xfId="55471"/>
    <cellStyle name="Good 3" xfId="759"/>
    <cellStyle name="Good 3 10" xfId="8767"/>
    <cellStyle name="Good 3 11" xfId="8768"/>
    <cellStyle name="Good 3 11 2" xfId="8769"/>
    <cellStyle name="Good 3 12" xfId="8770"/>
    <cellStyle name="Good 3 13" xfId="8771"/>
    <cellStyle name="Good 3 14" xfId="8772"/>
    <cellStyle name="Good 3 15" xfId="8773"/>
    <cellStyle name="Good 3 16" xfId="8774"/>
    <cellStyle name="Good 3 17" xfId="8775"/>
    <cellStyle name="Good 3 18" xfId="8776"/>
    <cellStyle name="Good 3 19" xfId="8777"/>
    <cellStyle name="Good 3 2" xfId="8778"/>
    <cellStyle name="Good 3 20" xfId="8779"/>
    <cellStyle name="Good 3 21" xfId="8780"/>
    <cellStyle name="Good 3 22" xfId="8781"/>
    <cellStyle name="Good 3 23" xfId="8782"/>
    <cellStyle name="Good 3 24" xfId="8783"/>
    <cellStyle name="Good 3 25" xfId="8784"/>
    <cellStyle name="Good 3 26" xfId="8785"/>
    <cellStyle name="Good 3 27" xfId="8786"/>
    <cellStyle name="Good 3 28" xfId="8787"/>
    <cellStyle name="Good 3 29" xfId="8788"/>
    <cellStyle name="Good 3 3" xfId="8789"/>
    <cellStyle name="Good 3 30" xfId="8790"/>
    <cellStyle name="Good 3 31" xfId="8791"/>
    <cellStyle name="Good 3 4" xfId="8792"/>
    <cellStyle name="Good 3 5" xfId="8793"/>
    <cellStyle name="Good 3 6" xfId="8794"/>
    <cellStyle name="Good 3 7" xfId="8795"/>
    <cellStyle name="Good 3 8" xfId="8796"/>
    <cellStyle name="Good 3 9" xfId="8797"/>
    <cellStyle name="Good 4" xfId="8798"/>
    <cellStyle name="Good 4 10" xfId="8799"/>
    <cellStyle name="Good 4 11" xfId="8800"/>
    <cellStyle name="Good 4 12" xfId="8801"/>
    <cellStyle name="Good 4 13" xfId="8802"/>
    <cellStyle name="Good 4 14" xfId="8803"/>
    <cellStyle name="Good 4 15" xfId="8804"/>
    <cellStyle name="Good 4 16" xfId="8805"/>
    <cellStyle name="Good 4 17" xfId="8806"/>
    <cellStyle name="Good 4 18" xfId="8807"/>
    <cellStyle name="Good 4 19" xfId="8808"/>
    <cellStyle name="Good 4 2" xfId="8809"/>
    <cellStyle name="Good 4 20" xfId="8810"/>
    <cellStyle name="Good 4 21" xfId="8811"/>
    <cellStyle name="Good 4 22" xfId="8812"/>
    <cellStyle name="Good 4 23" xfId="8813"/>
    <cellStyle name="Good 4 24" xfId="8814"/>
    <cellStyle name="Good 4 25" xfId="8815"/>
    <cellStyle name="Good 4 26" xfId="8816"/>
    <cellStyle name="Good 4 27" xfId="8817"/>
    <cellStyle name="Good 4 28" xfId="8818"/>
    <cellStyle name="Good 4 3" xfId="8819"/>
    <cellStyle name="Good 4 4" xfId="8820"/>
    <cellStyle name="Good 4 5" xfId="8821"/>
    <cellStyle name="Good 4 6" xfId="8822"/>
    <cellStyle name="Good 4 7" xfId="8823"/>
    <cellStyle name="Good 4 8" xfId="8824"/>
    <cellStyle name="Good 4 8 2" xfId="8825"/>
    <cellStyle name="Good 4 9" xfId="8826"/>
    <cellStyle name="Good 5" xfId="8827"/>
    <cellStyle name="Good 6" xfId="8828"/>
    <cellStyle name="Good 7" xfId="8829"/>
    <cellStyle name="Good 8" xfId="8830"/>
    <cellStyle name="Good 9" xfId="8831"/>
    <cellStyle name="Grey" xfId="760"/>
    <cellStyle name="Gut" xfId="8832"/>
    <cellStyle name="Gut 2" xfId="8833"/>
    <cellStyle name="header" xfId="8834"/>
    <cellStyle name="Header1" xfId="761"/>
    <cellStyle name="Header2" xfId="762"/>
    <cellStyle name="Header2 2" xfId="30066"/>
    <cellStyle name="Header2 3" xfId="30067"/>
    <cellStyle name="Header2 4" xfId="55473"/>
    <cellStyle name="Heading" xfId="763"/>
    <cellStyle name="Heading 1 1" xfId="764"/>
    <cellStyle name="Heading 1 10" xfId="8835"/>
    <cellStyle name="Heading 1 11" xfId="8836"/>
    <cellStyle name="Heading 1 12" xfId="8837"/>
    <cellStyle name="Heading 1 13" xfId="8838"/>
    <cellStyle name="Heading 1 14" xfId="8839"/>
    <cellStyle name="Heading 1 15" xfId="8840"/>
    <cellStyle name="Heading 1 16" xfId="8841"/>
    <cellStyle name="Heading 1 17" xfId="8842"/>
    <cellStyle name="Heading 1 2" xfId="164"/>
    <cellStyle name="Heading 1 2 2" xfId="165"/>
    <cellStyle name="Heading 1 2 2 2" xfId="55475"/>
    <cellStyle name="Heading 1 2 3" xfId="166"/>
    <cellStyle name="Heading 1 2 4" xfId="55474"/>
    <cellStyle name="Heading 1 3" xfId="167"/>
    <cellStyle name="Heading 1 3 10" xfId="8843"/>
    <cellStyle name="Heading 1 3 11" xfId="8844"/>
    <cellStyle name="Heading 1 3 11 2" xfId="8845"/>
    <cellStyle name="Heading 1 3 12" xfId="8846"/>
    <cellStyle name="Heading 1 3 13" xfId="8847"/>
    <cellStyle name="Heading 1 3 14" xfId="8848"/>
    <cellStyle name="Heading 1 3 15" xfId="8849"/>
    <cellStyle name="Heading 1 3 16" xfId="8850"/>
    <cellStyle name="Heading 1 3 17" xfId="8851"/>
    <cellStyle name="Heading 1 3 18" xfId="8852"/>
    <cellStyle name="Heading 1 3 19" xfId="8853"/>
    <cellStyle name="Heading 1 3 2" xfId="8854"/>
    <cellStyle name="Heading 1 3 20" xfId="8855"/>
    <cellStyle name="Heading 1 3 21" xfId="8856"/>
    <cellStyle name="Heading 1 3 22" xfId="8857"/>
    <cellStyle name="Heading 1 3 23" xfId="8858"/>
    <cellStyle name="Heading 1 3 24" xfId="8859"/>
    <cellStyle name="Heading 1 3 25" xfId="8860"/>
    <cellStyle name="Heading 1 3 26" xfId="8861"/>
    <cellStyle name="Heading 1 3 27" xfId="8862"/>
    <cellStyle name="Heading 1 3 28" xfId="8863"/>
    <cellStyle name="Heading 1 3 29" xfId="8864"/>
    <cellStyle name="Heading 1 3 3" xfId="8865"/>
    <cellStyle name="Heading 1 3 30" xfId="8866"/>
    <cellStyle name="Heading 1 3 31" xfId="8867"/>
    <cellStyle name="Heading 1 3 32" xfId="55476"/>
    <cellStyle name="Heading 1 3 4" xfId="8868"/>
    <cellStyle name="Heading 1 3 5" xfId="8869"/>
    <cellStyle name="Heading 1 3 6" xfId="8870"/>
    <cellStyle name="Heading 1 3 7" xfId="8871"/>
    <cellStyle name="Heading 1 3 8" xfId="8872"/>
    <cellStyle name="Heading 1 3 9" xfId="8873"/>
    <cellStyle name="Heading 1 4" xfId="8874"/>
    <cellStyle name="Heading 1 4 10" xfId="8875"/>
    <cellStyle name="Heading 1 4 11" xfId="8876"/>
    <cellStyle name="Heading 1 4 12" xfId="8877"/>
    <cellStyle name="Heading 1 4 13" xfId="8878"/>
    <cellStyle name="Heading 1 4 14" xfId="8879"/>
    <cellStyle name="Heading 1 4 15" xfId="8880"/>
    <cellStyle name="Heading 1 4 16" xfId="8881"/>
    <cellStyle name="Heading 1 4 17" xfId="8882"/>
    <cellStyle name="Heading 1 4 18" xfId="8883"/>
    <cellStyle name="Heading 1 4 19" xfId="8884"/>
    <cellStyle name="Heading 1 4 2" xfId="8885"/>
    <cellStyle name="Heading 1 4 20" xfId="8886"/>
    <cellStyle name="Heading 1 4 21" xfId="8887"/>
    <cellStyle name="Heading 1 4 22" xfId="8888"/>
    <cellStyle name="Heading 1 4 23" xfId="8889"/>
    <cellStyle name="Heading 1 4 24" xfId="8890"/>
    <cellStyle name="Heading 1 4 25" xfId="8891"/>
    <cellStyle name="Heading 1 4 26" xfId="8892"/>
    <cellStyle name="Heading 1 4 27" xfId="8893"/>
    <cellStyle name="Heading 1 4 28" xfId="8894"/>
    <cellStyle name="Heading 1 4 3" xfId="8895"/>
    <cellStyle name="Heading 1 4 4" xfId="8896"/>
    <cellStyle name="Heading 1 4 5" xfId="8897"/>
    <cellStyle name="Heading 1 4 6" xfId="8898"/>
    <cellStyle name="Heading 1 4 7" xfId="8899"/>
    <cellStyle name="Heading 1 4 8" xfId="8900"/>
    <cellStyle name="Heading 1 4 8 2" xfId="8901"/>
    <cellStyle name="Heading 1 4 9" xfId="8902"/>
    <cellStyle name="Heading 1 5" xfId="8903"/>
    <cellStyle name="Heading 1 6" xfId="8904"/>
    <cellStyle name="Heading 1 7" xfId="8905"/>
    <cellStyle name="Heading 1 8" xfId="8906"/>
    <cellStyle name="Heading 1 9" xfId="8907"/>
    <cellStyle name="Heading 2 1" xfId="765"/>
    <cellStyle name="Heading 2 10" xfId="8908"/>
    <cellStyle name="Heading 2 11" xfId="8909"/>
    <cellStyle name="Heading 2 12" xfId="8910"/>
    <cellStyle name="Heading 2 13" xfId="8911"/>
    <cellStyle name="Heading 2 14" xfId="8912"/>
    <cellStyle name="Heading 2 15" xfId="8913"/>
    <cellStyle name="Heading 2 16" xfId="8914"/>
    <cellStyle name="Heading 2 17" xfId="8915"/>
    <cellStyle name="Heading 2 2" xfId="168"/>
    <cellStyle name="Heading 2 2 2" xfId="169"/>
    <cellStyle name="Heading 2 2 2 2" xfId="55478"/>
    <cellStyle name="Heading 2 2 3" xfId="170"/>
    <cellStyle name="Heading 2 2 4" xfId="55477"/>
    <cellStyle name="Heading 2 3" xfId="171"/>
    <cellStyle name="Heading 2 3 10" xfId="8916"/>
    <cellStyle name="Heading 2 3 11" xfId="8917"/>
    <cellStyle name="Heading 2 3 11 2" xfId="8918"/>
    <cellStyle name="Heading 2 3 12" xfId="8919"/>
    <cellStyle name="Heading 2 3 13" xfId="8920"/>
    <cellStyle name="Heading 2 3 14" xfId="8921"/>
    <cellStyle name="Heading 2 3 15" xfId="8922"/>
    <cellStyle name="Heading 2 3 16" xfId="8923"/>
    <cellStyle name="Heading 2 3 17" xfId="8924"/>
    <cellStyle name="Heading 2 3 18" xfId="8925"/>
    <cellStyle name="Heading 2 3 19" xfId="8926"/>
    <cellStyle name="Heading 2 3 2" xfId="8927"/>
    <cellStyle name="Heading 2 3 20" xfId="8928"/>
    <cellStyle name="Heading 2 3 21" xfId="8929"/>
    <cellStyle name="Heading 2 3 22" xfId="8930"/>
    <cellStyle name="Heading 2 3 23" xfId="8931"/>
    <cellStyle name="Heading 2 3 24" xfId="8932"/>
    <cellStyle name="Heading 2 3 25" xfId="8933"/>
    <cellStyle name="Heading 2 3 26" xfId="8934"/>
    <cellStyle name="Heading 2 3 27" xfId="8935"/>
    <cellStyle name="Heading 2 3 28" xfId="8936"/>
    <cellStyle name="Heading 2 3 29" xfId="8937"/>
    <cellStyle name="Heading 2 3 3" xfId="8938"/>
    <cellStyle name="Heading 2 3 30" xfId="8939"/>
    <cellStyle name="Heading 2 3 31" xfId="8940"/>
    <cellStyle name="Heading 2 3 32" xfId="55479"/>
    <cellStyle name="Heading 2 3 4" xfId="8941"/>
    <cellStyle name="Heading 2 3 5" xfId="8942"/>
    <cellStyle name="Heading 2 3 6" xfId="8943"/>
    <cellStyle name="Heading 2 3 7" xfId="8944"/>
    <cellStyle name="Heading 2 3 8" xfId="8945"/>
    <cellStyle name="Heading 2 3 9" xfId="8946"/>
    <cellStyle name="Heading 2 4" xfId="8947"/>
    <cellStyle name="Heading 2 4 10" xfId="8948"/>
    <cellStyle name="Heading 2 4 11" xfId="8949"/>
    <cellStyle name="Heading 2 4 12" xfId="8950"/>
    <cellStyle name="Heading 2 4 13" xfId="8951"/>
    <cellStyle name="Heading 2 4 14" xfId="8952"/>
    <cellStyle name="Heading 2 4 15" xfId="8953"/>
    <cellStyle name="Heading 2 4 16" xfId="8954"/>
    <cellStyle name="Heading 2 4 17" xfId="8955"/>
    <cellStyle name="Heading 2 4 18" xfId="8956"/>
    <cellStyle name="Heading 2 4 19" xfId="8957"/>
    <cellStyle name="Heading 2 4 2" xfId="8958"/>
    <cellStyle name="Heading 2 4 20" xfId="8959"/>
    <cellStyle name="Heading 2 4 21" xfId="8960"/>
    <cellStyle name="Heading 2 4 22" xfId="8961"/>
    <cellStyle name="Heading 2 4 23" xfId="8962"/>
    <cellStyle name="Heading 2 4 24" xfId="8963"/>
    <cellStyle name="Heading 2 4 25" xfId="8964"/>
    <cellStyle name="Heading 2 4 26" xfId="8965"/>
    <cellStyle name="Heading 2 4 27" xfId="8966"/>
    <cellStyle name="Heading 2 4 28" xfId="8967"/>
    <cellStyle name="Heading 2 4 3" xfId="8968"/>
    <cellStyle name="Heading 2 4 4" xfId="8969"/>
    <cellStyle name="Heading 2 4 5" xfId="8970"/>
    <cellStyle name="Heading 2 4 6" xfId="8971"/>
    <cellStyle name="Heading 2 4 7" xfId="8972"/>
    <cellStyle name="Heading 2 4 8" xfId="8973"/>
    <cellStyle name="Heading 2 4 8 2" xfId="8974"/>
    <cellStyle name="Heading 2 4 9" xfId="8975"/>
    <cellStyle name="Heading 2 5" xfId="8976"/>
    <cellStyle name="Heading 2 6" xfId="8977"/>
    <cellStyle name="Heading 2 7" xfId="8978"/>
    <cellStyle name="Heading 2 8" xfId="8979"/>
    <cellStyle name="Heading 2 9" xfId="8980"/>
    <cellStyle name="Heading 3 10" xfId="8981"/>
    <cellStyle name="Heading 3 11" xfId="8982"/>
    <cellStyle name="Heading 3 12" xfId="8983"/>
    <cellStyle name="Heading 3 13" xfId="8984"/>
    <cellStyle name="Heading 3 14" xfId="8985"/>
    <cellStyle name="Heading 3 15" xfId="8986"/>
    <cellStyle name="Heading 3 16" xfId="8987"/>
    <cellStyle name="Heading 3 17" xfId="8988"/>
    <cellStyle name="Heading 3 2" xfId="172"/>
    <cellStyle name="Heading 3 2 2" xfId="173"/>
    <cellStyle name="Heading 3 2 2 2" xfId="55481"/>
    <cellStyle name="Heading 3 2 3" xfId="174"/>
    <cellStyle name="Heading 3 2 4" xfId="55480"/>
    <cellStyle name="Heading 3 3" xfId="175"/>
    <cellStyle name="Heading 3 3 10" xfId="8989"/>
    <cellStyle name="Heading 3 3 11" xfId="8990"/>
    <cellStyle name="Heading 3 3 11 2" xfId="8991"/>
    <cellStyle name="Heading 3 3 12" xfId="8992"/>
    <cellStyle name="Heading 3 3 13" xfId="8993"/>
    <cellStyle name="Heading 3 3 14" xfId="8994"/>
    <cellStyle name="Heading 3 3 15" xfId="8995"/>
    <cellStyle name="Heading 3 3 16" xfId="8996"/>
    <cellStyle name="Heading 3 3 17" xfId="8997"/>
    <cellStyle name="Heading 3 3 18" xfId="8998"/>
    <cellStyle name="Heading 3 3 19" xfId="8999"/>
    <cellStyle name="Heading 3 3 2" xfId="9000"/>
    <cellStyle name="Heading 3 3 20" xfId="9001"/>
    <cellStyle name="Heading 3 3 21" xfId="9002"/>
    <cellStyle name="Heading 3 3 22" xfId="9003"/>
    <cellStyle name="Heading 3 3 23" xfId="9004"/>
    <cellStyle name="Heading 3 3 24" xfId="9005"/>
    <cellStyle name="Heading 3 3 25" xfId="9006"/>
    <cellStyle name="Heading 3 3 26" xfId="9007"/>
    <cellStyle name="Heading 3 3 27" xfId="9008"/>
    <cellStyle name="Heading 3 3 28" xfId="9009"/>
    <cellStyle name="Heading 3 3 29" xfId="9010"/>
    <cellStyle name="Heading 3 3 3" xfId="9011"/>
    <cellStyle name="Heading 3 3 30" xfId="9012"/>
    <cellStyle name="Heading 3 3 31" xfId="9013"/>
    <cellStyle name="Heading 3 3 32" xfId="55482"/>
    <cellStyle name="Heading 3 3 4" xfId="9014"/>
    <cellStyle name="Heading 3 3 5" xfId="9015"/>
    <cellStyle name="Heading 3 3 6" xfId="9016"/>
    <cellStyle name="Heading 3 3 7" xfId="9017"/>
    <cellStyle name="Heading 3 3 8" xfId="9018"/>
    <cellStyle name="Heading 3 3 9" xfId="9019"/>
    <cellStyle name="Heading 3 4" xfId="9020"/>
    <cellStyle name="Heading 3 4 10" xfId="9021"/>
    <cellStyle name="Heading 3 4 11" xfId="9022"/>
    <cellStyle name="Heading 3 4 12" xfId="9023"/>
    <cellStyle name="Heading 3 4 13" xfId="9024"/>
    <cellStyle name="Heading 3 4 14" xfId="9025"/>
    <cellStyle name="Heading 3 4 15" xfId="9026"/>
    <cellStyle name="Heading 3 4 16" xfId="9027"/>
    <cellStyle name="Heading 3 4 17" xfId="9028"/>
    <cellStyle name="Heading 3 4 18" xfId="9029"/>
    <cellStyle name="Heading 3 4 19" xfId="9030"/>
    <cellStyle name="Heading 3 4 2" xfId="9031"/>
    <cellStyle name="Heading 3 4 20" xfId="9032"/>
    <cellStyle name="Heading 3 4 21" xfId="9033"/>
    <cellStyle name="Heading 3 4 22" xfId="9034"/>
    <cellStyle name="Heading 3 4 23" xfId="9035"/>
    <cellStyle name="Heading 3 4 24" xfId="9036"/>
    <cellStyle name="Heading 3 4 25" xfId="9037"/>
    <cellStyle name="Heading 3 4 26" xfId="9038"/>
    <cellStyle name="Heading 3 4 27" xfId="9039"/>
    <cellStyle name="Heading 3 4 28" xfId="9040"/>
    <cellStyle name="Heading 3 4 3" xfId="9041"/>
    <cellStyle name="Heading 3 4 4" xfId="9042"/>
    <cellStyle name="Heading 3 4 5" xfId="9043"/>
    <cellStyle name="Heading 3 4 6" xfId="9044"/>
    <cellStyle name="Heading 3 4 7" xfId="9045"/>
    <cellStyle name="Heading 3 4 8" xfId="9046"/>
    <cellStyle name="Heading 3 4 8 2" xfId="9047"/>
    <cellStyle name="Heading 3 4 9" xfId="9048"/>
    <cellStyle name="Heading 3 5" xfId="9049"/>
    <cellStyle name="Heading 3 6" xfId="9050"/>
    <cellStyle name="Heading 3 7" xfId="9051"/>
    <cellStyle name="Heading 3 8" xfId="9052"/>
    <cellStyle name="Heading 3 9" xfId="9053"/>
    <cellStyle name="Heading 4 10" xfId="9054"/>
    <cellStyle name="Heading 4 11" xfId="9055"/>
    <cellStyle name="Heading 4 12" xfId="9056"/>
    <cellStyle name="Heading 4 13" xfId="9057"/>
    <cellStyle name="Heading 4 14" xfId="9058"/>
    <cellStyle name="Heading 4 15" xfId="9059"/>
    <cellStyle name="Heading 4 16" xfId="9060"/>
    <cellStyle name="Heading 4 17" xfId="9061"/>
    <cellStyle name="Heading 4 2" xfId="176"/>
    <cellStyle name="Heading 4 2 2" xfId="177"/>
    <cellStyle name="Heading 4 2 3" xfId="55483"/>
    <cellStyle name="Heading 4 3" xfId="178"/>
    <cellStyle name="Heading 4 3 10" xfId="9062"/>
    <cellStyle name="Heading 4 3 11" xfId="9063"/>
    <cellStyle name="Heading 4 3 11 2" xfId="9064"/>
    <cellStyle name="Heading 4 3 12" xfId="9065"/>
    <cellStyle name="Heading 4 3 13" xfId="9066"/>
    <cellStyle name="Heading 4 3 14" xfId="9067"/>
    <cellStyle name="Heading 4 3 15" xfId="9068"/>
    <cellStyle name="Heading 4 3 16" xfId="9069"/>
    <cellStyle name="Heading 4 3 17" xfId="9070"/>
    <cellStyle name="Heading 4 3 18" xfId="9071"/>
    <cellStyle name="Heading 4 3 19" xfId="9072"/>
    <cellStyle name="Heading 4 3 2" xfId="9073"/>
    <cellStyle name="Heading 4 3 20" xfId="9074"/>
    <cellStyle name="Heading 4 3 21" xfId="9075"/>
    <cellStyle name="Heading 4 3 22" xfId="9076"/>
    <cellStyle name="Heading 4 3 23" xfId="9077"/>
    <cellStyle name="Heading 4 3 24" xfId="9078"/>
    <cellStyle name="Heading 4 3 25" xfId="9079"/>
    <cellStyle name="Heading 4 3 26" xfId="9080"/>
    <cellStyle name="Heading 4 3 27" xfId="9081"/>
    <cellStyle name="Heading 4 3 28" xfId="9082"/>
    <cellStyle name="Heading 4 3 29" xfId="9083"/>
    <cellStyle name="Heading 4 3 3" xfId="9084"/>
    <cellStyle name="Heading 4 3 30" xfId="9085"/>
    <cellStyle name="Heading 4 3 31" xfId="9086"/>
    <cellStyle name="Heading 4 3 32" xfId="55484"/>
    <cellStyle name="Heading 4 3 4" xfId="9087"/>
    <cellStyle name="Heading 4 3 5" xfId="9088"/>
    <cellStyle name="Heading 4 3 6" xfId="9089"/>
    <cellStyle name="Heading 4 3 7" xfId="9090"/>
    <cellStyle name="Heading 4 3 8" xfId="9091"/>
    <cellStyle name="Heading 4 3 9" xfId="9092"/>
    <cellStyle name="Heading 4 4" xfId="9093"/>
    <cellStyle name="Heading 4 4 10" xfId="9094"/>
    <cellStyle name="Heading 4 4 11" xfId="9095"/>
    <cellStyle name="Heading 4 4 12" xfId="9096"/>
    <cellStyle name="Heading 4 4 13" xfId="9097"/>
    <cellStyle name="Heading 4 4 14" xfId="9098"/>
    <cellStyle name="Heading 4 4 15" xfId="9099"/>
    <cellStyle name="Heading 4 4 16" xfId="9100"/>
    <cellStyle name="Heading 4 4 17" xfId="9101"/>
    <cellStyle name="Heading 4 4 18" xfId="9102"/>
    <cellStyle name="Heading 4 4 19" xfId="9103"/>
    <cellStyle name="Heading 4 4 2" xfId="9104"/>
    <cellStyle name="Heading 4 4 20" xfId="9105"/>
    <cellStyle name="Heading 4 4 21" xfId="9106"/>
    <cellStyle name="Heading 4 4 22" xfId="9107"/>
    <cellStyle name="Heading 4 4 23" xfId="9108"/>
    <cellStyle name="Heading 4 4 24" xfId="9109"/>
    <cellStyle name="Heading 4 4 25" xfId="9110"/>
    <cellStyle name="Heading 4 4 26" xfId="9111"/>
    <cellStyle name="Heading 4 4 27" xfId="9112"/>
    <cellStyle name="Heading 4 4 28" xfId="9113"/>
    <cellStyle name="Heading 4 4 3" xfId="9114"/>
    <cellStyle name="Heading 4 4 4" xfId="9115"/>
    <cellStyle name="Heading 4 4 5" xfId="9116"/>
    <cellStyle name="Heading 4 4 6" xfId="9117"/>
    <cellStyle name="Heading 4 4 7" xfId="9118"/>
    <cellStyle name="Heading 4 4 8" xfId="9119"/>
    <cellStyle name="Heading 4 4 8 2" xfId="9120"/>
    <cellStyle name="Heading 4 4 9" xfId="9121"/>
    <cellStyle name="Heading 4 5" xfId="9122"/>
    <cellStyle name="Heading 4 6" xfId="9123"/>
    <cellStyle name="Heading 4 7" xfId="9124"/>
    <cellStyle name="Heading 4 8" xfId="9125"/>
    <cellStyle name="Heading 4 9" xfId="9126"/>
    <cellStyle name="Heading 5" xfId="766"/>
    <cellStyle name="Heading1" xfId="767"/>
    <cellStyle name="Heading1 1" xfId="768"/>
    <cellStyle name="Heading1 2" xfId="769"/>
    <cellStyle name="Hiperveza 2" xfId="770"/>
    <cellStyle name="Hyperlink" xfId="30068"/>
    <cellStyle name="Hyperlink 1" xfId="771"/>
    <cellStyle name="Hyperlink 2" xfId="179"/>
    <cellStyle name="Hyperlink 2 2" xfId="180"/>
    <cellStyle name="Hyperlink 2 3" xfId="181"/>
    <cellStyle name="Hyperlink 2_Sheet1" xfId="182"/>
    <cellStyle name="Hyperlink 3" xfId="183"/>
    <cellStyle name="Hyperlink 4" xfId="184"/>
    <cellStyle name="Input [yellow]" xfId="772"/>
    <cellStyle name="Input 10" xfId="9127"/>
    <cellStyle name="Input 10 2" xfId="9128"/>
    <cellStyle name="Input 11" xfId="9129"/>
    <cellStyle name="Input 11 2" xfId="9130"/>
    <cellStyle name="Input 12" xfId="9131"/>
    <cellStyle name="Input 12 2" xfId="9132"/>
    <cellStyle name="Input 13" xfId="9133"/>
    <cellStyle name="Input 13 2" xfId="9134"/>
    <cellStyle name="Input 14" xfId="9135"/>
    <cellStyle name="Input 14 2" xfId="9136"/>
    <cellStyle name="Input 15" xfId="9137"/>
    <cellStyle name="Input 15 2" xfId="30069"/>
    <cellStyle name="Input 16" xfId="9138"/>
    <cellStyle name="Input 16 2" xfId="30070"/>
    <cellStyle name="Input 17" xfId="9139"/>
    <cellStyle name="Input 17 2" xfId="30071"/>
    <cellStyle name="Input 18" xfId="9140"/>
    <cellStyle name="Input 18 2" xfId="30072"/>
    <cellStyle name="Input 19" xfId="9141"/>
    <cellStyle name="Input 19 2" xfId="30073"/>
    <cellStyle name="Input 2" xfId="185"/>
    <cellStyle name="Input 2 2" xfId="186"/>
    <cellStyle name="Input 2 2 2" xfId="55486"/>
    <cellStyle name="Input 2 3" xfId="773"/>
    <cellStyle name="Input 2 3 2" xfId="55487"/>
    <cellStyle name="Input 2 4" xfId="774"/>
    <cellStyle name="Input 2 4 2" xfId="55488"/>
    <cellStyle name="Input 2 5" xfId="55485"/>
    <cellStyle name="Input 20" xfId="9142"/>
    <cellStyle name="Input 20 2" xfId="30074"/>
    <cellStyle name="Input 21" xfId="9143"/>
    <cellStyle name="Input 21 2" xfId="30075"/>
    <cellStyle name="Input 22" xfId="9144"/>
    <cellStyle name="Input 22 2" xfId="30076"/>
    <cellStyle name="Input 23" xfId="9145"/>
    <cellStyle name="Input 23 2" xfId="30077"/>
    <cellStyle name="Input 24" xfId="9146"/>
    <cellStyle name="Input 24 2" xfId="30078"/>
    <cellStyle name="Input 3" xfId="775"/>
    <cellStyle name="Input 3 10" xfId="9147"/>
    <cellStyle name="Input 3 11" xfId="9148"/>
    <cellStyle name="Input 3 11 2" xfId="9149"/>
    <cellStyle name="Input 3 11 3" xfId="9150"/>
    <cellStyle name="Input 3 12" xfId="9151"/>
    <cellStyle name="Input 3 13" xfId="9152"/>
    <cellStyle name="Input 3 14" xfId="9153"/>
    <cellStyle name="Input 3 15" xfId="9154"/>
    <cellStyle name="Input 3 16" xfId="9155"/>
    <cellStyle name="Input 3 17" xfId="9156"/>
    <cellStyle name="Input 3 18" xfId="9157"/>
    <cellStyle name="Input 3 19" xfId="9158"/>
    <cellStyle name="Input 3 2" xfId="9159"/>
    <cellStyle name="Input 3 20" xfId="9160"/>
    <cellStyle name="Input 3 21" xfId="9161"/>
    <cellStyle name="Input 3 22" xfId="9162"/>
    <cellStyle name="Input 3 23" xfId="9163"/>
    <cellStyle name="Input 3 24" xfId="9164"/>
    <cellStyle name="Input 3 25" xfId="9165"/>
    <cellStyle name="Input 3 26" xfId="9166"/>
    <cellStyle name="Input 3 27" xfId="9167"/>
    <cellStyle name="Input 3 28" xfId="9168"/>
    <cellStyle name="Input 3 29" xfId="9169"/>
    <cellStyle name="Input 3 3" xfId="9170"/>
    <cellStyle name="Input 3 30" xfId="9171"/>
    <cellStyle name="Input 3 31" xfId="9172"/>
    <cellStyle name="Input 3 32" xfId="55489"/>
    <cellStyle name="Input 3 4" xfId="9173"/>
    <cellStyle name="Input 3 5" xfId="9174"/>
    <cellStyle name="Input 3 6" xfId="9175"/>
    <cellStyle name="Input 3 7" xfId="9176"/>
    <cellStyle name="Input 3 8" xfId="9177"/>
    <cellStyle name="Input 3 9" xfId="9178"/>
    <cellStyle name="Input 4" xfId="776"/>
    <cellStyle name="Input 4 10" xfId="9179"/>
    <cellStyle name="Input 4 11" xfId="9180"/>
    <cellStyle name="Input 4 12" xfId="9181"/>
    <cellStyle name="Input 4 13" xfId="9182"/>
    <cellStyle name="Input 4 14" xfId="9183"/>
    <cellStyle name="Input 4 15" xfId="9184"/>
    <cellStyle name="Input 4 16" xfId="9185"/>
    <cellStyle name="Input 4 17" xfId="9186"/>
    <cellStyle name="Input 4 18" xfId="9187"/>
    <cellStyle name="Input 4 19" xfId="9188"/>
    <cellStyle name="Input 4 2" xfId="9189"/>
    <cellStyle name="Input 4 20" xfId="9190"/>
    <cellStyle name="Input 4 21" xfId="9191"/>
    <cellStyle name="Input 4 22" xfId="9192"/>
    <cellStyle name="Input 4 23" xfId="9193"/>
    <cellStyle name="Input 4 24" xfId="9194"/>
    <cellStyle name="Input 4 25" xfId="9195"/>
    <cellStyle name="Input 4 26" xfId="9196"/>
    <cellStyle name="Input 4 27" xfId="9197"/>
    <cellStyle name="Input 4 28" xfId="9198"/>
    <cellStyle name="Input 4 29" xfId="55490"/>
    <cellStyle name="Input 4 3" xfId="9199"/>
    <cellStyle name="Input 4 4" xfId="9200"/>
    <cellStyle name="Input 4 5" xfId="9201"/>
    <cellStyle name="Input 4 6" xfId="9202"/>
    <cellStyle name="Input 4 7" xfId="9203"/>
    <cellStyle name="Input 4 8" xfId="9204"/>
    <cellStyle name="Input 4 8 2" xfId="9205"/>
    <cellStyle name="Input 4 8 3" xfId="9206"/>
    <cellStyle name="Input 4 9" xfId="9207"/>
    <cellStyle name="Input 5" xfId="777"/>
    <cellStyle name="Input 5 2" xfId="9208"/>
    <cellStyle name="Input 5 3" xfId="55491"/>
    <cellStyle name="Input 6" xfId="778"/>
    <cellStyle name="Input 6 2" xfId="9209"/>
    <cellStyle name="Input 6 3" xfId="55492"/>
    <cellStyle name="Input 7" xfId="779"/>
    <cellStyle name="Input 7 2" xfId="9210"/>
    <cellStyle name="Input 7 3" xfId="55493"/>
    <cellStyle name="Input 8" xfId="780"/>
    <cellStyle name="Input 8 2" xfId="9211"/>
    <cellStyle name="Input 8 3" xfId="55494"/>
    <cellStyle name="Input 9" xfId="9212"/>
    <cellStyle name="Input 9 2" xfId="9213"/>
    <cellStyle name="Insatisfaisant" xfId="30079"/>
    <cellStyle name="Isticanje1" xfId="187"/>
    <cellStyle name="Isticanje1 2" xfId="781"/>
    <cellStyle name="Isticanje1 3" xfId="782"/>
    <cellStyle name="Isticanje2" xfId="188"/>
    <cellStyle name="Isticanje2 2" xfId="783"/>
    <cellStyle name="Isticanje2 3" xfId="784"/>
    <cellStyle name="Isticanje2 4" xfId="55495"/>
    <cellStyle name="Isticanje3" xfId="189"/>
    <cellStyle name="Isticanje3 2" xfId="785"/>
    <cellStyle name="Isticanje3 3" xfId="786"/>
    <cellStyle name="Isticanje3 4" xfId="55496"/>
    <cellStyle name="Isticanje4" xfId="190"/>
    <cellStyle name="Isticanje4 2" xfId="787"/>
    <cellStyle name="Isticanje4 3" xfId="788"/>
    <cellStyle name="Isticanje4 4" xfId="55497"/>
    <cellStyle name="Isticanje5" xfId="191"/>
    <cellStyle name="Isticanje5 2" xfId="789"/>
    <cellStyle name="Isticanje5 3" xfId="30080"/>
    <cellStyle name="Isticanje6" xfId="192"/>
    <cellStyle name="Isticanje6 2" xfId="790"/>
    <cellStyle name="Isticanje6 3" xfId="791"/>
    <cellStyle name="Isticanje6 4" xfId="55498"/>
    <cellStyle name="Izhod" xfId="9214"/>
    <cellStyle name="Izhod 2" xfId="30081"/>
    <cellStyle name="Izlaz" xfId="193"/>
    <cellStyle name="Izlaz 2" xfId="194"/>
    <cellStyle name="Izlaz 2 2" xfId="792"/>
    <cellStyle name="Izlaz 2 2 2" xfId="55501"/>
    <cellStyle name="Izlaz 2 3" xfId="9215"/>
    <cellStyle name="Izlaz 2 4" xfId="55500"/>
    <cellStyle name="Izlaz 3" xfId="793"/>
    <cellStyle name="Izlaz 3 2" xfId="30082"/>
    <cellStyle name="Izlaz 4" xfId="30083"/>
    <cellStyle name="Izlaz 5" xfId="55499"/>
    <cellStyle name="Izračun" xfId="195"/>
    <cellStyle name="Izračun 2" xfId="794"/>
    <cellStyle name="Izračun 2 2" xfId="30084"/>
    <cellStyle name="Izračun 2 3" xfId="55503"/>
    <cellStyle name="Izračun 3" xfId="795"/>
    <cellStyle name="Izračun 3 2" xfId="55504"/>
    <cellStyle name="Izračun 4" xfId="30085"/>
    <cellStyle name="Izračun 5" xfId="55502"/>
    <cellStyle name="Keš" xfId="9216"/>
    <cellStyle name="Keš 2" xfId="29963"/>
    <cellStyle name="kolicina" xfId="9217"/>
    <cellStyle name="kolicina 2" xfId="29964"/>
    <cellStyle name="kolona A" xfId="196"/>
    <cellStyle name="kolona B" xfId="197"/>
    <cellStyle name="kolona C" xfId="198"/>
    <cellStyle name="kolona D" xfId="199"/>
    <cellStyle name="kolona E" xfId="200"/>
    <cellStyle name="kolona F" xfId="201"/>
    <cellStyle name="kolona G" xfId="202"/>
    <cellStyle name="kolona H" xfId="203"/>
    <cellStyle name="kolona1" xfId="796"/>
    <cellStyle name="kolona2" xfId="797"/>
    <cellStyle name="kolona3" xfId="798"/>
    <cellStyle name="komadi" xfId="799"/>
    <cellStyle name="korecija" xfId="9218"/>
    <cellStyle name="LEGENDA" xfId="9219"/>
    <cellStyle name="LEGENDA 2" xfId="30086"/>
    <cellStyle name="Link Currency (0)" xfId="800"/>
    <cellStyle name="Link Currency (2)" xfId="801"/>
    <cellStyle name="Link Units (0)" xfId="802"/>
    <cellStyle name="Link Units (1)" xfId="803"/>
    <cellStyle name="Link Units (2)" xfId="804"/>
    <cellStyle name="Linked Cell 10" xfId="9220"/>
    <cellStyle name="Linked Cell 11" xfId="9221"/>
    <cellStyle name="Linked Cell 12" xfId="9222"/>
    <cellStyle name="Linked Cell 13" xfId="9223"/>
    <cellStyle name="Linked Cell 14" xfId="9224"/>
    <cellStyle name="Linked Cell 15" xfId="9225"/>
    <cellStyle name="Linked Cell 16" xfId="9226"/>
    <cellStyle name="Linked Cell 17" xfId="9227"/>
    <cellStyle name="Linked Cell 2" xfId="204"/>
    <cellStyle name="Linked Cell 2 2" xfId="805"/>
    <cellStyle name="Linked Cell 2 3" xfId="806"/>
    <cellStyle name="Linked Cell 2 4" xfId="807"/>
    <cellStyle name="Linked Cell 3" xfId="808"/>
    <cellStyle name="Linked Cell 3 10" xfId="9228"/>
    <cellStyle name="Linked Cell 3 11" xfId="9229"/>
    <cellStyle name="Linked Cell 3 11 2" xfId="9230"/>
    <cellStyle name="Linked Cell 3 12" xfId="9231"/>
    <cellStyle name="Linked Cell 3 13" xfId="9232"/>
    <cellStyle name="Linked Cell 3 14" xfId="9233"/>
    <cellStyle name="Linked Cell 3 15" xfId="9234"/>
    <cellStyle name="Linked Cell 3 16" xfId="9235"/>
    <cellStyle name="Linked Cell 3 17" xfId="9236"/>
    <cellStyle name="Linked Cell 3 18" xfId="9237"/>
    <cellStyle name="Linked Cell 3 19" xfId="9238"/>
    <cellStyle name="Linked Cell 3 2" xfId="9239"/>
    <cellStyle name="Linked Cell 3 20" xfId="9240"/>
    <cellStyle name="Linked Cell 3 21" xfId="9241"/>
    <cellStyle name="Linked Cell 3 22" xfId="9242"/>
    <cellStyle name="Linked Cell 3 23" xfId="9243"/>
    <cellStyle name="Linked Cell 3 24" xfId="9244"/>
    <cellStyle name="Linked Cell 3 25" xfId="9245"/>
    <cellStyle name="Linked Cell 3 26" xfId="9246"/>
    <cellStyle name="Linked Cell 3 27" xfId="9247"/>
    <cellStyle name="Linked Cell 3 28" xfId="9248"/>
    <cellStyle name="Linked Cell 3 29" xfId="9249"/>
    <cellStyle name="Linked Cell 3 3" xfId="9250"/>
    <cellStyle name="Linked Cell 3 30" xfId="9251"/>
    <cellStyle name="Linked Cell 3 31" xfId="9252"/>
    <cellStyle name="Linked Cell 3 4" xfId="9253"/>
    <cellStyle name="Linked Cell 3 5" xfId="9254"/>
    <cellStyle name="Linked Cell 3 6" xfId="9255"/>
    <cellStyle name="Linked Cell 3 7" xfId="9256"/>
    <cellStyle name="Linked Cell 3 8" xfId="9257"/>
    <cellStyle name="Linked Cell 3 9" xfId="9258"/>
    <cellStyle name="Linked Cell 4" xfId="9259"/>
    <cellStyle name="Linked Cell 4 10" xfId="9260"/>
    <cellStyle name="Linked Cell 4 11" xfId="9261"/>
    <cellStyle name="Linked Cell 4 12" xfId="9262"/>
    <cellStyle name="Linked Cell 4 13" xfId="9263"/>
    <cellStyle name="Linked Cell 4 14" xfId="9264"/>
    <cellStyle name="Linked Cell 4 15" xfId="9265"/>
    <cellStyle name="Linked Cell 4 16" xfId="9266"/>
    <cellStyle name="Linked Cell 4 17" xfId="9267"/>
    <cellStyle name="Linked Cell 4 18" xfId="9268"/>
    <cellStyle name="Linked Cell 4 19" xfId="9269"/>
    <cellStyle name="Linked Cell 4 2" xfId="9270"/>
    <cellStyle name="Linked Cell 4 20" xfId="9271"/>
    <cellStyle name="Linked Cell 4 21" xfId="9272"/>
    <cellStyle name="Linked Cell 4 22" xfId="9273"/>
    <cellStyle name="Linked Cell 4 23" xfId="9274"/>
    <cellStyle name="Linked Cell 4 24" xfId="9275"/>
    <cellStyle name="Linked Cell 4 25" xfId="9276"/>
    <cellStyle name="Linked Cell 4 26" xfId="9277"/>
    <cellStyle name="Linked Cell 4 27" xfId="9278"/>
    <cellStyle name="Linked Cell 4 28" xfId="9279"/>
    <cellStyle name="Linked Cell 4 3" xfId="9280"/>
    <cellStyle name="Linked Cell 4 4" xfId="9281"/>
    <cellStyle name="Linked Cell 4 5" xfId="9282"/>
    <cellStyle name="Linked Cell 4 6" xfId="9283"/>
    <cellStyle name="Linked Cell 4 7" xfId="9284"/>
    <cellStyle name="Linked Cell 4 8" xfId="9285"/>
    <cellStyle name="Linked Cell 4 8 2" xfId="9286"/>
    <cellStyle name="Linked Cell 4 9" xfId="9287"/>
    <cellStyle name="Linked Cell 5" xfId="9288"/>
    <cellStyle name="Linked Cell 6" xfId="9289"/>
    <cellStyle name="Linked Cell 7" xfId="9290"/>
    <cellStyle name="Linked Cell 8" xfId="9291"/>
    <cellStyle name="Linked Cell 9" xfId="9292"/>
    <cellStyle name="Loše" xfId="205"/>
    <cellStyle name="Loše 2" xfId="809"/>
    <cellStyle name="Loše 3" xfId="810"/>
    <cellStyle name="MASHA2" xfId="29917"/>
    <cellStyle name="merge" xfId="206"/>
    <cellStyle name="merge 10" xfId="811"/>
    <cellStyle name="merge 2" xfId="207"/>
    <cellStyle name="merge 7" xfId="812"/>
    <cellStyle name="Milliers [0]_laroux" xfId="813"/>
    <cellStyle name="Milliers_laroux" xfId="814"/>
    <cellStyle name="nabrajanje" xfId="815"/>
    <cellStyle name="Naslov" xfId="208"/>
    <cellStyle name="Naslov 1" xfId="209"/>
    <cellStyle name="Naslov 1 1" xfId="816"/>
    <cellStyle name="Naslov 1 2" xfId="817"/>
    <cellStyle name="Naslov 1 3" xfId="30087"/>
    <cellStyle name="Naslov 1 4" xfId="55506"/>
    <cellStyle name="NASLOV 10" xfId="9293"/>
    <cellStyle name="NASLOV 11" xfId="9294"/>
    <cellStyle name="NASLOV 12" xfId="9295"/>
    <cellStyle name="NASLOV 13" xfId="9296"/>
    <cellStyle name="NASLOV 14" xfId="9297"/>
    <cellStyle name="NASLOV 15" xfId="9298"/>
    <cellStyle name="NASLOV 16" xfId="9299"/>
    <cellStyle name="NASLOV 17" xfId="9300"/>
    <cellStyle name="NASLOV 18" xfId="9301"/>
    <cellStyle name="NASLOV 19" xfId="9302"/>
    <cellStyle name="Naslov 2" xfId="210"/>
    <cellStyle name="Naslov 2 2" xfId="818"/>
    <cellStyle name="Naslov 2 3" xfId="819"/>
    <cellStyle name="Naslov 2 4" xfId="55507"/>
    <cellStyle name="Naslov 20" xfId="9303"/>
    <cellStyle name="Naslov 21" xfId="9304"/>
    <cellStyle name="Naslov 22" xfId="9305"/>
    <cellStyle name="Naslov 23" xfId="9306"/>
    <cellStyle name="Naslov 24" xfId="9307"/>
    <cellStyle name="Naslov 25" xfId="9308"/>
    <cellStyle name="Naslov 26" xfId="9309"/>
    <cellStyle name="Naslov 27" xfId="9310"/>
    <cellStyle name="Naslov 28" xfId="9311"/>
    <cellStyle name="Naslov 29" xfId="9312"/>
    <cellStyle name="Naslov 3" xfId="211"/>
    <cellStyle name="Naslov 3 2" xfId="820"/>
    <cellStyle name="Naslov 3 3" xfId="821"/>
    <cellStyle name="Naslov 3 4" xfId="55508"/>
    <cellStyle name="Naslov 30" xfId="9313"/>
    <cellStyle name="Naslov 31" xfId="9314"/>
    <cellStyle name="Naslov 32" xfId="9315"/>
    <cellStyle name="Naslov 33" xfId="9316"/>
    <cellStyle name="Naslov 34" xfId="9317"/>
    <cellStyle name="Naslov 35" xfId="9318"/>
    <cellStyle name="Naslov 36" xfId="9319"/>
    <cellStyle name="Naslov 37" xfId="9320"/>
    <cellStyle name="Naslov 38" xfId="9321"/>
    <cellStyle name="Naslov 39" xfId="9322"/>
    <cellStyle name="Naslov 4" xfId="212"/>
    <cellStyle name="Naslov 4 2" xfId="822"/>
    <cellStyle name="Naslov 4 3" xfId="823"/>
    <cellStyle name="Naslov 4 4" xfId="55509"/>
    <cellStyle name="Naslov 40" xfId="30088"/>
    <cellStyle name="Naslov 41" xfId="30089"/>
    <cellStyle name="Naslov 42" xfId="30090"/>
    <cellStyle name="Naslov 43" xfId="30091"/>
    <cellStyle name="Naslov 44" xfId="30092"/>
    <cellStyle name="Naslov 45" xfId="30093"/>
    <cellStyle name="Naslov 46" xfId="30094"/>
    <cellStyle name="Naslov 47" xfId="30095"/>
    <cellStyle name="Naslov 48" xfId="30096"/>
    <cellStyle name="Naslov 49" xfId="30097"/>
    <cellStyle name="Naslov 5" xfId="213"/>
    <cellStyle name="Naslov 5 2" xfId="824"/>
    <cellStyle name="Naslov 5 3" xfId="825"/>
    <cellStyle name="Naslov 5 4" xfId="55510"/>
    <cellStyle name="Naslov 50" xfId="30098"/>
    <cellStyle name="Naslov 51" xfId="30099"/>
    <cellStyle name="Naslov 52" xfId="30100"/>
    <cellStyle name="Naslov 53" xfId="30101"/>
    <cellStyle name="Naslov 54" xfId="30102"/>
    <cellStyle name="Naslov 55" xfId="30103"/>
    <cellStyle name="Naslov 56" xfId="30104"/>
    <cellStyle name="Naslov 57" xfId="30105"/>
    <cellStyle name="Naslov 58" xfId="55505"/>
    <cellStyle name="NASLOV 6" xfId="9323"/>
    <cellStyle name="Naslov 6 2" xfId="30106"/>
    <cellStyle name="NASLOV 7" xfId="9324"/>
    <cellStyle name="NASLOV 8" xfId="9325"/>
    <cellStyle name="NASLOV 9" xfId="9326"/>
    <cellStyle name="Naslov_06_SUPERNOVA_TROSKOVNIK_JAKE I SLABE STRUJE_RBP" xfId="30107"/>
    <cellStyle name="naslov1" xfId="826"/>
    <cellStyle name="naslov2" xfId="827"/>
    <cellStyle name="naslov3" xfId="828"/>
    <cellStyle name="Navadno 10 2" xfId="9327"/>
    <cellStyle name="Navadno 10 2 2" xfId="9328"/>
    <cellStyle name="Navadno 2" xfId="30108"/>
    <cellStyle name="Navadno 3" xfId="829"/>
    <cellStyle name="Navadno 9" xfId="830"/>
    <cellStyle name="Navadno_023_10Skl-popis_OSNUTEK" xfId="831"/>
    <cellStyle name="Neutral 1" xfId="832"/>
    <cellStyle name="Neutral 10" xfId="9329"/>
    <cellStyle name="Neutral 11" xfId="9330"/>
    <cellStyle name="Neutral 12" xfId="9331"/>
    <cellStyle name="Neutral 13" xfId="9332"/>
    <cellStyle name="Neutral 14" xfId="9333"/>
    <cellStyle name="Neutral 15" xfId="9334"/>
    <cellStyle name="Neutral 16" xfId="9335"/>
    <cellStyle name="Neutral 17" xfId="9336"/>
    <cellStyle name="Neutral 18" xfId="9337"/>
    <cellStyle name="Neutral 2" xfId="214"/>
    <cellStyle name="Neutral 2 2" xfId="215"/>
    <cellStyle name="Neutral 2 2 2" xfId="55512"/>
    <cellStyle name="Neutral 2 3" xfId="216"/>
    <cellStyle name="Neutral 2 4" xfId="55511"/>
    <cellStyle name="Neutral 3" xfId="217"/>
    <cellStyle name="Neutral 3 10" xfId="9338"/>
    <cellStyle name="Neutral 3 11" xfId="9339"/>
    <cellStyle name="Neutral 3 11 2" xfId="9340"/>
    <cellStyle name="Neutral 3 12" xfId="9341"/>
    <cellStyle name="Neutral 3 13" xfId="9342"/>
    <cellStyle name="Neutral 3 14" xfId="9343"/>
    <cellStyle name="Neutral 3 15" xfId="9344"/>
    <cellStyle name="Neutral 3 16" xfId="9345"/>
    <cellStyle name="Neutral 3 17" xfId="9346"/>
    <cellStyle name="Neutral 3 18" xfId="9347"/>
    <cellStyle name="Neutral 3 19" xfId="9348"/>
    <cellStyle name="Neutral 3 2" xfId="9349"/>
    <cellStyle name="Neutral 3 20" xfId="9350"/>
    <cellStyle name="Neutral 3 21" xfId="9351"/>
    <cellStyle name="Neutral 3 22" xfId="9352"/>
    <cellStyle name="Neutral 3 23" xfId="9353"/>
    <cellStyle name="Neutral 3 24" xfId="9354"/>
    <cellStyle name="Neutral 3 25" xfId="9355"/>
    <cellStyle name="Neutral 3 26" xfId="9356"/>
    <cellStyle name="Neutral 3 27" xfId="9357"/>
    <cellStyle name="Neutral 3 28" xfId="9358"/>
    <cellStyle name="Neutral 3 29" xfId="9359"/>
    <cellStyle name="Neutral 3 3" xfId="9360"/>
    <cellStyle name="Neutral 3 30" xfId="9361"/>
    <cellStyle name="Neutral 3 31" xfId="9362"/>
    <cellStyle name="Neutral 3 32" xfId="55513"/>
    <cellStyle name="Neutral 3 4" xfId="9363"/>
    <cellStyle name="Neutral 3 5" xfId="9364"/>
    <cellStyle name="Neutral 3 6" xfId="9365"/>
    <cellStyle name="Neutral 3 7" xfId="9366"/>
    <cellStyle name="Neutral 3 8" xfId="9367"/>
    <cellStyle name="Neutral 3 9" xfId="9368"/>
    <cellStyle name="Neutral 4" xfId="9369"/>
    <cellStyle name="Neutral 4 10" xfId="9370"/>
    <cellStyle name="Neutral 4 11" xfId="9371"/>
    <cellStyle name="Neutral 4 12" xfId="9372"/>
    <cellStyle name="Neutral 4 13" xfId="9373"/>
    <cellStyle name="Neutral 4 14" xfId="9374"/>
    <cellStyle name="Neutral 4 15" xfId="9375"/>
    <cellStyle name="Neutral 4 16" xfId="9376"/>
    <cellStyle name="Neutral 4 17" xfId="9377"/>
    <cellStyle name="Neutral 4 18" xfId="9378"/>
    <cellStyle name="Neutral 4 19" xfId="9379"/>
    <cellStyle name="Neutral 4 2" xfId="9380"/>
    <cellStyle name="Neutral 4 20" xfId="9381"/>
    <cellStyle name="Neutral 4 21" xfId="9382"/>
    <cellStyle name="Neutral 4 22" xfId="9383"/>
    <cellStyle name="Neutral 4 23" xfId="9384"/>
    <cellStyle name="Neutral 4 24" xfId="9385"/>
    <cellStyle name="Neutral 4 25" xfId="9386"/>
    <cellStyle name="Neutral 4 26" xfId="9387"/>
    <cellStyle name="Neutral 4 27" xfId="9388"/>
    <cellStyle name="Neutral 4 28" xfId="9389"/>
    <cellStyle name="Neutral 4 3" xfId="9390"/>
    <cellStyle name="Neutral 4 4" xfId="9391"/>
    <cellStyle name="Neutral 4 5" xfId="9392"/>
    <cellStyle name="Neutral 4 6" xfId="9393"/>
    <cellStyle name="Neutral 4 7" xfId="9394"/>
    <cellStyle name="Neutral 4 8" xfId="9395"/>
    <cellStyle name="Neutral 4 8 2" xfId="9396"/>
    <cellStyle name="Neutral 4 9" xfId="9397"/>
    <cellStyle name="Neutral 5" xfId="9398"/>
    <cellStyle name="Neutral 6" xfId="9399"/>
    <cellStyle name="Neutral 7" xfId="9400"/>
    <cellStyle name="Neutral 8" xfId="9401"/>
    <cellStyle name="Neutral 9" xfId="9402"/>
    <cellStyle name="Neutrale" xfId="3487"/>
    <cellStyle name="Neutralno" xfId="218"/>
    <cellStyle name="Neutralno 2" xfId="833"/>
    <cellStyle name="Neutralno 3" xfId="834"/>
    <cellStyle name="Neutralno 3 2" xfId="29976"/>
    <cellStyle name="Neutre" xfId="30109"/>
    <cellStyle name="Nevtralno" xfId="9403"/>
    <cellStyle name="Normal - Style1" xfId="219"/>
    <cellStyle name="Normal - Style1 2" xfId="9404"/>
    <cellStyle name="Normal - Style1 2 2" xfId="29965"/>
    <cellStyle name="Normal - Style1 2 3" xfId="29968"/>
    <cellStyle name="Normal - Style1 2 4" xfId="55514"/>
    <cellStyle name="Normal - Style1 3" xfId="29962"/>
    <cellStyle name="Normal - Style1 4" xfId="29967"/>
    <cellStyle name="Normal 10" xfId="220"/>
    <cellStyle name="Normal 10 10" xfId="835"/>
    <cellStyle name="Normal 10 10 2" xfId="9405"/>
    <cellStyle name="Normal 10 11" xfId="836"/>
    <cellStyle name="Normal 10 11 2" xfId="9406"/>
    <cellStyle name="Normal 10 11 2 2" xfId="9407"/>
    <cellStyle name="Normal 10 12" xfId="837"/>
    <cellStyle name="Normal 10 12 2" xfId="9408"/>
    <cellStyle name="Normal 10 13" xfId="838"/>
    <cellStyle name="Normal 10 13 2" xfId="9409"/>
    <cellStyle name="Normal 10 14" xfId="9410"/>
    <cellStyle name="Normal 10 14 2" xfId="9411"/>
    <cellStyle name="Normal 10 14 2 2" xfId="9412"/>
    <cellStyle name="Normal 10 15" xfId="9413"/>
    <cellStyle name="Normal 10 15 2" xfId="9414"/>
    <cellStyle name="Normal 10 15 2 2" xfId="9415"/>
    <cellStyle name="Normal 10 16" xfId="9416"/>
    <cellStyle name="Normal 10 16 2" xfId="9417"/>
    <cellStyle name="Normal 10 17" xfId="9418"/>
    <cellStyle name="Normal 10 17 2" xfId="9419"/>
    <cellStyle name="Normal 10 18" xfId="9420"/>
    <cellStyle name="Normal 10 18 2" xfId="9421"/>
    <cellStyle name="Normal 10 19" xfId="9422"/>
    <cellStyle name="Normal 10 19 2" xfId="9423"/>
    <cellStyle name="Normal 10 2" xfId="221"/>
    <cellStyle name="Normal 10 2 10" xfId="30110"/>
    <cellStyle name="Normal 10 2 10 2" xfId="30111"/>
    <cellStyle name="Normal 10 2 10 2 2" xfId="30112"/>
    <cellStyle name="Normal 10 2 10 3" xfId="30113"/>
    <cellStyle name="Normal 10 2 10 4" xfId="30114"/>
    <cellStyle name="Normal 10 2 10 5" xfId="30115"/>
    <cellStyle name="Normal 10 2 11" xfId="30116"/>
    <cellStyle name="Normal 10 2 11 2" xfId="30117"/>
    <cellStyle name="Normal 10 2 12" xfId="30118"/>
    <cellStyle name="Normal 10 2 13" xfId="30119"/>
    <cellStyle name="Normal 10 2 2" xfId="222"/>
    <cellStyle name="Normal 10 2 2 10" xfId="30120"/>
    <cellStyle name="Normal 10 2 2 11" xfId="30121"/>
    <cellStyle name="Normal 10 2 2 12" xfId="30122"/>
    <cellStyle name="Normal 10 2 2 13" xfId="30123"/>
    <cellStyle name="Normal 10 2 2 2" xfId="839"/>
    <cellStyle name="Normal 10 2 2 2 10" xfId="30124"/>
    <cellStyle name="Normal 10 2 2 2 2" xfId="840"/>
    <cellStyle name="Normal 10 2 2 2 2 2" xfId="841"/>
    <cellStyle name="Normal 10 2 2 2 2 2 2" xfId="30125"/>
    <cellStyle name="Normal 10 2 2 2 2 2 2 2" xfId="30126"/>
    <cellStyle name="Normal 10 2 2 2 2 2 2 2 2" xfId="30127"/>
    <cellStyle name="Normal 10 2 2 2 2 2 2 2 2 2" xfId="30128"/>
    <cellStyle name="Normal 10 2 2 2 2 2 2 2 3" xfId="30129"/>
    <cellStyle name="Normal 10 2 2 2 2 2 2 2 4" xfId="30130"/>
    <cellStyle name="Normal 10 2 2 2 2 2 2 3" xfId="30131"/>
    <cellStyle name="Normal 10 2 2 2 2 2 2 3 2" xfId="30132"/>
    <cellStyle name="Normal 10 2 2 2 2 2 2 4" xfId="30133"/>
    <cellStyle name="Normal 10 2 2 2 2 2 2 5" xfId="30134"/>
    <cellStyle name="Normal 10 2 2 2 2 2 3" xfId="30135"/>
    <cellStyle name="Normal 10 2 2 2 2 2 3 2" xfId="30136"/>
    <cellStyle name="Normal 10 2 2 2 2 2 3 2 2" xfId="30137"/>
    <cellStyle name="Normal 10 2 2 2 2 2 3 3" xfId="30138"/>
    <cellStyle name="Normal 10 2 2 2 2 2 3 4" xfId="30139"/>
    <cellStyle name="Normal 10 2 2 2 2 2 4" xfId="30140"/>
    <cellStyle name="Normal 10 2 2 2 2 2 4 2" xfId="30141"/>
    <cellStyle name="Normal 10 2 2 2 2 2 4 2 2" xfId="30142"/>
    <cellStyle name="Normal 10 2 2 2 2 2 4 3" xfId="30143"/>
    <cellStyle name="Normal 10 2 2 2 2 2 4 4" xfId="30144"/>
    <cellStyle name="Normal 10 2 2 2 2 2 5" xfId="30145"/>
    <cellStyle name="Normal 10 2 2 2 2 2 5 2" xfId="30146"/>
    <cellStyle name="Normal 10 2 2 2 2 2 6" xfId="30147"/>
    <cellStyle name="Normal 10 2 2 2 2 2 7" xfId="30148"/>
    <cellStyle name="Normal 10 2 2 2 2 2 8" xfId="30149"/>
    <cellStyle name="Normal 10 2 2 2 2 3" xfId="30150"/>
    <cellStyle name="Normal 10 2 2 2 2 3 2" xfId="30151"/>
    <cellStyle name="Normal 10 2 2 2 2 3 2 2" xfId="30152"/>
    <cellStyle name="Normal 10 2 2 2 2 3 2 2 2" xfId="30153"/>
    <cellStyle name="Normal 10 2 2 2 2 3 2 3" xfId="30154"/>
    <cellStyle name="Normal 10 2 2 2 2 3 2 4" xfId="30155"/>
    <cellStyle name="Normal 10 2 2 2 2 3 3" xfId="30156"/>
    <cellStyle name="Normal 10 2 2 2 2 3 3 2" xfId="30157"/>
    <cellStyle name="Normal 10 2 2 2 2 3 4" xfId="30158"/>
    <cellStyle name="Normal 10 2 2 2 2 3 5" xfId="30159"/>
    <cellStyle name="Normal 10 2 2 2 2 4" xfId="30160"/>
    <cellStyle name="Normal 10 2 2 2 2 4 2" xfId="30161"/>
    <cellStyle name="Normal 10 2 2 2 2 4 2 2" xfId="30162"/>
    <cellStyle name="Normal 10 2 2 2 2 4 3" xfId="30163"/>
    <cellStyle name="Normal 10 2 2 2 2 4 4" xfId="30164"/>
    <cellStyle name="Normal 10 2 2 2 2 5" xfId="30165"/>
    <cellStyle name="Normal 10 2 2 2 2 5 2" xfId="30166"/>
    <cellStyle name="Normal 10 2 2 2 2 5 2 2" xfId="30167"/>
    <cellStyle name="Normal 10 2 2 2 2 5 3" xfId="30168"/>
    <cellStyle name="Normal 10 2 2 2 2 5 4" xfId="30169"/>
    <cellStyle name="Normal 10 2 2 2 2 6" xfId="30170"/>
    <cellStyle name="Normal 10 2 2 2 2 6 2" xfId="30171"/>
    <cellStyle name="Normal 10 2 2 2 2 7" xfId="30172"/>
    <cellStyle name="Normal 10 2 2 2 2 8" xfId="30173"/>
    <cellStyle name="Normal 10 2 2 2 2 9" xfId="30174"/>
    <cellStyle name="Normal 10 2 2 2 3" xfId="29932"/>
    <cellStyle name="Normal 10 2 2 2 3 2" xfId="30175"/>
    <cellStyle name="Normal 10 2 2 2 3 2 2" xfId="30176"/>
    <cellStyle name="Normal 10 2 2 2 3 2 2 2" xfId="30177"/>
    <cellStyle name="Normal 10 2 2 2 3 2 2 2 2" xfId="30178"/>
    <cellStyle name="Normal 10 2 2 2 3 2 2 3" xfId="30179"/>
    <cellStyle name="Normal 10 2 2 2 3 2 2 4" xfId="30180"/>
    <cellStyle name="Normal 10 2 2 2 3 2 3" xfId="30181"/>
    <cellStyle name="Normal 10 2 2 2 3 2 3 2" xfId="30182"/>
    <cellStyle name="Normal 10 2 2 2 3 2 4" xfId="30183"/>
    <cellStyle name="Normal 10 2 2 2 3 2 5" xfId="30184"/>
    <cellStyle name="Normal 10 2 2 2 3 3" xfId="30185"/>
    <cellStyle name="Normal 10 2 2 2 3 3 2" xfId="30186"/>
    <cellStyle name="Normal 10 2 2 2 3 3 2 2" xfId="30187"/>
    <cellStyle name="Normal 10 2 2 2 3 3 3" xfId="30188"/>
    <cellStyle name="Normal 10 2 2 2 3 3 4" xfId="30189"/>
    <cellStyle name="Normal 10 2 2 2 3 4" xfId="30190"/>
    <cellStyle name="Normal 10 2 2 2 3 4 2" xfId="30191"/>
    <cellStyle name="Normal 10 2 2 2 3 4 2 2" xfId="30192"/>
    <cellStyle name="Normal 10 2 2 2 3 4 3" xfId="30193"/>
    <cellStyle name="Normal 10 2 2 2 3 4 4" xfId="30194"/>
    <cellStyle name="Normal 10 2 2 2 3 5" xfId="30195"/>
    <cellStyle name="Normal 10 2 2 2 3 5 2" xfId="30196"/>
    <cellStyle name="Normal 10 2 2 2 3 6" xfId="30197"/>
    <cellStyle name="Normal 10 2 2 2 3 7" xfId="30198"/>
    <cellStyle name="Normal 10 2 2 2 3 8" xfId="30199"/>
    <cellStyle name="Normal 10 2 2 2 4" xfId="30200"/>
    <cellStyle name="Normal 10 2 2 2 4 2" xfId="30201"/>
    <cellStyle name="Normal 10 2 2 2 4 2 2" xfId="30202"/>
    <cellStyle name="Normal 10 2 2 2 4 2 2 2" xfId="30203"/>
    <cellStyle name="Normal 10 2 2 2 4 2 3" xfId="30204"/>
    <cellStyle name="Normal 10 2 2 2 4 2 4" xfId="30205"/>
    <cellStyle name="Normal 10 2 2 2 4 3" xfId="30206"/>
    <cellStyle name="Normal 10 2 2 2 4 3 2" xfId="30207"/>
    <cellStyle name="Normal 10 2 2 2 4 4" xfId="30208"/>
    <cellStyle name="Normal 10 2 2 2 4 5" xfId="30209"/>
    <cellStyle name="Normal 10 2 2 2 5" xfId="30210"/>
    <cellStyle name="Normal 10 2 2 2 5 2" xfId="30211"/>
    <cellStyle name="Normal 10 2 2 2 5 2 2" xfId="30212"/>
    <cellStyle name="Normal 10 2 2 2 5 3" xfId="30213"/>
    <cellStyle name="Normal 10 2 2 2 5 4" xfId="30214"/>
    <cellStyle name="Normal 10 2 2 2 6" xfId="30215"/>
    <cellStyle name="Normal 10 2 2 2 6 2" xfId="30216"/>
    <cellStyle name="Normal 10 2 2 2 6 2 2" xfId="30217"/>
    <cellStyle name="Normal 10 2 2 2 6 3" xfId="30218"/>
    <cellStyle name="Normal 10 2 2 2 6 4" xfId="30219"/>
    <cellStyle name="Normal 10 2 2 2 7" xfId="30220"/>
    <cellStyle name="Normal 10 2 2 2 7 2" xfId="30221"/>
    <cellStyle name="Normal 10 2 2 2 8" xfId="30222"/>
    <cellStyle name="Normal 10 2 2 2 9" xfId="30223"/>
    <cellStyle name="Normal 10 2 2 3" xfId="842"/>
    <cellStyle name="Normal 10 2 2 3 2" xfId="30224"/>
    <cellStyle name="Normal 10 2 2 3 2 2" xfId="30225"/>
    <cellStyle name="Normal 10 2 2 3 2 2 2" xfId="30226"/>
    <cellStyle name="Normal 10 2 2 3 2 2 2 2" xfId="30227"/>
    <cellStyle name="Normal 10 2 2 3 2 2 2 2 2" xfId="30228"/>
    <cellStyle name="Normal 10 2 2 3 2 2 2 3" xfId="30229"/>
    <cellStyle name="Normal 10 2 2 3 2 2 2 4" xfId="30230"/>
    <cellStyle name="Normal 10 2 2 3 2 2 3" xfId="30231"/>
    <cellStyle name="Normal 10 2 2 3 2 2 3 2" xfId="30232"/>
    <cellStyle name="Normal 10 2 2 3 2 2 4" xfId="30233"/>
    <cellStyle name="Normal 10 2 2 3 2 2 5" xfId="30234"/>
    <cellStyle name="Normal 10 2 2 3 2 3" xfId="30235"/>
    <cellStyle name="Normal 10 2 2 3 2 3 2" xfId="30236"/>
    <cellStyle name="Normal 10 2 2 3 2 3 2 2" xfId="30237"/>
    <cellStyle name="Normal 10 2 2 3 2 3 3" xfId="30238"/>
    <cellStyle name="Normal 10 2 2 3 2 3 4" xfId="30239"/>
    <cellStyle name="Normal 10 2 2 3 2 4" xfId="30240"/>
    <cellStyle name="Normal 10 2 2 3 2 4 2" xfId="30241"/>
    <cellStyle name="Normal 10 2 2 3 2 4 2 2" xfId="30242"/>
    <cellStyle name="Normal 10 2 2 3 2 4 3" xfId="30243"/>
    <cellStyle name="Normal 10 2 2 3 2 4 4" xfId="30244"/>
    <cellStyle name="Normal 10 2 2 3 2 5" xfId="30245"/>
    <cellStyle name="Normal 10 2 2 3 2 5 2" xfId="30246"/>
    <cellStyle name="Normal 10 2 2 3 2 6" xfId="30247"/>
    <cellStyle name="Normal 10 2 2 3 2 7" xfId="30248"/>
    <cellStyle name="Normal 10 2 2 3 2 8" xfId="30249"/>
    <cellStyle name="Normal 10 2 2 3 3" xfId="30250"/>
    <cellStyle name="Normal 10 2 2 3 3 2" xfId="30251"/>
    <cellStyle name="Normal 10 2 2 3 3 2 2" xfId="30252"/>
    <cellStyle name="Normal 10 2 2 3 3 2 2 2" xfId="30253"/>
    <cellStyle name="Normal 10 2 2 3 3 2 3" xfId="30254"/>
    <cellStyle name="Normal 10 2 2 3 3 2 4" xfId="30255"/>
    <cellStyle name="Normal 10 2 2 3 3 3" xfId="30256"/>
    <cellStyle name="Normal 10 2 2 3 3 3 2" xfId="30257"/>
    <cellStyle name="Normal 10 2 2 3 3 4" xfId="30258"/>
    <cellStyle name="Normal 10 2 2 3 3 5" xfId="30259"/>
    <cellStyle name="Normal 10 2 2 3 4" xfId="30260"/>
    <cellStyle name="Normal 10 2 2 3 4 2" xfId="30261"/>
    <cellStyle name="Normal 10 2 2 3 4 2 2" xfId="30262"/>
    <cellStyle name="Normal 10 2 2 3 4 3" xfId="30263"/>
    <cellStyle name="Normal 10 2 2 3 4 4" xfId="30264"/>
    <cellStyle name="Normal 10 2 2 3 5" xfId="30265"/>
    <cellStyle name="Normal 10 2 2 3 5 2" xfId="30266"/>
    <cellStyle name="Normal 10 2 2 3 5 2 2" xfId="30267"/>
    <cellStyle name="Normal 10 2 2 3 5 3" xfId="30268"/>
    <cellStyle name="Normal 10 2 2 3 5 4" xfId="30269"/>
    <cellStyle name="Normal 10 2 2 3 6" xfId="30270"/>
    <cellStyle name="Normal 10 2 2 3 6 2" xfId="30271"/>
    <cellStyle name="Normal 10 2 2 3 7" xfId="30272"/>
    <cellStyle name="Normal 10 2 2 3 8" xfId="30273"/>
    <cellStyle name="Normal 10 2 2 3 9" xfId="30274"/>
    <cellStyle name="Normal 10 2 2 4" xfId="843"/>
    <cellStyle name="Normal 10 2 2 4 2" xfId="30275"/>
    <cellStyle name="Normal 10 2 2 4 2 2" xfId="30276"/>
    <cellStyle name="Normal 10 2 2 4 2 2 2" xfId="30277"/>
    <cellStyle name="Normal 10 2 2 4 2 2 2 2" xfId="30278"/>
    <cellStyle name="Normal 10 2 2 4 2 2 3" xfId="30279"/>
    <cellStyle name="Normal 10 2 2 4 2 2 4" xfId="30280"/>
    <cellStyle name="Normal 10 2 2 4 2 3" xfId="30281"/>
    <cellStyle name="Normal 10 2 2 4 2 3 2" xfId="30282"/>
    <cellStyle name="Normal 10 2 2 4 2 4" xfId="30283"/>
    <cellStyle name="Normal 10 2 2 4 2 5" xfId="30284"/>
    <cellStyle name="Normal 10 2 2 4 3" xfId="30285"/>
    <cellStyle name="Normal 10 2 2 4 3 2" xfId="30286"/>
    <cellStyle name="Normal 10 2 2 4 3 2 2" xfId="30287"/>
    <cellStyle name="Normal 10 2 2 4 3 3" xfId="30288"/>
    <cellStyle name="Normal 10 2 2 4 3 4" xfId="30289"/>
    <cellStyle name="Normal 10 2 2 4 4" xfId="30290"/>
    <cellStyle name="Normal 10 2 2 4 4 2" xfId="30291"/>
    <cellStyle name="Normal 10 2 2 4 4 2 2" xfId="30292"/>
    <cellStyle name="Normal 10 2 2 4 4 3" xfId="30293"/>
    <cellStyle name="Normal 10 2 2 4 4 4" xfId="30294"/>
    <cellStyle name="Normal 10 2 2 4 5" xfId="30295"/>
    <cellStyle name="Normal 10 2 2 4 5 2" xfId="30296"/>
    <cellStyle name="Normal 10 2 2 4 6" xfId="30297"/>
    <cellStyle name="Normal 10 2 2 4 7" xfId="30298"/>
    <cellStyle name="Normal 10 2 2 4 8" xfId="30299"/>
    <cellStyle name="Normal 10 2 2 5" xfId="844"/>
    <cellStyle name="Normal 10 2 2 6" xfId="845"/>
    <cellStyle name="Normal 10 2 2 6 2" xfId="30300"/>
    <cellStyle name="Normal 10 2 2 6 2 2" xfId="30301"/>
    <cellStyle name="Normal 10 2 2 6 2 2 2" xfId="30302"/>
    <cellStyle name="Normal 10 2 2 6 2 3" xfId="30303"/>
    <cellStyle name="Normal 10 2 2 6 2 4" xfId="30304"/>
    <cellStyle name="Normal 10 2 2 6 3" xfId="30305"/>
    <cellStyle name="Normal 10 2 2 6 3 2" xfId="30306"/>
    <cellStyle name="Normal 10 2 2 6 4" xfId="30307"/>
    <cellStyle name="Normal 10 2 2 6 5" xfId="30308"/>
    <cellStyle name="Normal 10 2 2 7" xfId="846"/>
    <cellStyle name="Normal 10 2 2 7 2" xfId="30309"/>
    <cellStyle name="Normal 10 2 2 7 2 2" xfId="30310"/>
    <cellStyle name="Normal 10 2 2 7 3" xfId="30311"/>
    <cellStyle name="Normal 10 2 2 7 4" xfId="30312"/>
    <cellStyle name="Normal 10 2 2 8" xfId="30313"/>
    <cellStyle name="Normal 10 2 2 8 2" xfId="30314"/>
    <cellStyle name="Normal 10 2 2 8 2 2" xfId="30315"/>
    <cellStyle name="Normal 10 2 2 8 3" xfId="30316"/>
    <cellStyle name="Normal 10 2 2 8 4" xfId="30317"/>
    <cellStyle name="Normal 10 2 2 9" xfId="30318"/>
    <cellStyle name="Normal 10 2 2 9 2" xfId="30319"/>
    <cellStyle name="Normal 10 2 3" xfId="847"/>
    <cellStyle name="Normal 10 2 3 10" xfId="30320"/>
    <cellStyle name="Normal 10 2 3 2" xfId="848"/>
    <cellStyle name="Normal 10 2 3 2 2" xfId="849"/>
    <cellStyle name="Normal 10 2 3 2 2 2" xfId="30321"/>
    <cellStyle name="Normal 10 2 3 2 2 2 2" xfId="30322"/>
    <cellStyle name="Normal 10 2 3 2 2 2 2 2" xfId="30323"/>
    <cellStyle name="Normal 10 2 3 2 2 2 2 2 2" xfId="30324"/>
    <cellStyle name="Normal 10 2 3 2 2 2 2 3" xfId="30325"/>
    <cellStyle name="Normal 10 2 3 2 2 2 2 4" xfId="30326"/>
    <cellStyle name="Normal 10 2 3 2 2 2 3" xfId="30327"/>
    <cellStyle name="Normal 10 2 3 2 2 2 3 2" xfId="30328"/>
    <cellStyle name="Normal 10 2 3 2 2 2 4" xfId="30329"/>
    <cellStyle name="Normal 10 2 3 2 2 2 5" xfId="30330"/>
    <cellStyle name="Normal 10 2 3 2 2 3" xfId="30331"/>
    <cellStyle name="Normal 10 2 3 2 2 3 2" xfId="30332"/>
    <cellStyle name="Normal 10 2 3 2 2 3 2 2" xfId="30333"/>
    <cellStyle name="Normal 10 2 3 2 2 3 3" xfId="30334"/>
    <cellStyle name="Normal 10 2 3 2 2 3 4" xfId="30335"/>
    <cellStyle name="Normal 10 2 3 2 2 4" xfId="30336"/>
    <cellStyle name="Normal 10 2 3 2 2 4 2" xfId="30337"/>
    <cellStyle name="Normal 10 2 3 2 2 4 2 2" xfId="30338"/>
    <cellStyle name="Normal 10 2 3 2 2 4 3" xfId="30339"/>
    <cellStyle name="Normal 10 2 3 2 2 4 4" xfId="30340"/>
    <cellStyle name="Normal 10 2 3 2 2 5" xfId="30341"/>
    <cellStyle name="Normal 10 2 3 2 2 5 2" xfId="30342"/>
    <cellStyle name="Normal 10 2 3 2 2 6" xfId="30343"/>
    <cellStyle name="Normal 10 2 3 2 2 7" xfId="30344"/>
    <cellStyle name="Normal 10 2 3 2 2 8" xfId="30345"/>
    <cellStyle name="Normal 10 2 3 2 3" xfId="850"/>
    <cellStyle name="Normal 10 2 3 2 3 2" xfId="30346"/>
    <cellStyle name="Normal 10 2 3 2 3 2 2" xfId="30347"/>
    <cellStyle name="Normal 10 2 3 2 3 2 2 2" xfId="30348"/>
    <cellStyle name="Normal 10 2 3 2 3 2 3" xfId="30349"/>
    <cellStyle name="Normal 10 2 3 2 3 2 4" xfId="30350"/>
    <cellStyle name="Normal 10 2 3 2 3 3" xfId="30351"/>
    <cellStyle name="Normal 10 2 3 2 3 3 2" xfId="30352"/>
    <cellStyle name="Normal 10 2 3 2 3 4" xfId="30353"/>
    <cellStyle name="Normal 10 2 3 2 3 5" xfId="30354"/>
    <cellStyle name="Normal 10 2 3 2 4" xfId="30355"/>
    <cellStyle name="Normal 10 2 3 2 4 2" xfId="30356"/>
    <cellStyle name="Normal 10 2 3 2 4 2 2" xfId="30357"/>
    <cellStyle name="Normal 10 2 3 2 4 3" xfId="30358"/>
    <cellStyle name="Normal 10 2 3 2 4 4" xfId="30359"/>
    <cellStyle name="Normal 10 2 3 2 5" xfId="30360"/>
    <cellStyle name="Normal 10 2 3 2 5 2" xfId="30361"/>
    <cellStyle name="Normal 10 2 3 2 5 2 2" xfId="30362"/>
    <cellStyle name="Normal 10 2 3 2 5 3" xfId="30363"/>
    <cellStyle name="Normal 10 2 3 2 5 4" xfId="30364"/>
    <cellStyle name="Normal 10 2 3 2 6" xfId="30365"/>
    <cellStyle name="Normal 10 2 3 2 6 2" xfId="30366"/>
    <cellStyle name="Normal 10 2 3 2 7" xfId="30367"/>
    <cellStyle name="Normal 10 2 3 2 8" xfId="30368"/>
    <cellStyle name="Normal 10 2 3 2 9" xfId="30369"/>
    <cellStyle name="Normal 10 2 3 3" xfId="851"/>
    <cellStyle name="Normal 10 2 3 3 2" xfId="30370"/>
    <cellStyle name="Normal 10 2 3 3 2 2" xfId="30371"/>
    <cellStyle name="Normal 10 2 3 3 2 2 2" xfId="30372"/>
    <cellStyle name="Normal 10 2 3 3 2 2 2 2" xfId="30373"/>
    <cellStyle name="Normal 10 2 3 3 2 2 3" xfId="30374"/>
    <cellStyle name="Normal 10 2 3 3 2 2 4" xfId="30375"/>
    <cellStyle name="Normal 10 2 3 3 2 3" xfId="30376"/>
    <cellStyle name="Normal 10 2 3 3 2 3 2" xfId="30377"/>
    <cellStyle name="Normal 10 2 3 3 2 4" xfId="30378"/>
    <cellStyle name="Normal 10 2 3 3 2 5" xfId="30379"/>
    <cellStyle name="Normal 10 2 3 3 3" xfId="30380"/>
    <cellStyle name="Normal 10 2 3 3 3 2" xfId="30381"/>
    <cellStyle name="Normal 10 2 3 3 3 2 2" xfId="30382"/>
    <cellStyle name="Normal 10 2 3 3 3 3" xfId="30383"/>
    <cellStyle name="Normal 10 2 3 3 3 4" xfId="30384"/>
    <cellStyle name="Normal 10 2 3 3 4" xfId="30385"/>
    <cellStyle name="Normal 10 2 3 3 4 2" xfId="30386"/>
    <cellStyle name="Normal 10 2 3 3 4 2 2" xfId="30387"/>
    <cellStyle name="Normal 10 2 3 3 4 3" xfId="30388"/>
    <cellStyle name="Normal 10 2 3 3 4 4" xfId="30389"/>
    <cellStyle name="Normal 10 2 3 3 5" xfId="30390"/>
    <cellStyle name="Normal 10 2 3 3 5 2" xfId="30391"/>
    <cellStyle name="Normal 10 2 3 3 6" xfId="30392"/>
    <cellStyle name="Normal 10 2 3 3 7" xfId="30393"/>
    <cellStyle name="Normal 10 2 3 3 8" xfId="30394"/>
    <cellStyle name="Normal 10 2 3 4" xfId="852"/>
    <cellStyle name="Normal 10 2 3 4 2" xfId="30395"/>
    <cellStyle name="Normal 10 2 3 4 2 2" xfId="30396"/>
    <cellStyle name="Normal 10 2 3 4 2 2 2" xfId="30397"/>
    <cellStyle name="Normal 10 2 3 4 2 3" xfId="30398"/>
    <cellStyle name="Normal 10 2 3 4 2 4" xfId="30399"/>
    <cellStyle name="Normal 10 2 3 4 3" xfId="30400"/>
    <cellStyle name="Normal 10 2 3 4 3 2" xfId="30401"/>
    <cellStyle name="Normal 10 2 3 4 4" xfId="30402"/>
    <cellStyle name="Normal 10 2 3 4 5" xfId="30403"/>
    <cellStyle name="Normal 10 2 3 5" xfId="853"/>
    <cellStyle name="Normal 10 2 3 5 2" xfId="30404"/>
    <cellStyle name="Normal 10 2 3 5 2 2" xfId="30405"/>
    <cellStyle name="Normal 10 2 3 5 3" xfId="30406"/>
    <cellStyle name="Normal 10 2 3 5 4" xfId="30407"/>
    <cellStyle name="Normal 10 2 3 6" xfId="854"/>
    <cellStyle name="Normal 10 2 3 6 2" xfId="30408"/>
    <cellStyle name="Normal 10 2 3 6 2 2" xfId="30409"/>
    <cellStyle name="Normal 10 2 3 6 3" xfId="30410"/>
    <cellStyle name="Normal 10 2 3 6 4" xfId="30411"/>
    <cellStyle name="Normal 10 2 3 7" xfId="30412"/>
    <cellStyle name="Normal 10 2 3 7 2" xfId="30413"/>
    <cellStyle name="Normal 10 2 3 8" xfId="30414"/>
    <cellStyle name="Normal 10 2 3 9" xfId="30415"/>
    <cellStyle name="Normal 10 2 4" xfId="855"/>
    <cellStyle name="Normal 10 2 4 2" xfId="856"/>
    <cellStyle name="Normal 10 2 4 2 2" xfId="857"/>
    <cellStyle name="Normal 10 2 4 2 2 2" xfId="30416"/>
    <cellStyle name="Normal 10 2 4 2 2 2 2" xfId="30417"/>
    <cellStyle name="Normal 10 2 4 2 2 2 2 2" xfId="30418"/>
    <cellStyle name="Normal 10 2 4 2 2 2 3" xfId="30419"/>
    <cellStyle name="Normal 10 2 4 2 2 2 4" xfId="30420"/>
    <cellStyle name="Normal 10 2 4 2 2 3" xfId="30421"/>
    <cellStyle name="Normal 10 2 4 2 2 3 2" xfId="30422"/>
    <cellStyle name="Normal 10 2 4 2 2 4" xfId="30423"/>
    <cellStyle name="Normal 10 2 4 2 2 5" xfId="30424"/>
    <cellStyle name="Normal 10 2 4 2 3" xfId="30425"/>
    <cellStyle name="Normal 10 2 4 2 3 2" xfId="30426"/>
    <cellStyle name="Normal 10 2 4 2 3 2 2" xfId="30427"/>
    <cellStyle name="Normal 10 2 4 2 3 3" xfId="30428"/>
    <cellStyle name="Normal 10 2 4 2 3 4" xfId="30429"/>
    <cellStyle name="Normal 10 2 4 2 4" xfId="30430"/>
    <cellStyle name="Normal 10 2 4 2 4 2" xfId="30431"/>
    <cellStyle name="Normal 10 2 4 2 4 2 2" xfId="30432"/>
    <cellStyle name="Normal 10 2 4 2 4 3" xfId="30433"/>
    <cellStyle name="Normal 10 2 4 2 4 4" xfId="30434"/>
    <cellStyle name="Normal 10 2 4 2 5" xfId="30435"/>
    <cellStyle name="Normal 10 2 4 2 5 2" xfId="30436"/>
    <cellStyle name="Normal 10 2 4 2 6" xfId="30437"/>
    <cellStyle name="Normal 10 2 4 2 7" xfId="30438"/>
    <cellStyle name="Normal 10 2 4 2 8" xfId="30439"/>
    <cellStyle name="Normal 10 2 4 3" xfId="29931"/>
    <cellStyle name="Normal 10 2 4 3 2" xfId="30440"/>
    <cellStyle name="Normal 10 2 4 3 2 2" xfId="30441"/>
    <cellStyle name="Normal 10 2 4 3 2 2 2" xfId="30442"/>
    <cellStyle name="Normal 10 2 4 3 2 3" xfId="30443"/>
    <cellStyle name="Normal 10 2 4 3 2 4" xfId="30444"/>
    <cellStyle name="Normal 10 2 4 3 3" xfId="30445"/>
    <cellStyle name="Normal 10 2 4 3 3 2" xfId="30446"/>
    <cellStyle name="Normal 10 2 4 3 4" xfId="30447"/>
    <cellStyle name="Normal 10 2 4 3 5" xfId="30448"/>
    <cellStyle name="Normal 10 2 4 4" xfId="30449"/>
    <cellStyle name="Normal 10 2 4 4 2" xfId="30450"/>
    <cellStyle name="Normal 10 2 4 4 2 2" xfId="30451"/>
    <cellStyle name="Normal 10 2 4 4 3" xfId="30452"/>
    <cellStyle name="Normal 10 2 4 4 4" xfId="30453"/>
    <cellStyle name="Normal 10 2 4 5" xfId="30454"/>
    <cellStyle name="Normal 10 2 4 5 2" xfId="30455"/>
    <cellStyle name="Normal 10 2 4 5 2 2" xfId="30456"/>
    <cellStyle name="Normal 10 2 4 5 3" xfId="30457"/>
    <cellStyle name="Normal 10 2 4 5 4" xfId="30458"/>
    <cellStyle name="Normal 10 2 4 6" xfId="30459"/>
    <cellStyle name="Normal 10 2 4 6 2" xfId="30460"/>
    <cellStyle name="Normal 10 2 4 7" xfId="30461"/>
    <cellStyle name="Normal 10 2 4 8" xfId="30462"/>
    <cellStyle name="Normal 10 2 4 9" xfId="30463"/>
    <cellStyle name="Normal 10 2 5" xfId="858"/>
    <cellStyle name="Normal 10 2 6" xfId="859"/>
    <cellStyle name="Normal 10 2 6 2" xfId="30464"/>
    <cellStyle name="Normal 10 2 6 2 2" xfId="30465"/>
    <cellStyle name="Normal 10 2 6 2 2 2" xfId="30466"/>
    <cellStyle name="Normal 10 2 6 2 2 2 2" xfId="30467"/>
    <cellStyle name="Normal 10 2 6 2 2 3" xfId="30468"/>
    <cellStyle name="Normal 10 2 6 2 2 4" xfId="30469"/>
    <cellStyle name="Normal 10 2 6 2 3" xfId="30470"/>
    <cellStyle name="Normal 10 2 6 2 3 2" xfId="30471"/>
    <cellStyle name="Normal 10 2 6 2 4" xfId="30472"/>
    <cellStyle name="Normal 10 2 6 2 5" xfId="30473"/>
    <cellStyle name="Normal 10 2 6 3" xfId="30474"/>
    <cellStyle name="Normal 10 2 6 3 2" xfId="30475"/>
    <cellStyle name="Normal 10 2 6 3 2 2" xfId="30476"/>
    <cellStyle name="Normal 10 2 6 3 3" xfId="30477"/>
    <cellStyle name="Normal 10 2 6 3 4" xfId="30478"/>
    <cellStyle name="Normal 10 2 6 4" xfId="30479"/>
    <cellStyle name="Normal 10 2 6 4 2" xfId="30480"/>
    <cellStyle name="Normal 10 2 6 4 2 2" xfId="30481"/>
    <cellStyle name="Normal 10 2 6 4 3" xfId="30482"/>
    <cellStyle name="Normal 10 2 6 4 4" xfId="30483"/>
    <cellStyle name="Normal 10 2 6 5" xfId="30484"/>
    <cellStyle name="Normal 10 2 6 5 2" xfId="30485"/>
    <cellStyle name="Normal 10 2 6 6" xfId="30486"/>
    <cellStyle name="Normal 10 2 6 7" xfId="30487"/>
    <cellStyle name="Normal 10 2 6 8" xfId="30488"/>
    <cellStyle name="Normal 10 2 7" xfId="860"/>
    <cellStyle name="Normal 10 2 7 2" xfId="30489"/>
    <cellStyle name="Normal 10 2 7 2 2" xfId="30490"/>
    <cellStyle name="Normal 10 2 7 2 2 2" xfId="30491"/>
    <cellStyle name="Normal 10 2 7 2 3" xfId="30492"/>
    <cellStyle name="Normal 10 2 7 2 4" xfId="30493"/>
    <cellStyle name="Normal 10 2 7 3" xfId="30494"/>
    <cellStyle name="Normal 10 2 7 3 2" xfId="30495"/>
    <cellStyle name="Normal 10 2 7 4" xfId="30496"/>
    <cellStyle name="Normal 10 2 7 5" xfId="30497"/>
    <cellStyle name="Normal 10 2 8" xfId="861"/>
    <cellStyle name="Normal 10 2 8 2" xfId="30498"/>
    <cellStyle name="Normal 10 2 8 2 2" xfId="30499"/>
    <cellStyle name="Normal 10 2 8 3" xfId="30500"/>
    <cellStyle name="Normal 10 2 8 4" xfId="30501"/>
    <cellStyle name="Normal 10 2 9" xfId="862"/>
    <cellStyle name="Normal 10 2 9 2" xfId="30502"/>
    <cellStyle name="Normal 10 2 9 2 2" xfId="30503"/>
    <cellStyle name="Normal 10 2 9 3" xfId="30504"/>
    <cellStyle name="Normal 10 2 9 4" xfId="30505"/>
    <cellStyle name="Normal 10 20" xfId="9424"/>
    <cellStyle name="Normal 10 20 2" xfId="9425"/>
    <cellStyle name="Normal 10 21" xfId="9426"/>
    <cellStyle name="Normal 10 21 2" xfId="9427"/>
    <cellStyle name="Normal 10 22" xfId="9428"/>
    <cellStyle name="Normal 10 22 2" xfId="9429"/>
    <cellStyle name="Normal 10 23" xfId="9430"/>
    <cellStyle name="Normal 10 24" xfId="9431"/>
    <cellStyle name="Normal 10 24 2" xfId="9432"/>
    <cellStyle name="Normal 10 25" xfId="9433"/>
    <cellStyle name="Normal 10 25 2" xfId="9434"/>
    <cellStyle name="Normal 10 26" xfId="9435"/>
    <cellStyle name="Normal 10 3" xfId="223"/>
    <cellStyle name="Normal 10 3 10" xfId="863"/>
    <cellStyle name="Normal 10 3 2" xfId="864"/>
    <cellStyle name="Normal 10 3 2 2" xfId="865"/>
    <cellStyle name="Normal 10 3 2 2 2" xfId="866"/>
    <cellStyle name="Normal 10 3 2 2 3" xfId="867"/>
    <cellStyle name="Normal 10 3 2 3" xfId="868"/>
    <cellStyle name="Normal 10 3 2 4" xfId="869"/>
    <cellStyle name="Normal 10 3 2 5" xfId="870"/>
    <cellStyle name="Normal 10 3 2 6" xfId="871"/>
    <cellStyle name="Normal 10 3 3" xfId="872"/>
    <cellStyle name="Normal 10 3 3 2" xfId="873"/>
    <cellStyle name="Normal 10 3 3 2 2" xfId="874"/>
    <cellStyle name="Normal 10 3 3 2 3" xfId="875"/>
    <cellStyle name="Normal 10 3 3 3" xfId="876"/>
    <cellStyle name="Normal 10 3 3 4" xfId="877"/>
    <cellStyle name="Normal 10 3 3 5" xfId="878"/>
    <cellStyle name="Normal 10 3 3 6" xfId="879"/>
    <cellStyle name="Normal 10 3 4" xfId="880"/>
    <cellStyle name="Normal 10 3 4 2" xfId="881"/>
    <cellStyle name="Normal 10 3 4 2 2" xfId="882"/>
    <cellStyle name="Normal 10 3 4 3" xfId="29933"/>
    <cellStyle name="Normal 10 3 5" xfId="883"/>
    <cellStyle name="Normal 10 3 5 2" xfId="29956"/>
    <cellStyle name="Normal 10 3 6" xfId="884"/>
    <cellStyle name="Normal 10 3 7" xfId="885"/>
    <cellStyle name="Normal 10 3 8" xfId="886"/>
    <cellStyle name="Normal 10 3 9" xfId="887"/>
    <cellStyle name="Normal 10 4" xfId="224"/>
    <cellStyle name="Normal 10 4 2" xfId="888"/>
    <cellStyle name="Normal 10 4 2 2" xfId="889"/>
    <cellStyle name="Normal 10 4 2 3" xfId="890"/>
    <cellStyle name="Normal 10 4 3" xfId="891"/>
    <cellStyle name="Normal 10 4 4" xfId="892"/>
    <cellStyle name="Normal 10 4 5" xfId="893"/>
    <cellStyle name="Normal 10 4 6" xfId="894"/>
    <cellStyle name="Normal 10 5" xfId="895"/>
    <cellStyle name="Normal 10 5 2" xfId="896"/>
    <cellStyle name="Normal 10 5 2 2" xfId="897"/>
    <cellStyle name="Normal 10 5 2 3" xfId="898"/>
    <cellStyle name="Normal 10 5 3" xfId="899"/>
    <cellStyle name="Normal 10 5 4" xfId="900"/>
    <cellStyle name="Normal 10 5 5" xfId="901"/>
    <cellStyle name="Normal 10 5 6" xfId="902"/>
    <cellStyle name="Normal 10 6" xfId="903"/>
    <cellStyle name="Normal 10 6 2" xfId="904"/>
    <cellStyle name="Normal 10 6 2 2" xfId="905"/>
    <cellStyle name="Normal 10 6 2 3" xfId="906"/>
    <cellStyle name="Normal 10 6 3" xfId="907"/>
    <cellStyle name="Normal 10 6 4" xfId="908"/>
    <cellStyle name="Normal 10 6 5" xfId="909"/>
    <cellStyle name="Normal 10 6 6" xfId="910"/>
    <cellStyle name="Normal 10 7" xfId="911"/>
    <cellStyle name="Normal 10 7 2" xfId="912"/>
    <cellStyle name="Normal 10 7 2 2" xfId="913"/>
    <cellStyle name="Normal 10 7 2 3" xfId="914"/>
    <cellStyle name="Normal 10 7 3" xfId="915"/>
    <cellStyle name="Normal 10 7 4" xfId="916"/>
    <cellStyle name="Normal 10 7 5" xfId="917"/>
    <cellStyle name="Normal 10 7 6" xfId="918"/>
    <cellStyle name="Normal 10 8" xfId="919"/>
    <cellStyle name="Normal 10 8 2" xfId="920"/>
    <cellStyle name="Normal 10 8 2 2" xfId="921"/>
    <cellStyle name="Normal 10 8 3" xfId="29930"/>
    <cellStyle name="Normal 10 9" xfId="922"/>
    <cellStyle name="Normal 10 9 2" xfId="9436"/>
    <cellStyle name="Normal 10_Jezevac_pecenjara_concept_tender_v_2011060_1" xfId="923"/>
    <cellStyle name="Normal 100" xfId="924"/>
    <cellStyle name="Normal 100 2" xfId="9437"/>
    <cellStyle name="Normal 101" xfId="925"/>
    <cellStyle name="Normal 101 2" xfId="9438"/>
    <cellStyle name="Normal 102" xfId="926"/>
    <cellStyle name="Normal 102 2" xfId="9439"/>
    <cellStyle name="Normal 103" xfId="927"/>
    <cellStyle name="Normal 103 2" xfId="928"/>
    <cellStyle name="Normal 103 2 2" xfId="929"/>
    <cellStyle name="Normal 103 2 3" xfId="930"/>
    <cellStyle name="Normal 103 2 4" xfId="931"/>
    <cellStyle name="Normal 103 2 5" xfId="932"/>
    <cellStyle name="Normal 104" xfId="933"/>
    <cellStyle name="Normal 104 2" xfId="9440"/>
    <cellStyle name="Normal 105" xfId="934"/>
    <cellStyle name="Normal 105 2" xfId="9441"/>
    <cellStyle name="Normal 106" xfId="935"/>
    <cellStyle name="Normal 106 2" xfId="9442"/>
    <cellStyle name="Normal 107" xfId="936"/>
    <cellStyle name="Normal 107 2" xfId="9443"/>
    <cellStyle name="Normal 108" xfId="937"/>
    <cellStyle name="Normal 108 2" xfId="9444"/>
    <cellStyle name="Normal 109" xfId="938"/>
    <cellStyle name="Normal 109 2" xfId="9445"/>
    <cellStyle name="Normal 11" xfId="225"/>
    <cellStyle name="Normal 11 10" xfId="939"/>
    <cellStyle name="Normal 11 10 2" xfId="9446"/>
    <cellStyle name="Normal 11 11" xfId="940"/>
    <cellStyle name="Normal 11 11 2" xfId="9447"/>
    <cellStyle name="Normal 11 12" xfId="941"/>
    <cellStyle name="Normal 11 12 2" xfId="9448"/>
    <cellStyle name="Normal 11 13" xfId="942"/>
    <cellStyle name="Normal 11 13 2" xfId="9449"/>
    <cellStyle name="Normal 11 13 2 2" xfId="9450"/>
    <cellStyle name="Normal 11 14" xfId="943"/>
    <cellStyle name="Normal 11 14 2" xfId="9451"/>
    <cellStyle name="Normal 11 15" xfId="9452"/>
    <cellStyle name="Normal 11 15 2" xfId="9453"/>
    <cellStyle name="Normal 11 15 3" xfId="55515"/>
    <cellStyle name="Normal 11 16" xfId="9454"/>
    <cellStyle name="Normal 11 16 2" xfId="9455"/>
    <cellStyle name="Normal 11 2" xfId="226"/>
    <cellStyle name="Normal 11 2 10" xfId="30506"/>
    <cellStyle name="Normal 11 2 11" xfId="30507"/>
    <cellStyle name="Normal 11 2 12" xfId="30508"/>
    <cellStyle name="Normal 11 2 13" xfId="30509"/>
    <cellStyle name="Normal 11 2 2" xfId="944"/>
    <cellStyle name="Normal 11 2 2 10" xfId="30510"/>
    <cellStyle name="Normal 11 2 2 11" xfId="30511"/>
    <cellStyle name="Normal 11 2 2 2" xfId="30512"/>
    <cellStyle name="Normal 11 2 2 2 10" xfId="30513"/>
    <cellStyle name="Normal 11 2 2 2 2" xfId="30514"/>
    <cellStyle name="Normal 11 2 2 2 2 2" xfId="30515"/>
    <cellStyle name="Normal 11 2 2 2 2 2 2" xfId="30516"/>
    <cellStyle name="Normal 11 2 2 2 2 2 2 2" xfId="30517"/>
    <cellStyle name="Normal 11 2 2 2 2 2 2 2 2" xfId="30518"/>
    <cellStyle name="Normal 11 2 2 2 2 2 2 2 2 2" xfId="30519"/>
    <cellStyle name="Normal 11 2 2 2 2 2 2 2 3" xfId="30520"/>
    <cellStyle name="Normal 11 2 2 2 2 2 2 2 4" xfId="30521"/>
    <cellStyle name="Normal 11 2 2 2 2 2 2 3" xfId="30522"/>
    <cellStyle name="Normal 11 2 2 2 2 2 2 3 2" xfId="30523"/>
    <cellStyle name="Normal 11 2 2 2 2 2 2 4" xfId="30524"/>
    <cellStyle name="Normal 11 2 2 2 2 2 2 5" xfId="30525"/>
    <cellStyle name="Normal 11 2 2 2 2 2 3" xfId="30526"/>
    <cellStyle name="Normal 11 2 2 2 2 2 3 2" xfId="30527"/>
    <cellStyle name="Normal 11 2 2 2 2 2 3 2 2" xfId="30528"/>
    <cellStyle name="Normal 11 2 2 2 2 2 3 3" xfId="30529"/>
    <cellStyle name="Normal 11 2 2 2 2 2 3 4" xfId="30530"/>
    <cellStyle name="Normal 11 2 2 2 2 2 4" xfId="30531"/>
    <cellStyle name="Normal 11 2 2 2 2 2 4 2" xfId="30532"/>
    <cellStyle name="Normal 11 2 2 2 2 2 4 2 2" xfId="30533"/>
    <cellStyle name="Normal 11 2 2 2 2 2 4 3" xfId="30534"/>
    <cellStyle name="Normal 11 2 2 2 2 2 4 4" xfId="30535"/>
    <cellStyle name="Normal 11 2 2 2 2 2 5" xfId="30536"/>
    <cellStyle name="Normal 11 2 2 2 2 2 5 2" xfId="30537"/>
    <cellStyle name="Normal 11 2 2 2 2 2 6" xfId="30538"/>
    <cellStyle name="Normal 11 2 2 2 2 2 7" xfId="30539"/>
    <cellStyle name="Normal 11 2 2 2 2 2 8" xfId="30540"/>
    <cellStyle name="Normal 11 2 2 2 2 3" xfId="30541"/>
    <cellStyle name="Normal 11 2 2 2 2 3 2" xfId="30542"/>
    <cellStyle name="Normal 11 2 2 2 2 3 2 2" xfId="30543"/>
    <cellStyle name="Normal 11 2 2 2 2 3 2 2 2" xfId="30544"/>
    <cellStyle name="Normal 11 2 2 2 2 3 2 3" xfId="30545"/>
    <cellStyle name="Normal 11 2 2 2 2 3 2 4" xfId="30546"/>
    <cellStyle name="Normal 11 2 2 2 2 3 3" xfId="30547"/>
    <cellStyle name="Normal 11 2 2 2 2 3 3 2" xfId="30548"/>
    <cellStyle name="Normal 11 2 2 2 2 3 4" xfId="30549"/>
    <cellStyle name="Normal 11 2 2 2 2 3 5" xfId="30550"/>
    <cellStyle name="Normal 11 2 2 2 2 4" xfId="30551"/>
    <cellStyle name="Normal 11 2 2 2 2 4 2" xfId="30552"/>
    <cellStyle name="Normal 11 2 2 2 2 4 2 2" xfId="30553"/>
    <cellStyle name="Normal 11 2 2 2 2 4 3" xfId="30554"/>
    <cellStyle name="Normal 11 2 2 2 2 4 4" xfId="30555"/>
    <cellStyle name="Normal 11 2 2 2 2 5" xfId="30556"/>
    <cellStyle name="Normal 11 2 2 2 2 5 2" xfId="30557"/>
    <cellStyle name="Normal 11 2 2 2 2 5 2 2" xfId="30558"/>
    <cellStyle name="Normal 11 2 2 2 2 5 3" xfId="30559"/>
    <cellStyle name="Normal 11 2 2 2 2 5 4" xfId="30560"/>
    <cellStyle name="Normal 11 2 2 2 2 6" xfId="30561"/>
    <cellStyle name="Normal 11 2 2 2 2 6 2" xfId="30562"/>
    <cellStyle name="Normal 11 2 2 2 2 7" xfId="30563"/>
    <cellStyle name="Normal 11 2 2 2 2 8" xfId="30564"/>
    <cellStyle name="Normal 11 2 2 2 2 9" xfId="30565"/>
    <cellStyle name="Normal 11 2 2 2 3" xfId="30566"/>
    <cellStyle name="Normal 11 2 2 2 3 2" xfId="30567"/>
    <cellStyle name="Normal 11 2 2 2 3 2 2" xfId="30568"/>
    <cellStyle name="Normal 11 2 2 2 3 2 2 2" xfId="30569"/>
    <cellStyle name="Normal 11 2 2 2 3 2 2 2 2" xfId="30570"/>
    <cellStyle name="Normal 11 2 2 2 3 2 2 3" xfId="30571"/>
    <cellStyle name="Normal 11 2 2 2 3 2 2 4" xfId="30572"/>
    <cellStyle name="Normal 11 2 2 2 3 2 3" xfId="30573"/>
    <cellStyle name="Normal 11 2 2 2 3 2 3 2" xfId="30574"/>
    <cellStyle name="Normal 11 2 2 2 3 2 4" xfId="30575"/>
    <cellStyle name="Normal 11 2 2 2 3 2 5" xfId="30576"/>
    <cellStyle name="Normal 11 2 2 2 3 3" xfId="30577"/>
    <cellStyle name="Normal 11 2 2 2 3 3 2" xfId="30578"/>
    <cellStyle name="Normal 11 2 2 2 3 3 2 2" xfId="30579"/>
    <cellStyle name="Normal 11 2 2 2 3 3 3" xfId="30580"/>
    <cellStyle name="Normal 11 2 2 2 3 3 4" xfId="30581"/>
    <cellStyle name="Normal 11 2 2 2 3 4" xfId="30582"/>
    <cellStyle name="Normal 11 2 2 2 3 4 2" xfId="30583"/>
    <cellStyle name="Normal 11 2 2 2 3 4 2 2" xfId="30584"/>
    <cellStyle name="Normal 11 2 2 2 3 4 3" xfId="30585"/>
    <cellStyle name="Normal 11 2 2 2 3 4 4" xfId="30586"/>
    <cellStyle name="Normal 11 2 2 2 3 5" xfId="30587"/>
    <cellStyle name="Normal 11 2 2 2 3 5 2" xfId="30588"/>
    <cellStyle name="Normal 11 2 2 2 3 6" xfId="30589"/>
    <cellStyle name="Normal 11 2 2 2 3 7" xfId="30590"/>
    <cellStyle name="Normal 11 2 2 2 3 8" xfId="30591"/>
    <cellStyle name="Normal 11 2 2 2 4" xfId="30592"/>
    <cellStyle name="Normal 11 2 2 2 4 2" xfId="30593"/>
    <cellStyle name="Normal 11 2 2 2 4 2 2" xfId="30594"/>
    <cellStyle name="Normal 11 2 2 2 4 2 2 2" xfId="30595"/>
    <cellStyle name="Normal 11 2 2 2 4 2 3" xfId="30596"/>
    <cellStyle name="Normal 11 2 2 2 4 2 4" xfId="30597"/>
    <cellStyle name="Normal 11 2 2 2 4 3" xfId="30598"/>
    <cellStyle name="Normal 11 2 2 2 4 3 2" xfId="30599"/>
    <cellStyle name="Normal 11 2 2 2 4 4" xfId="30600"/>
    <cellStyle name="Normal 11 2 2 2 4 5" xfId="30601"/>
    <cellStyle name="Normal 11 2 2 2 5" xfId="30602"/>
    <cellStyle name="Normal 11 2 2 2 5 2" xfId="30603"/>
    <cellStyle name="Normal 11 2 2 2 5 2 2" xfId="30604"/>
    <cellStyle name="Normal 11 2 2 2 5 3" xfId="30605"/>
    <cellStyle name="Normal 11 2 2 2 5 4" xfId="30606"/>
    <cellStyle name="Normal 11 2 2 2 6" xfId="30607"/>
    <cellStyle name="Normal 11 2 2 2 6 2" xfId="30608"/>
    <cellStyle name="Normal 11 2 2 2 6 2 2" xfId="30609"/>
    <cellStyle name="Normal 11 2 2 2 6 3" xfId="30610"/>
    <cellStyle name="Normal 11 2 2 2 6 4" xfId="30611"/>
    <cellStyle name="Normal 11 2 2 2 7" xfId="30612"/>
    <cellStyle name="Normal 11 2 2 2 7 2" xfId="30613"/>
    <cellStyle name="Normal 11 2 2 2 8" xfId="30614"/>
    <cellStyle name="Normal 11 2 2 2 9" xfId="30615"/>
    <cellStyle name="Normal 11 2 2 3" xfId="30616"/>
    <cellStyle name="Normal 11 2 2 3 2" xfId="30617"/>
    <cellStyle name="Normal 11 2 2 3 2 2" xfId="30618"/>
    <cellStyle name="Normal 11 2 2 3 2 2 2" xfId="30619"/>
    <cellStyle name="Normal 11 2 2 3 2 2 2 2" xfId="30620"/>
    <cellStyle name="Normal 11 2 2 3 2 2 2 2 2" xfId="30621"/>
    <cellStyle name="Normal 11 2 2 3 2 2 2 3" xfId="30622"/>
    <cellStyle name="Normal 11 2 2 3 2 2 2 4" xfId="30623"/>
    <cellStyle name="Normal 11 2 2 3 2 2 3" xfId="30624"/>
    <cellStyle name="Normal 11 2 2 3 2 2 3 2" xfId="30625"/>
    <cellStyle name="Normal 11 2 2 3 2 2 4" xfId="30626"/>
    <cellStyle name="Normal 11 2 2 3 2 2 5" xfId="30627"/>
    <cellStyle name="Normal 11 2 2 3 2 3" xfId="30628"/>
    <cellStyle name="Normal 11 2 2 3 2 3 2" xfId="30629"/>
    <cellStyle name="Normal 11 2 2 3 2 3 2 2" xfId="30630"/>
    <cellStyle name="Normal 11 2 2 3 2 3 3" xfId="30631"/>
    <cellStyle name="Normal 11 2 2 3 2 3 4" xfId="30632"/>
    <cellStyle name="Normal 11 2 2 3 2 4" xfId="30633"/>
    <cellStyle name="Normal 11 2 2 3 2 4 2" xfId="30634"/>
    <cellStyle name="Normal 11 2 2 3 2 4 2 2" xfId="30635"/>
    <cellStyle name="Normal 11 2 2 3 2 4 3" xfId="30636"/>
    <cellStyle name="Normal 11 2 2 3 2 4 4" xfId="30637"/>
    <cellStyle name="Normal 11 2 2 3 2 5" xfId="30638"/>
    <cellStyle name="Normal 11 2 2 3 2 5 2" xfId="30639"/>
    <cellStyle name="Normal 11 2 2 3 2 6" xfId="30640"/>
    <cellStyle name="Normal 11 2 2 3 2 7" xfId="30641"/>
    <cellStyle name="Normal 11 2 2 3 2 8" xfId="30642"/>
    <cellStyle name="Normal 11 2 2 3 3" xfId="30643"/>
    <cellStyle name="Normal 11 2 2 3 3 2" xfId="30644"/>
    <cellStyle name="Normal 11 2 2 3 3 2 2" xfId="30645"/>
    <cellStyle name="Normal 11 2 2 3 3 2 2 2" xfId="30646"/>
    <cellStyle name="Normal 11 2 2 3 3 2 3" xfId="30647"/>
    <cellStyle name="Normal 11 2 2 3 3 2 4" xfId="30648"/>
    <cellStyle name="Normal 11 2 2 3 3 3" xfId="30649"/>
    <cellStyle name="Normal 11 2 2 3 3 3 2" xfId="30650"/>
    <cellStyle name="Normal 11 2 2 3 3 4" xfId="30651"/>
    <cellStyle name="Normal 11 2 2 3 3 5" xfId="30652"/>
    <cellStyle name="Normal 11 2 2 3 4" xfId="30653"/>
    <cellStyle name="Normal 11 2 2 3 4 2" xfId="30654"/>
    <cellStyle name="Normal 11 2 2 3 4 2 2" xfId="30655"/>
    <cellStyle name="Normal 11 2 2 3 4 3" xfId="30656"/>
    <cellStyle name="Normal 11 2 2 3 4 4" xfId="30657"/>
    <cellStyle name="Normal 11 2 2 3 5" xfId="30658"/>
    <cellStyle name="Normal 11 2 2 3 5 2" xfId="30659"/>
    <cellStyle name="Normal 11 2 2 3 5 2 2" xfId="30660"/>
    <cellStyle name="Normal 11 2 2 3 5 3" xfId="30661"/>
    <cellStyle name="Normal 11 2 2 3 5 4" xfId="30662"/>
    <cellStyle name="Normal 11 2 2 3 6" xfId="30663"/>
    <cellStyle name="Normal 11 2 2 3 6 2" xfId="30664"/>
    <cellStyle name="Normal 11 2 2 3 7" xfId="30665"/>
    <cellStyle name="Normal 11 2 2 3 8" xfId="30666"/>
    <cellStyle name="Normal 11 2 2 3 9" xfId="30667"/>
    <cellStyle name="Normal 11 2 2 4" xfId="30668"/>
    <cellStyle name="Normal 11 2 2 4 2" xfId="30669"/>
    <cellStyle name="Normal 11 2 2 4 2 2" xfId="30670"/>
    <cellStyle name="Normal 11 2 2 4 2 2 2" xfId="30671"/>
    <cellStyle name="Normal 11 2 2 4 2 2 2 2" xfId="30672"/>
    <cellStyle name="Normal 11 2 2 4 2 2 3" xfId="30673"/>
    <cellStyle name="Normal 11 2 2 4 2 2 4" xfId="30674"/>
    <cellStyle name="Normal 11 2 2 4 2 3" xfId="30675"/>
    <cellStyle name="Normal 11 2 2 4 2 3 2" xfId="30676"/>
    <cellStyle name="Normal 11 2 2 4 2 4" xfId="30677"/>
    <cellStyle name="Normal 11 2 2 4 2 5" xfId="30678"/>
    <cellStyle name="Normal 11 2 2 4 3" xfId="30679"/>
    <cellStyle name="Normal 11 2 2 4 3 2" xfId="30680"/>
    <cellStyle name="Normal 11 2 2 4 3 2 2" xfId="30681"/>
    <cellStyle name="Normal 11 2 2 4 3 3" xfId="30682"/>
    <cellStyle name="Normal 11 2 2 4 3 4" xfId="30683"/>
    <cellStyle name="Normal 11 2 2 4 4" xfId="30684"/>
    <cellStyle name="Normal 11 2 2 4 4 2" xfId="30685"/>
    <cellStyle name="Normal 11 2 2 4 4 2 2" xfId="30686"/>
    <cellStyle name="Normal 11 2 2 4 4 3" xfId="30687"/>
    <cellStyle name="Normal 11 2 2 4 4 4" xfId="30688"/>
    <cellStyle name="Normal 11 2 2 4 5" xfId="30689"/>
    <cellStyle name="Normal 11 2 2 4 5 2" xfId="30690"/>
    <cellStyle name="Normal 11 2 2 4 6" xfId="30691"/>
    <cellStyle name="Normal 11 2 2 4 7" xfId="30692"/>
    <cellStyle name="Normal 11 2 2 4 8" xfId="30693"/>
    <cellStyle name="Normal 11 2 2 5" xfId="30694"/>
    <cellStyle name="Normal 11 2 2 5 2" xfId="30695"/>
    <cellStyle name="Normal 11 2 2 5 2 2" xfId="30696"/>
    <cellStyle name="Normal 11 2 2 5 2 2 2" xfId="30697"/>
    <cellStyle name="Normal 11 2 2 5 2 3" xfId="30698"/>
    <cellStyle name="Normal 11 2 2 5 2 4" xfId="30699"/>
    <cellStyle name="Normal 11 2 2 5 3" xfId="30700"/>
    <cellStyle name="Normal 11 2 2 5 3 2" xfId="30701"/>
    <cellStyle name="Normal 11 2 2 5 4" xfId="30702"/>
    <cellStyle name="Normal 11 2 2 5 5" xfId="30703"/>
    <cellStyle name="Normal 11 2 2 6" xfId="30704"/>
    <cellStyle name="Normal 11 2 2 6 2" xfId="30705"/>
    <cellStyle name="Normal 11 2 2 6 2 2" xfId="30706"/>
    <cellStyle name="Normal 11 2 2 6 3" xfId="30707"/>
    <cellStyle name="Normal 11 2 2 6 4" xfId="30708"/>
    <cellStyle name="Normal 11 2 2 7" xfId="30709"/>
    <cellStyle name="Normal 11 2 2 7 2" xfId="30710"/>
    <cellStyle name="Normal 11 2 2 7 2 2" xfId="30711"/>
    <cellStyle name="Normal 11 2 2 7 3" xfId="30712"/>
    <cellStyle name="Normal 11 2 2 7 4" xfId="30713"/>
    <cellStyle name="Normal 11 2 2 8" xfId="30714"/>
    <cellStyle name="Normal 11 2 2 8 2" xfId="30715"/>
    <cellStyle name="Normal 11 2 2 9" xfId="30716"/>
    <cellStyle name="Normal 11 2 3" xfId="30717"/>
    <cellStyle name="Normal 11 2 3 10" xfId="30718"/>
    <cellStyle name="Normal 11 2 3 2" xfId="30719"/>
    <cellStyle name="Normal 11 2 3 2 2" xfId="30720"/>
    <cellStyle name="Normal 11 2 3 2 2 2" xfId="30721"/>
    <cellStyle name="Normal 11 2 3 2 2 2 2" xfId="30722"/>
    <cellStyle name="Normal 11 2 3 2 2 2 2 2" xfId="30723"/>
    <cellStyle name="Normal 11 2 3 2 2 2 2 2 2" xfId="30724"/>
    <cellStyle name="Normal 11 2 3 2 2 2 2 3" xfId="30725"/>
    <cellStyle name="Normal 11 2 3 2 2 2 2 4" xfId="30726"/>
    <cellStyle name="Normal 11 2 3 2 2 2 3" xfId="30727"/>
    <cellStyle name="Normal 11 2 3 2 2 2 3 2" xfId="30728"/>
    <cellStyle name="Normal 11 2 3 2 2 2 4" xfId="30729"/>
    <cellStyle name="Normal 11 2 3 2 2 2 5" xfId="30730"/>
    <cellStyle name="Normal 11 2 3 2 2 3" xfId="30731"/>
    <cellStyle name="Normal 11 2 3 2 2 3 2" xfId="30732"/>
    <cellStyle name="Normal 11 2 3 2 2 3 2 2" xfId="30733"/>
    <cellStyle name="Normal 11 2 3 2 2 3 3" xfId="30734"/>
    <cellStyle name="Normal 11 2 3 2 2 3 4" xfId="30735"/>
    <cellStyle name="Normal 11 2 3 2 2 4" xfId="30736"/>
    <cellStyle name="Normal 11 2 3 2 2 4 2" xfId="30737"/>
    <cellStyle name="Normal 11 2 3 2 2 4 2 2" xfId="30738"/>
    <cellStyle name="Normal 11 2 3 2 2 4 3" xfId="30739"/>
    <cellStyle name="Normal 11 2 3 2 2 4 4" xfId="30740"/>
    <cellStyle name="Normal 11 2 3 2 2 5" xfId="30741"/>
    <cellStyle name="Normal 11 2 3 2 2 5 2" xfId="30742"/>
    <cellStyle name="Normal 11 2 3 2 2 6" xfId="30743"/>
    <cellStyle name="Normal 11 2 3 2 2 7" xfId="30744"/>
    <cellStyle name="Normal 11 2 3 2 2 8" xfId="30745"/>
    <cellStyle name="Normal 11 2 3 2 3" xfId="30746"/>
    <cellStyle name="Normal 11 2 3 2 3 2" xfId="30747"/>
    <cellStyle name="Normal 11 2 3 2 3 2 2" xfId="30748"/>
    <cellStyle name="Normal 11 2 3 2 3 2 2 2" xfId="30749"/>
    <cellStyle name="Normal 11 2 3 2 3 2 3" xfId="30750"/>
    <cellStyle name="Normal 11 2 3 2 3 2 4" xfId="30751"/>
    <cellStyle name="Normal 11 2 3 2 3 3" xfId="30752"/>
    <cellStyle name="Normal 11 2 3 2 3 3 2" xfId="30753"/>
    <cellStyle name="Normal 11 2 3 2 3 4" xfId="30754"/>
    <cellStyle name="Normal 11 2 3 2 3 5" xfId="30755"/>
    <cellStyle name="Normal 11 2 3 2 4" xfId="30756"/>
    <cellStyle name="Normal 11 2 3 2 4 2" xfId="30757"/>
    <cellStyle name="Normal 11 2 3 2 4 2 2" xfId="30758"/>
    <cellStyle name="Normal 11 2 3 2 4 3" xfId="30759"/>
    <cellStyle name="Normal 11 2 3 2 4 4" xfId="30760"/>
    <cellStyle name="Normal 11 2 3 2 5" xfId="30761"/>
    <cellStyle name="Normal 11 2 3 2 5 2" xfId="30762"/>
    <cellStyle name="Normal 11 2 3 2 5 2 2" xfId="30763"/>
    <cellStyle name="Normal 11 2 3 2 5 3" xfId="30764"/>
    <cellStyle name="Normal 11 2 3 2 5 4" xfId="30765"/>
    <cellStyle name="Normal 11 2 3 2 6" xfId="30766"/>
    <cellStyle name="Normal 11 2 3 2 6 2" xfId="30767"/>
    <cellStyle name="Normal 11 2 3 2 7" xfId="30768"/>
    <cellStyle name="Normal 11 2 3 2 8" xfId="30769"/>
    <cellStyle name="Normal 11 2 3 2 9" xfId="30770"/>
    <cellStyle name="Normal 11 2 3 3" xfId="30771"/>
    <cellStyle name="Normal 11 2 3 3 2" xfId="30772"/>
    <cellStyle name="Normal 11 2 3 3 2 2" xfId="30773"/>
    <cellStyle name="Normal 11 2 3 3 2 2 2" xfId="30774"/>
    <cellStyle name="Normal 11 2 3 3 2 2 2 2" xfId="30775"/>
    <cellStyle name="Normal 11 2 3 3 2 2 3" xfId="30776"/>
    <cellStyle name="Normal 11 2 3 3 2 2 4" xfId="30777"/>
    <cellStyle name="Normal 11 2 3 3 2 3" xfId="30778"/>
    <cellStyle name="Normal 11 2 3 3 2 3 2" xfId="30779"/>
    <cellStyle name="Normal 11 2 3 3 2 4" xfId="30780"/>
    <cellStyle name="Normal 11 2 3 3 2 5" xfId="30781"/>
    <cellStyle name="Normal 11 2 3 3 3" xfId="30782"/>
    <cellStyle name="Normal 11 2 3 3 3 2" xfId="30783"/>
    <cellStyle name="Normal 11 2 3 3 3 2 2" xfId="30784"/>
    <cellStyle name="Normal 11 2 3 3 3 3" xfId="30785"/>
    <cellStyle name="Normal 11 2 3 3 3 4" xfId="30786"/>
    <cellStyle name="Normal 11 2 3 3 4" xfId="30787"/>
    <cellStyle name="Normal 11 2 3 3 4 2" xfId="30788"/>
    <cellStyle name="Normal 11 2 3 3 4 2 2" xfId="30789"/>
    <cellStyle name="Normal 11 2 3 3 4 3" xfId="30790"/>
    <cellStyle name="Normal 11 2 3 3 4 4" xfId="30791"/>
    <cellStyle name="Normal 11 2 3 3 5" xfId="30792"/>
    <cellStyle name="Normal 11 2 3 3 5 2" xfId="30793"/>
    <cellStyle name="Normal 11 2 3 3 6" xfId="30794"/>
    <cellStyle name="Normal 11 2 3 3 7" xfId="30795"/>
    <cellStyle name="Normal 11 2 3 3 8" xfId="30796"/>
    <cellStyle name="Normal 11 2 3 4" xfId="30797"/>
    <cellStyle name="Normal 11 2 3 4 2" xfId="30798"/>
    <cellStyle name="Normal 11 2 3 4 2 2" xfId="30799"/>
    <cellStyle name="Normal 11 2 3 4 2 2 2" xfId="30800"/>
    <cellStyle name="Normal 11 2 3 4 2 3" xfId="30801"/>
    <cellStyle name="Normal 11 2 3 4 2 4" xfId="30802"/>
    <cellStyle name="Normal 11 2 3 4 3" xfId="30803"/>
    <cellStyle name="Normal 11 2 3 4 3 2" xfId="30804"/>
    <cellStyle name="Normal 11 2 3 4 4" xfId="30805"/>
    <cellStyle name="Normal 11 2 3 4 5" xfId="30806"/>
    <cellStyle name="Normal 11 2 3 5" xfId="30807"/>
    <cellStyle name="Normal 11 2 3 5 2" xfId="30808"/>
    <cellStyle name="Normal 11 2 3 5 2 2" xfId="30809"/>
    <cellStyle name="Normal 11 2 3 5 3" xfId="30810"/>
    <cellStyle name="Normal 11 2 3 5 4" xfId="30811"/>
    <cellStyle name="Normal 11 2 3 6" xfId="30812"/>
    <cellStyle name="Normal 11 2 3 6 2" xfId="30813"/>
    <cellStyle name="Normal 11 2 3 6 2 2" xfId="30814"/>
    <cellStyle name="Normal 11 2 3 6 3" xfId="30815"/>
    <cellStyle name="Normal 11 2 3 6 4" xfId="30816"/>
    <cellStyle name="Normal 11 2 3 7" xfId="30817"/>
    <cellStyle name="Normal 11 2 3 7 2" xfId="30818"/>
    <cellStyle name="Normal 11 2 3 8" xfId="30819"/>
    <cellStyle name="Normal 11 2 3 9" xfId="30820"/>
    <cellStyle name="Normal 11 2 4" xfId="30821"/>
    <cellStyle name="Normal 11 2 4 2" xfId="30822"/>
    <cellStyle name="Normal 11 2 4 2 2" xfId="30823"/>
    <cellStyle name="Normal 11 2 4 2 2 2" xfId="30824"/>
    <cellStyle name="Normal 11 2 4 2 2 2 2" xfId="30825"/>
    <cellStyle name="Normal 11 2 4 2 2 2 2 2" xfId="30826"/>
    <cellStyle name="Normal 11 2 4 2 2 2 3" xfId="30827"/>
    <cellStyle name="Normal 11 2 4 2 2 2 4" xfId="30828"/>
    <cellStyle name="Normal 11 2 4 2 2 3" xfId="30829"/>
    <cellStyle name="Normal 11 2 4 2 2 3 2" xfId="30830"/>
    <cellStyle name="Normal 11 2 4 2 2 4" xfId="30831"/>
    <cellStyle name="Normal 11 2 4 2 2 5" xfId="30832"/>
    <cellStyle name="Normal 11 2 4 2 3" xfId="30833"/>
    <cellStyle name="Normal 11 2 4 2 3 2" xfId="30834"/>
    <cellStyle name="Normal 11 2 4 2 3 2 2" xfId="30835"/>
    <cellStyle name="Normal 11 2 4 2 3 3" xfId="30836"/>
    <cellStyle name="Normal 11 2 4 2 3 4" xfId="30837"/>
    <cellStyle name="Normal 11 2 4 2 4" xfId="30838"/>
    <cellStyle name="Normal 11 2 4 2 4 2" xfId="30839"/>
    <cellStyle name="Normal 11 2 4 2 4 2 2" xfId="30840"/>
    <cellStyle name="Normal 11 2 4 2 4 3" xfId="30841"/>
    <cellStyle name="Normal 11 2 4 2 4 4" xfId="30842"/>
    <cellStyle name="Normal 11 2 4 2 5" xfId="30843"/>
    <cellStyle name="Normal 11 2 4 2 5 2" xfId="30844"/>
    <cellStyle name="Normal 11 2 4 2 6" xfId="30845"/>
    <cellStyle name="Normal 11 2 4 2 7" xfId="30846"/>
    <cellStyle name="Normal 11 2 4 2 8" xfId="30847"/>
    <cellStyle name="Normal 11 2 4 3" xfId="30848"/>
    <cellStyle name="Normal 11 2 4 3 2" xfId="30849"/>
    <cellStyle name="Normal 11 2 4 3 2 2" xfId="30850"/>
    <cellStyle name="Normal 11 2 4 3 2 2 2" xfId="30851"/>
    <cellStyle name="Normal 11 2 4 3 2 3" xfId="30852"/>
    <cellStyle name="Normal 11 2 4 3 2 4" xfId="30853"/>
    <cellStyle name="Normal 11 2 4 3 3" xfId="30854"/>
    <cellStyle name="Normal 11 2 4 3 3 2" xfId="30855"/>
    <cellStyle name="Normal 11 2 4 3 4" xfId="30856"/>
    <cellStyle name="Normal 11 2 4 3 5" xfId="30857"/>
    <cellStyle name="Normal 11 2 4 4" xfId="30858"/>
    <cellStyle name="Normal 11 2 4 4 2" xfId="30859"/>
    <cellStyle name="Normal 11 2 4 4 2 2" xfId="30860"/>
    <cellStyle name="Normal 11 2 4 4 3" xfId="30861"/>
    <cellStyle name="Normal 11 2 4 4 4" xfId="30862"/>
    <cellStyle name="Normal 11 2 4 5" xfId="30863"/>
    <cellStyle name="Normal 11 2 4 5 2" xfId="30864"/>
    <cellStyle name="Normal 11 2 4 5 2 2" xfId="30865"/>
    <cellStyle name="Normal 11 2 4 5 3" xfId="30866"/>
    <cellStyle name="Normal 11 2 4 5 4" xfId="30867"/>
    <cellStyle name="Normal 11 2 4 6" xfId="30868"/>
    <cellStyle name="Normal 11 2 4 6 2" xfId="30869"/>
    <cellStyle name="Normal 11 2 4 7" xfId="30870"/>
    <cellStyle name="Normal 11 2 4 8" xfId="30871"/>
    <cellStyle name="Normal 11 2 4 9" xfId="30872"/>
    <cellStyle name="Normal 11 2 5" xfId="30873"/>
    <cellStyle name="Normal 11 2 5 2" xfId="30874"/>
    <cellStyle name="Normal 11 2 5 2 2" xfId="30875"/>
    <cellStyle name="Normal 11 2 5 2 2 2" xfId="30876"/>
    <cellStyle name="Normal 11 2 5 2 2 2 2" xfId="30877"/>
    <cellStyle name="Normal 11 2 5 2 2 3" xfId="30878"/>
    <cellStyle name="Normal 11 2 5 2 2 4" xfId="30879"/>
    <cellStyle name="Normal 11 2 5 2 3" xfId="30880"/>
    <cellStyle name="Normal 11 2 5 2 3 2" xfId="30881"/>
    <cellStyle name="Normal 11 2 5 2 4" xfId="30882"/>
    <cellStyle name="Normal 11 2 5 2 5" xfId="30883"/>
    <cellStyle name="Normal 11 2 5 3" xfId="30884"/>
    <cellStyle name="Normal 11 2 5 3 2" xfId="30885"/>
    <cellStyle name="Normal 11 2 5 3 2 2" xfId="30886"/>
    <cellStyle name="Normal 11 2 5 3 3" xfId="30887"/>
    <cellStyle name="Normal 11 2 5 3 4" xfId="30888"/>
    <cellStyle name="Normal 11 2 5 4" xfId="30889"/>
    <cellStyle name="Normal 11 2 5 4 2" xfId="30890"/>
    <cellStyle name="Normal 11 2 5 4 2 2" xfId="30891"/>
    <cellStyle name="Normal 11 2 5 4 3" xfId="30892"/>
    <cellStyle name="Normal 11 2 5 4 4" xfId="30893"/>
    <cellStyle name="Normal 11 2 5 5" xfId="30894"/>
    <cellStyle name="Normal 11 2 5 5 2" xfId="30895"/>
    <cellStyle name="Normal 11 2 5 6" xfId="30896"/>
    <cellStyle name="Normal 11 2 5 7" xfId="30897"/>
    <cellStyle name="Normal 11 2 5 8" xfId="30898"/>
    <cellStyle name="Normal 11 2 6" xfId="30899"/>
    <cellStyle name="Normal 11 2 6 2" xfId="30900"/>
    <cellStyle name="Normal 11 2 6 2 2" xfId="30901"/>
    <cellStyle name="Normal 11 2 6 2 2 2" xfId="30902"/>
    <cellStyle name="Normal 11 2 6 2 3" xfId="30903"/>
    <cellStyle name="Normal 11 2 6 2 4" xfId="30904"/>
    <cellStyle name="Normal 11 2 6 3" xfId="30905"/>
    <cellStyle name="Normal 11 2 6 3 2" xfId="30906"/>
    <cellStyle name="Normal 11 2 6 4" xfId="30907"/>
    <cellStyle name="Normal 11 2 6 5" xfId="30908"/>
    <cellStyle name="Normal 11 2 7" xfId="30909"/>
    <cellStyle name="Normal 11 2 7 2" xfId="30910"/>
    <cellStyle name="Normal 11 2 7 2 2" xfId="30911"/>
    <cellStyle name="Normal 11 2 7 3" xfId="30912"/>
    <cellStyle name="Normal 11 2 7 4" xfId="30913"/>
    <cellStyle name="Normal 11 2 8" xfId="30914"/>
    <cellStyle name="Normal 11 2 8 2" xfId="30915"/>
    <cellStyle name="Normal 11 2 8 2 2" xfId="30916"/>
    <cellStyle name="Normal 11 2 8 3" xfId="30917"/>
    <cellStyle name="Normal 11 2 8 4" xfId="30918"/>
    <cellStyle name="Normal 11 2 9" xfId="30919"/>
    <cellStyle name="Normal 11 2 9 2" xfId="30920"/>
    <cellStyle name="Normal 11 3" xfId="227"/>
    <cellStyle name="Normal 11 3 2" xfId="945"/>
    <cellStyle name="Normal 11 3 2 2" xfId="946"/>
    <cellStyle name="Normal 11 3 2 2 2" xfId="947"/>
    <cellStyle name="Normal 11 3 2 2 2 2" xfId="948"/>
    <cellStyle name="Normal 11 3 2 2 3" xfId="29936"/>
    <cellStyle name="Normal 11 3 2 3" xfId="949"/>
    <cellStyle name="Normal 11 3 2 4" xfId="950"/>
    <cellStyle name="Normal 11 3 2 5" xfId="951"/>
    <cellStyle name="Normal 11 3 2 6" xfId="952"/>
    <cellStyle name="Normal 11 3 2 7" xfId="953"/>
    <cellStyle name="Normal 11 3 3" xfId="954"/>
    <cellStyle name="Normal 11 3 3 2" xfId="955"/>
    <cellStyle name="Normal 11 3 3 2 2" xfId="956"/>
    <cellStyle name="Normal 11 3 3 2 3" xfId="957"/>
    <cellStyle name="Normal 11 3 3 3" xfId="958"/>
    <cellStyle name="Normal 11 3 3 4" xfId="959"/>
    <cellStyle name="Normal 11 3 3 5" xfId="960"/>
    <cellStyle name="Normal 11 3 3 6" xfId="961"/>
    <cellStyle name="Normal 11 3 4" xfId="962"/>
    <cellStyle name="Normal 11 3 4 2" xfId="963"/>
    <cellStyle name="Normal 11 3 4 2 2" xfId="964"/>
    <cellStyle name="Normal 11 3 4 3" xfId="29935"/>
    <cellStyle name="Normal 11 3 5" xfId="965"/>
    <cellStyle name="Normal 11 3 6" xfId="966"/>
    <cellStyle name="Normal 11 3 7" xfId="967"/>
    <cellStyle name="Normal 11 3 8" xfId="968"/>
    <cellStyle name="Normal 11 3 9" xfId="969"/>
    <cellStyle name="Normal 11 4" xfId="970"/>
    <cellStyle name="Normal 11 4 2" xfId="971"/>
    <cellStyle name="Normal 11 4 2 2" xfId="972"/>
    <cellStyle name="Normal 11 4 2 2 2" xfId="973"/>
    <cellStyle name="Normal 11 4 2 2 2 2" xfId="974"/>
    <cellStyle name="Normal 11 4 2 2 3" xfId="29938"/>
    <cellStyle name="Normal 11 4 2 3" xfId="975"/>
    <cellStyle name="Normal 11 4 2 4" xfId="976"/>
    <cellStyle name="Normal 11 4 2 5" xfId="977"/>
    <cellStyle name="Normal 11 4 2 6" xfId="978"/>
    <cellStyle name="Normal 11 4 2 7" xfId="979"/>
    <cellStyle name="Normal 11 4 3" xfId="980"/>
    <cellStyle name="Normal 11 4 3 2" xfId="981"/>
    <cellStyle name="Normal 11 4 3 2 2" xfId="982"/>
    <cellStyle name="Normal 11 4 3 2 3" xfId="983"/>
    <cellStyle name="Normal 11 4 3 3" xfId="984"/>
    <cellStyle name="Normal 11 4 3 4" xfId="985"/>
    <cellStyle name="Normal 11 4 3 5" xfId="986"/>
    <cellStyle name="Normal 11 4 3 6" xfId="987"/>
    <cellStyle name="Normal 11 4 4" xfId="988"/>
    <cellStyle name="Normal 11 4 4 2" xfId="989"/>
    <cellStyle name="Normal 11 4 4 2 2" xfId="990"/>
    <cellStyle name="Normal 11 4 4 3" xfId="29937"/>
    <cellStyle name="Normal 11 4 5" xfId="991"/>
    <cellStyle name="Normal 11 4 6" xfId="992"/>
    <cellStyle name="Normal 11 4 7" xfId="993"/>
    <cellStyle name="Normal 11 4 8" xfId="994"/>
    <cellStyle name="Normal 11 4 9" xfId="995"/>
    <cellStyle name="Normal 11 5" xfId="996"/>
    <cellStyle name="Normal 11 5 2" xfId="997"/>
    <cellStyle name="Normal 11 5 2 2" xfId="998"/>
    <cellStyle name="Normal 11 5 2 2 2" xfId="999"/>
    <cellStyle name="Normal 11 5 2 3" xfId="29939"/>
    <cellStyle name="Normal 11 5 3" xfId="1000"/>
    <cellStyle name="Normal 11 5 3 2" xfId="29957"/>
    <cellStyle name="Normal 11 5 4" xfId="1001"/>
    <cellStyle name="Normal 11 5 5" xfId="1002"/>
    <cellStyle name="Normal 11 5 6" xfId="1003"/>
    <cellStyle name="Normal 11 5 7" xfId="1004"/>
    <cellStyle name="Normal 11 5 8" xfId="1005"/>
    <cellStyle name="Normal 11 6" xfId="1006"/>
    <cellStyle name="Normal 11 6 2" xfId="1007"/>
    <cellStyle name="Normal 11 6 2 2" xfId="1008"/>
    <cellStyle name="Normal 11 6 2 2 2" xfId="1009"/>
    <cellStyle name="Normal 11 6 2 3" xfId="29940"/>
    <cellStyle name="Normal 11 6 3" xfId="1010"/>
    <cellStyle name="Normal 11 6 4" xfId="1011"/>
    <cellStyle name="Normal 11 6 5" xfId="1012"/>
    <cellStyle name="Normal 11 6 6" xfId="1013"/>
    <cellStyle name="Normal 11 6 7" xfId="1014"/>
    <cellStyle name="Normal 11 7" xfId="1015"/>
    <cellStyle name="Normal 11 7 2" xfId="1016"/>
    <cellStyle name="Normal 11 7 2 2" xfId="1017"/>
    <cellStyle name="Normal 11 7 2 3" xfId="1018"/>
    <cellStyle name="Normal 11 7 3" xfId="1019"/>
    <cellStyle name="Normal 11 7 4" xfId="1020"/>
    <cellStyle name="Normal 11 7 5" xfId="1021"/>
    <cellStyle name="Normal 11 7 6" xfId="1022"/>
    <cellStyle name="Normal 11 8" xfId="1023"/>
    <cellStyle name="Normal 11 8 2" xfId="1024"/>
    <cellStyle name="Normal 11 8 2 2" xfId="1025"/>
    <cellStyle name="Normal 11 8 2 3" xfId="1026"/>
    <cellStyle name="Normal 11 8 3" xfId="1027"/>
    <cellStyle name="Normal 11 8 4" xfId="1028"/>
    <cellStyle name="Normal 11 8 5" xfId="1029"/>
    <cellStyle name="Normal 11 8 6" xfId="1030"/>
    <cellStyle name="Normal 11 9" xfId="1031"/>
    <cellStyle name="Normal 11 9 2" xfId="1032"/>
    <cellStyle name="Normal 11 9 2 2" xfId="1033"/>
    <cellStyle name="Normal 11 9 3" xfId="29934"/>
    <cellStyle name="Normal 11_B - Radovi" xfId="1034"/>
    <cellStyle name="Normal 110" xfId="1035"/>
    <cellStyle name="Normal 110 2" xfId="9456"/>
    <cellStyle name="Normal 111" xfId="228"/>
    <cellStyle name="Normal 111 2" xfId="9457"/>
    <cellStyle name="Normal 111 3" xfId="55601"/>
    <cellStyle name="Normal 112" xfId="1036"/>
    <cellStyle name="Normal 112 2" xfId="9458"/>
    <cellStyle name="Normal 113" xfId="1037"/>
    <cellStyle name="Normal 113 2" xfId="9459"/>
    <cellStyle name="Normal 114" xfId="1038"/>
    <cellStyle name="Normal 114 2" xfId="9460"/>
    <cellStyle name="Normal 115" xfId="1039"/>
    <cellStyle name="Normal 115 2" xfId="9461"/>
    <cellStyle name="Normal 116" xfId="1040"/>
    <cellStyle name="Normal 116 2" xfId="9462"/>
    <cellStyle name="Normal 117" xfId="1041"/>
    <cellStyle name="Normal 117 2" xfId="9463"/>
    <cellStyle name="Normal 118" xfId="1042"/>
    <cellStyle name="Normal 118 2" xfId="9464"/>
    <cellStyle name="Normal 119" xfId="1043"/>
    <cellStyle name="Normal 119 2" xfId="1044"/>
    <cellStyle name="Normal 119 3" xfId="1045"/>
    <cellStyle name="Normal 119 4" xfId="1046"/>
    <cellStyle name="Normal 119 5" xfId="1047"/>
    <cellStyle name="Normal 12" xfId="229"/>
    <cellStyle name="Normal 12 10" xfId="9465"/>
    <cellStyle name="Normal 12 10 2" xfId="9466"/>
    <cellStyle name="Normal 12 11" xfId="9467"/>
    <cellStyle name="Normal 12 11 2" xfId="9468"/>
    <cellStyle name="Normal 12 12" xfId="9469"/>
    <cellStyle name="Normal 12 12 2" xfId="9470"/>
    <cellStyle name="Normal 12 13" xfId="9471"/>
    <cellStyle name="Normal 12 13 2" xfId="9472"/>
    <cellStyle name="Normal 12 14" xfId="9473"/>
    <cellStyle name="Normal 12 14 2" xfId="9474"/>
    <cellStyle name="Normal 12 15" xfId="9475"/>
    <cellStyle name="Normal 12 15 2" xfId="9476"/>
    <cellStyle name="Normal 12 16" xfId="9477"/>
    <cellStyle name="Normal 12 16 2" xfId="9478"/>
    <cellStyle name="Normal 12 17" xfId="9479"/>
    <cellStyle name="Normal 12 17 2" xfId="9480"/>
    <cellStyle name="Normal 12 17 2 2" xfId="9481"/>
    <cellStyle name="Normal 12 18" xfId="9482"/>
    <cellStyle name="Normal 12 18 2" xfId="9483"/>
    <cellStyle name="Normal 12 19" xfId="9484"/>
    <cellStyle name="Normal 12 19 2" xfId="9485"/>
    <cellStyle name="Normal 12 2" xfId="1"/>
    <cellStyle name="Normal 12 2 10" xfId="1048"/>
    <cellStyle name="Normal 12 2 11" xfId="30921"/>
    <cellStyle name="Normal 12 2 12" xfId="30922"/>
    <cellStyle name="Normal 12 2 13" xfId="30923"/>
    <cellStyle name="Normal 12 2 2" xfId="9486"/>
    <cellStyle name="Normal 12 2 2 10" xfId="30924"/>
    <cellStyle name="Normal 12 2 2 11" xfId="30925"/>
    <cellStyle name="Normal 12 2 2 2" xfId="30926"/>
    <cellStyle name="Normal 12 2 2 2 10" xfId="30927"/>
    <cellStyle name="Normal 12 2 2 2 2" xfId="30928"/>
    <cellStyle name="Normal 12 2 2 2 2 2" xfId="30929"/>
    <cellStyle name="Normal 12 2 2 2 2 2 2" xfId="30930"/>
    <cellStyle name="Normal 12 2 2 2 2 2 2 2" xfId="30931"/>
    <cellStyle name="Normal 12 2 2 2 2 2 2 2 2" xfId="30932"/>
    <cellStyle name="Normal 12 2 2 2 2 2 2 2 2 2" xfId="30933"/>
    <cellStyle name="Normal 12 2 2 2 2 2 2 2 3" xfId="30934"/>
    <cellStyle name="Normal 12 2 2 2 2 2 2 2 4" xfId="30935"/>
    <cellStyle name="Normal 12 2 2 2 2 2 2 3" xfId="30936"/>
    <cellStyle name="Normal 12 2 2 2 2 2 2 3 2" xfId="30937"/>
    <cellStyle name="Normal 12 2 2 2 2 2 2 4" xfId="30938"/>
    <cellStyle name="Normal 12 2 2 2 2 2 2 5" xfId="30939"/>
    <cellStyle name="Normal 12 2 2 2 2 2 3" xfId="30940"/>
    <cellStyle name="Normal 12 2 2 2 2 2 3 2" xfId="30941"/>
    <cellStyle name="Normal 12 2 2 2 2 2 3 2 2" xfId="30942"/>
    <cellStyle name="Normal 12 2 2 2 2 2 3 3" xfId="30943"/>
    <cellStyle name="Normal 12 2 2 2 2 2 3 4" xfId="30944"/>
    <cellStyle name="Normal 12 2 2 2 2 2 4" xfId="30945"/>
    <cellStyle name="Normal 12 2 2 2 2 2 4 2" xfId="30946"/>
    <cellStyle name="Normal 12 2 2 2 2 2 4 2 2" xfId="30947"/>
    <cellStyle name="Normal 12 2 2 2 2 2 4 3" xfId="30948"/>
    <cellStyle name="Normal 12 2 2 2 2 2 4 4" xfId="30949"/>
    <cellStyle name="Normal 12 2 2 2 2 2 5" xfId="30950"/>
    <cellStyle name="Normal 12 2 2 2 2 2 5 2" xfId="30951"/>
    <cellStyle name="Normal 12 2 2 2 2 2 6" xfId="30952"/>
    <cellStyle name="Normal 12 2 2 2 2 2 7" xfId="30953"/>
    <cellStyle name="Normal 12 2 2 2 2 2 8" xfId="30954"/>
    <cellStyle name="Normal 12 2 2 2 2 3" xfId="30955"/>
    <cellStyle name="Normal 12 2 2 2 2 3 2" xfId="30956"/>
    <cellStyle name="Normal 12 2 2 2 2 3 2 2" xfId="30957"/>
    <cellStyle name="Normal 12 2 2 2 2 3 2 2 2" xfId="30958"/>
    <cellStyle name="Normal 12 2 2 2 2 3 2 3" xfId="30959"/>
    <cellStyle name="Normal 12 2 2 2 2 3 2 4" xfId="30960"/>
    <cellStyle name="Normal 12 2 2 2 2 3 3" xfId="30961"/>
    <cellStyle name="Normal 12 2 2 2 2 3 3 2" xfId="30962"/>
    <cellStyle name="Normal 12 2 2 2 2 3 4" xfId="30963"/>
    <cellStyle name="Normal 12 2 2 2 2 3 5" xfId="30964"/>
    <cellStyle name="Normal 12 2 2 2 2 4" xfId="30965"/>
    <cellStyle name="Normal 12 2 2 2 2 4 2" xfId="30966"/>
    <cellStyle name="Normal 12 2 2 2 2 4 2 2" xfId="30967"/>
    <cellStyle name="Normal 12 2 2 2 2 4 3" xfId="30968"/>
    <cellStyle name="Normal 12 2 2 2 2 4 4" xfId="30969"/>
    <cellStyle name="Normal 12 2 2 2 2 5" xfId="30970"/>
    <cellStyle name="Normal 12 2 2 2 2 5 2" xfId="30971"/>
    <cellStyle name="Normal 12 2 2 2 2 5 2 2" xfId="30972"/>
    <cellStyle name="Normal 12 2 2 2 2 5 3" xfId="30973"/>
    <cellStyle name="Normal 12 2 2 2 2 5 4" xfId="30974"/>
    <cellStyle name="Normal 12 2 2 2 2 6" xfId="30975"/>
    <cellStyle name="Normal 12 2 2 2 2 6 2" xfId="30976"/>
    <cellStyle name="Normal 12 2 2 2 2 7" xfId="30977"/>
    <cellStyle name="Normal 12 2 2 2 2 8" xfId="30978"/>
    <cellStyle name="Normal 12 2 2 2 2 9" xfId="30979"/>
    <cellStyle name="Normal 12 2 2 2 3" xfId="30980"/>
    <cellStyle name="Normal 12 2 2 2 3 2" xfId="30981"/>
    <cellStyle name="Normal 12 2 2 2 3 2 2" xfId="30982"/>
    <cellStyle name="Normal 12 2 2 2 3 2 2 2" xfId="30983"/>
    <cellStyle name="Normal 12 2 2 2 3 2 2 2 2" xfId="30984"/>
    <cellStyle name="Normal 12 2 2 2 3 2 2 3" xfId="30985"/>
    <cellStyle name="Normal 12 2 2 2 3 2 2 4" xfId="30986"/>
    <cellStyle name="Normal 12 2 2 2 3 2 3" xfId="30987"/>
    <cellStyle name="Normal 12 2 2 2 3 2 3 2" xfId="30988"/>
    <cellStyle name="Normal 12 2 2 2 3 2 4" xfId="30989"/>
    <cellStyle name="Normal 12 2 2 2 3 2 5" xfId="30990"/>
    <cellStyle name="Normal 12 2 2 2 3 3" xfId="30991"/>
    <cellStyle name="Normal 12 2 2 2 3 3 2" xfId="30992"/>
    <cellStyle name="Normal 12 2 2 2 3 3 2 2" xfId="30993"/>
    <cellStyle name="Normal 12 2 2 2 3 3 3" xfId="30994"/>
    <cellStyle name="Normal 12 2 2 2 3 3 4" xfId="30995"/>
    <cellStyle name="Normal 12 2 2 2 3 4" xfId="30996"/>
    <cellStyle name="Normal 12 2 2 2 3 4 2" xfId="30997"/>
    <cellStyle name="Normal 12 2 2 2 3 4 2 2" xfId="30998"/>
    <cellStyle name="Normal 12 2 2 2 3 4 3" xfId="30999"/>
    <cellStyle name="Normal 12 2 2 2 3 4 4" xfId="31000"/>
    <cellStyle name="Normal 12 2 2 2 3 5" xfId="31001"/>
    <cellStyle name="Normal 12 2 2 2 3 5 2" xfId="31002"/>
    <cellStyle name="Normal 12 2 2 2 3 6" xfId="31003"/>
    <cellStyle name="Normal 12 2 2 2 3 7" xfId="31004"/>
    <cellStyle name="Normal 12 2 2 2 3 8" xfId="31005"/>
    <cellStyle name="Normal 12 2 2 2 4" xfId="31006"/>
    <cellStyle name="Normal 12 2 2 2 4 2" xfId="31007"/>
    <cellStyle name="Normal 12 2 2 2 4 2 2" xfId="31008"/>
    <cellStyle name="Normal 12 2 2 2 4 2 2 2" xfId="31009"/>
    <cellStyle name="Normal 12 2 2 2 4 2 3" xfId="31010"/>
    <cellStyle name="Normal 12 2 2 2 4 2 4" xfId="31011"/>
    <cellStyle name="Normal 12 2 2 2 4 3" xfId="31012"/>
    <cellStyle name="Normal 12 2 2 2 4 3 2" xfId="31013"/>
    <cellStyle name="Normal 12 2 2 2 4 4" xfId="31014"/>
    <cellStyle name="Normal 12 2 2 2 4 5" xfId="31015"/>
    <cellStyle name="Normal 12 2 2 2 5" xfId="31016"/>
    <cellStyle name="Normal 12 2 2 2 5 2" xfId="31017"/>
    <cellStyle name="Normal 12 2 2 2 5 2 2" xfId="31018"/>
    <cellStyle name="Normal 12 2 2 2 5 3" xfId="31019"/>
    <cellStyle name="Normal 12 2 2 2 5 4" xfId="31020"/>
    <cellStyle name="Normal 12 2 2 2 6" xfId="31021"/>
    <cellStyle name="Normal 12 2 2 2 6 2" xfId="31022"/>
    <cellStyle name="Normal 12 2 2 2 6 2 2" xfId="31023"/>
    <cellStyle name="Normal 12 2 2 2 6 3" xfId="31024"/>
    <cellStyle name="Normal 12 2 2 2 6 4" xfId="31025"/>
    <cellStyle name="Normal 12 2 2 2 7" xfId="31026"/>
    <cellStyle name="Normal 12 2 2 2 7 2" xfId="31027"/>
    <cellStyle name="Normal 12 2 2 2 8" xfId="31028"/>
    <cellStyle name="Normal 12 2 2 2 9" xfId="31029"/>
    <cellStyle name="Normal 12 2 2 3" xfId="31030"/>
    <cellStyle name="Normal 12 2 2 3 2" xfId="31031"/>
    <cellStyle name="Normal 12 2 2 3 2 2" xfId="31032"/>
    <cellStyle name="Normal 12 2 2 3 2 2 2" xfId="31033"/>
    <cellStyle name="Normal 12 2 2 3 2 2 2 2" xfId="31034"/>
    <cellStyle name="Normal 12 2 2 3 2 2 2 2 2" xfId="31035"/>
    <cellStyle name="Normal 12 2 2 3 2 2 2 3" xfId="31036"/>
    <cellStyle name="Normal 12 2 2 3 2 2 2 4" xfId="31037"/>
    <cellStyle name="Normal 12 2 2 3 2 2 3" xfId="31038"/>
    <cellStyle name="Normal 12 2 2 3 2 2 3 2" xfId="31039"/>
    <cellStyle name="Normal 12 2 2 3 2 2 4" xfId="31040"/>
    <cellStyle name="Normal 12 2 2 3 2 2 5" xfId="31041"/>
    <cellStyle name="Normal 12 2 2 3 2 3" xfId="31042"/>
    <cellStyle name="Normal 12 2 2 3 2 3 2" xfId="31043"/>
    <cellStyle name="Normal 12 2 2 3 2 3 2 2" xfId="31044"/>
    <cellStyle name="Normal 12 2 2 3 2 3 3" xfId="31045"/>
    <cellStyle name="Normal 12 2 2 3 2 3 4" xfId="31046"/>
    <cellStyle name="Normal 12 2 2 3 2 4" xfId="31047"/>
    <cellStyle name="Normal 12 2 2 3 2 4 2" xfId="31048"/>
    <cellStyle name="Normal 12 2 2 3 2 4 2 2" xfId="31049"/>
    <cellStyle name="Normal 12 2 2 3 2 4 3" xfId="31050"/>
    <cellStyle name="Normal 12 2 2 3 2 4 4" xfId="31051"/>
    <cellStyle name="Normal 12 2 2 3 2 5" xfId="31052"/>
    <cellStyle name="Normal 12 2 2 3 2 5 2" xfId="31053"/>
    <cellStyle name="Normal 12 2 2 3 2 6" xfId="31054"/>
    <cellStyle name="Normal 12 2 2 3 2 7" xfId="31055"/>
    <cellStyle name="Normal 12 2 2 3 2 8" xfId="31056"/>
    <cellStyle name="Normal 12 2 2 3 3" xfId="31057"/>
    <cellStyle name="Normal 12 2 2 3 3 2" xfId="31058"/>
    <cellStyle name="Normal 12 2 2 3 3 2 2" xfId="31059"/>
    <cellStyle name="Normal 12 2 2 3 3 2 2 2" xfId="31060"/>
    <cellStyle name="Normal 12 2 2 3 3 2 3" xfId="31061"/>
    <cellStyle name="Normal 12 2 2 3 3 2 4" xfId="31062"/>
    <cellStyle name="Normal 12 2 2 3 3 3" xfId="31063"/>
    <cellStyle name="Normal 12 2 2 3 3 3 2" xfId="31064"/>
    <cellStyle name="Normal 12 2 2 3 3 4" xfId="31065"/>
    <cellStyle name="Normal 12 2 2 3 3 5" xfId="31066"/>
    <cellStyle name="Normal 12 2 2 3 4" xfId="31067"/>
    <cellStyle name="Normal 12 2 2 3 4 2" xfId="31068"/>
    <cellStyle name="Normal 12 2 2 3 4 2 2" xfId="31069"/>
    <cellStyle name="Normal 12 2 2 3 4 3" xfId="31070"/>
    <cellStyle name="Normal 12 2 2 3 4 4" xfId="31071"/>
    <cellStyle name="Normal 12 2 2 3 5" xfId="31072"/>
    <cellStyle name="Normal 12 2 2 3 5 2" xfId="31073"/>
    <cellStyle name="Normal 12 2 2 3 5 2 2" xfId="31074"/>
    <cellStyle name="Normal 12 2 2 3 5 3" xfId="31075"/>
    <cellStyle name="Normal 12 2 2 3 5 4" xfId="31076"/>
    <cellStyle name="Normal 12 2 2 3 6" xfId="31077"/>
    <cellStyle name="Normal 12 2 2 3 6 2" xfId="31078"/>
    <cellStyle name="Normal 12 2 2 3 7" xfId="31079"/>
    <cellStyle name="Normal 12 2 2 3 8" xfId="31080"/>
    <cellStyle name="Normal 12 2 2 3 9" xfId="31081"/>
    <cellStyle name="Normal 12 2 2 4" xfId="31082"/>
    <cellStyle name="Normal 12 2 2 4 2" xfId="31083"/>
    <cellStyle name="Normal 12 2 2 4 2 2" xfId="31084"/>
    <cellStyle name="Normal 12 2 2 4 2 2 2" xfId="31085"/>
    <cellStyle name="Normal 12 2 2 4 2 2 2 2" xfId="31086"/>
    <cellStyle name="Normal 12 2 2 4 2 2 3" xfId="31087"/>
    <cellStyle name="Normal 12 2 2 4 2 2 4" xfId="31088"/>
    <cellStyle name="Normal 12 2 2 4 2 3" xfId="31089"/>
    <cellStyle name="Normal 12 2 2 4 2 3 2" xfId="31090"/>
    <cellStyle name="Normal 12 2 2 4 2 4" xfId="31091"/>
    <cellStyle name="Normal 12 2 2 4 2 5" xfId="31092"/>
    <cellStyle name="Normal 12 2 2 4 3" xfId="31093"/>
    <cellStyle name="Normal 12 2 2 4 3 2" xfId="31094"/>
    <cellStyle name="Normal 12 2 2 4 3 2 2" xfId="31095"/>
    <cellStyle name="Normal 12 2 2 4 3 3" xfId="31096"/>
    <cellStyle name="Normal 12 2 2 4 3 4" xfId="31097"/>
    <cellStyle name="Normal 12 2 2 4 4" xfId="31098"/>
    <cellStyle name="Normal 12 2 2 4 4 2" xfId="31099"/>
    <cellStyle name="Normal 12 2 2 4 4 2 2" xfId="31100"/>
    <cellStyle name="Normal 12 2 2 4 4 3" xfId="31101"/>
    <cellStyle name="Normal 12 2 2 4 4 4" xfId="31102"/>
    <cellStyle name="Normal 12 2 2 4 5" xfId="31103"/>
    <cellStyle name="Normal 12 2 2 4 5 2" xfId="31104"/>
    <cellStyle name="Normal 12 2 2 4 6" xfId="31105"/>
    <cellStyle name="Normal 12 2 2 4 7" xfId="31106"/>
    <cellStyle name="Normal 12 2 2 4 8" xfId="31107"/>
    <cellStyle name="Normal 12 2 2 5" xfId="31108"/>
    <cellStyle name="Normal 12 2 2 5 2" xfId="31109"/>
    <cellStyle name="Normal 12 2 2 5 2 2" xfId="31110"/>
    <cellStyle name="Normal 12 2 2 5 2 2 2" xfId="31111"/>
    <cellStyle name="Normal 12 2 2 5 2 3" xfId="31112"/>
    <cellStyle name="Normal 12 2 2 5 2 4" xfId="31113"/>
    <cellStyle name="Normal 12 2 2 5 3" xfId="31114"/>
    <cellStyle name="Normal 12 2 2 5 3 2" xfId="31115"/>
    <cellStyle name="Normal 12 2 2 5 4" xfId="31116"/>
    <cellStyle name="Normal 12 2 2 5 5" xfId="31117"/>
    <cellStyle name="Normal 12 2 2 6" xfId="31118"/>
    <cellStyle name="Normal 12 2 2 6 2" xfId="31119"/>
    <cellStyle name="Normal 12 2 2 6 2 2" xfId="31120"/>
    <cellStyle name="Normal 12 2 2 6 3" xfId="31121"/>
    <cellStyle name="Normal 12 2 2 6 4" xfId="31122"/>
    <cellStyle name="Normal 12 2 2 7" xfId="31123"/>
    <cellStyle name="Normal 12 2 2 7 2" xfId="31124"/>
    <cellStyle name="Normal 12 2 2 7 2 2" xfId="31125"/>
    <cellStyle name="Normal 12 2 2 7 3" xfId="31126"/>
    <cellStyle name="Normal 12 2 2 7 4" xfId="31127"/>
    <cellStyle name="Normal 12 2 2 8" xfId="31128"/>
    <cellStyle name="Normal 12 2 2 8 2" xfId="31129"/>
    <cellStyle name="Normal 12 2 2 9" xfId="31130"/>
    <cellStyle name="Normal 12 2 3" xfId="31131"/>
    <cellStyle name="Normal 12 2 3 10" xfId="31132"/>
    <cellStyle name="Normal 12 2 3 2" xfId="31133"/>
    <cellStyle name="Normal 12 2 3 2 2" xfId="31134"/>
    <cellStyle name="Normal 12 2 3 2 2 2" xfId="31135"/>
    <cellStyle name="Normal 12 2 3 2 2 2 2" xfId="31136"/>
    <cellStyle name="Normal 12 2 3 2 2 2 2 2" xfId="31137"/>
    <cellStyle name="Normal 12 2 3 2 2 2 2 2 2" xfId="31138"/>
    <cellStyle name="Normal 12 2 3 2 2 2 2 3" xfId="31139"/>
    <cellStyle name="Normal 12 2 3 2 2 2 2 4" xfId="31140"/>
    <cellStyle name="Normal 12 2 3 2 2 2 3" xfId="31141"/>
    <cellStyle name="Normal 12 2 3 2 2 2 3 2" xfId="31142"/>
    <cellStyle name="Normal 12 2 3 2 2 2 4" xfId="31143"/>
    <cellStyle name="Normal 12 2 3 2 2 2 5" xfId="31144"/>
    <cellStyle name="Normal 12 2 3 2 2 3" xfId="31145"/>
    <cellStyle name="Normal 12 2 3 2 2 3 2" xfId="31146"/>
    <cellStyle name="Normal 12 2 3 2 2 3 2 2" xfId="31147"/>
    <cellStyle name="Normal 12 2 3 2 2 3 3" xfId="31148"/>
    <cellStyle name="Normal 12 2 3 2 2 3 4" xfId="31149"/>
    <cellStyle name="Normal 12 2 3 2 2 4" xfId="31150"/>
    <cellStyle name="Normal 12 2 3 2 2 4 2" xfId="31151"/>
    <cellStyle name="Normal 12 2 3 2 2 4 2 2" xfId="31152"/>
    <cellStyle name="Normal 12 2 3 2 2 4 3" xfId="31153"/>
    <cellStyle name="Normal 12 2 3 2 2 4 4" xfId="31154"/>
    <cellStyle name="Normal 12 2 3 2 2 5" xfId="31155"/>
    <cellStyle name="Normal 12 2 3 2 2 5 2" xfId="31156"/>
    <cellStyle name="Normal 12 2 3 2 2 6" xfId="31157"/>
    <cellStyle name="Normal 12 2 3 2 2 7" xfId="31158"/>
    <cellStyle name="Normal 12 2 3 2 2 8" xfId="31159"/>
    <cellStyle name="Normal 12 2 3 2 3" xfId="31160"/>
    <cellStyle name="Normal 12 2 3 2 3 2" xfId="31161"/>
    <cellStyle name="Normal 12 2 3 2 3 2 2" xfId="31162"/>
    <cellStyle name="Normal 12 2 3 2 3 2 2 2" xfId="31163"/>
    <cellStyle name="Normal 12 2 3 2 3 2 3" xfId="31164"/>
    <cellStyle name="Normal 12 2 3 2 3 2 4" xfId="31165"/>
    <cellStyle name="Normal 12 2 3 2 3 3" xfId="31166"/>
    <cellStyle name="Normal 12 2 3 2 3 3 2" xfId="31167"/>
    <cellStyle name="Normal 12 2 3 2 3 4" xfId="31168"/>
    <cellStyle name="Normal 12 2 3 2 3 5" xfId="31169"/>
    <cellStyle name="Normal 12 2 3 2 4" xfId="31170"/>
    <cellStyle name="Normal 12 2 3 2 4 2" xfId="31171"/>
    <cellStyle name="Normal 12 2 3 2 4 2 2" xfId="31172"/>
    <cellStyle name="Normal 12 2 3 2 4 3" xfId="31173"/>
    <cellStyle name="Normal 12 2 3 2 4 4" xfId="31174"/>
    <cellStyle name="Normal 12 2 3 2 5" xfId="31175"/>
    <cellStyle name="Normal 12 2 3 2 5 2" xfId="31176"/>
    <cellStyle name="Normal 12 2 3 2 5 2 2" xfId="31177"/>
    <cellStyle name="Normal 12 2 3 2 5 3" xfId="31178"/>
    <cellStyle name="Normal 12 2 3 2 5 4" xfId="31179"/>
    <cellStyle name="Normal 12 2 3 2 6" xfId="31180"/>
    <cellStyle name="Normal 12 2 3 2 6 2" xfId="31181"/>
    <cellStyle name="Normal 12 2 3 2 7" xfId="31182"/>
    <cellStyle name="Normal 12 2 3 2 8" xfId="31183"/>
    <cellStyle name="Normal 12 2 3 2 9" xfId="31184"/>
    <cellStyle name="Normal 12 2 3 3" xfId="31185"/>
    <cellStyle name="Normal 12 2 3 3 2" xfId="31186"/>
    <cellStyle name="Normal 12 2 3 3 2 2" xfId="31187"/>
    <cellStyle name="Normal 12 2 3 3 2 2 2" xfId="31188"/>
    <cellStyle name="Normal 12 2 3 3 2 2 2 2" xfId="31189"/>
    <cellStyle name="Normal 12 2 3 3 2 2 3" xfId="31190"/>
    <cellStyle name="Normal 12 2 3 3 2 2 4" xfId="31191"/>
    <cellStyle name="Normal 12 2 3 3 2 3" xfId="31192"/>
    <cellStyle name="Normal 12 2 3 3 2 3 2" xfId="31193"/>
    <cellStyle name="Normal 12 2 3 3 2 4" xfId="31194"/>
    <cellStyle name="Normal 12 2 3 3 2 5" xfId="31195"/>
    <cellStyle name="Normal 12 2 3 3 3" xfId="31196"/>
    <cellStyle name="Normal 12 2 3 3 3 2" xfId="31197"/>
    <cellStyle name="Normal 12 2 3 3 3 2 2" xfId="31198"/>
    <cellStyle name="Normal 12 2 3 3 3 3" xfId="31199"/>
    <cellStyle name="Normal 12 2 3 3 3 4" xfId="31200"/>
    <cellStyle name="Normal 12 2 3 3 4" xfId="31201"/>
    <cellStyle name="Normal 12 2 3 3 4 2" xfId="31202"/>
    <cellStyle name="Normal 12 2 3 3 4 2 2" xfId="31203"/>
    <cellStyle name="Normal 12 2 3 3 4 3" xfId="31204"/>
    <cellStyle name="Normal 12 2 3 3 4 4" xfId="31205"/>
    <cellStyle name="Normal 12 2 3 3 5" xfId="31206"/>
    <cellStyle name="Normal 12 2 3 3 5 2" xfId="31207"/>
    <cellStyle name="Normal 12 2 3 3 6" xfId="31208"/>
    <cellStyle name="Normal 12 2 3 3 7" xfId="31209"/>
    <cellStyle name="Normal 12 2 3 3 8" xfId="31210"/>
    <cellStyle name="Normal 12 2 3 4" xfId="31211"/>
    <cellStyle name="Normal 12 2 3 4 2" xfId="31212"/>
    <cellStyle name="Normal 12 2 3 4 2 2" xfId="31213"/>
    <cellStyle name="Normal 12 2 3 4 2 2 2" xfId="31214"/>
    <cellStyle name="Normal 12 2 3 4 2 3" xfId="31215"/>
    <cellStyle name="Normal 12 2 3 4 2 4" xfId="31216"/>
    <cellStyle name="Normal 12 2 3 4 3" xfId="31217"/>
    <cellStyle name="Normal 12 2 3 4 3 2" xfId="31218"/>
    <cellStyle name="Normal 12 2 3 4 4" xfId="31219"/>
    <cellStyle name="Normal 12 2 3 4 5" xfId="31220"/>
    <cellStyle name="Normal 12 2 3 5" xfId="31221"/>
    <cellStyle name="Normal 12 2 3 5 2" xfId="31222"/>
    <cellStyle name="Normal 12 2 3 5 2 2" xfId="31223"/>
    <cellStyle name="Normal 12 2 3 5 3" xfId="31224"/>
    <cellStyle name="Normal 12 2 3 5 4" xfId="31225"/>
    <cellStyle name="Normal 12 2 3 6" xfId="31226"/>
    <cellStyle name="Normal 12 2 3 6 2" xfId="31227"/>
    <cellStyle name="Normal 12 2 3 6 2 2" xfId="31228"/>
    <cellStyle name="Normal 12 2 3 6 3" xfId="31229"/>
    <cellStyle name="Normal 12 2 3 6 4" xfId="31230"/>
    <cellStyle name="Normal 12 2 3 7" xfId="31231"/>
    <cellStyle name="Normal 12 2 3 7 2" xfId="31232"/>
    <cellStyle name="Normal 12 2 3 8" xfId="31233"/>
    <cellStyle name="Normal 12 2 3 9" xfId="31234"/>
    <cellStyle name="Normal 12 2 4" xfId="31235"/>
    <cellStyle name="Normal 12 2 4 2" xfId="31236"/>
    <cellStyle name="Normal 12 2 4 2 2" xfId="31237"/>
    <cellStyle name="Normal 12 2 4 2 2 2" xfId="31238"/>
    <cellStyle name="Normal 12 2 4 2 2 2 2" xfId="31239"/>
    <cellStyle name="Normal 12 2 4 2 2 2 2 2" xfId="31240"/>
    <cellStyle name="Normal 12 2 4 2 2 2 3" xfId="31241"/>
    <cellStyle name="Normal 12 2 4 2 2 2 4" xfId="31242"/>
    <cellStyle name="Normal 12 2 4 2 2 3" xfId="31243"/>
    <cellStyle name="Normal 12 2 4 2 2 3 2" xfId="31244"/>
    <cellStyle name="Normal 12 2 4 2 2 4" xfId="31245"/>
    <cellStyle name="Normal 12 2 4 2 2 5" xfId="31246"/>
    <cellStyle name="Normal 12 2 4 2 3" xfId="31247"/>
    <cellStyle name="Normal 12 2 4 2 3 2" xfId="31248"/>
    <cellStyle name="Normal 12 2 4 2 3 2 2" xfId="31249"/>
    <cellStyle name="Normal 12 2 4 2 3 3" xfId="31250"/>
    <cellStyle name="Normal 12 2 4 2 3 4" xfId="31251"/>
    <cellStyle name="Normal 12 2 4 2 4" xfId="31252"/>
    <cellStyle name="Normal 12 2 4 2 4 2" xfId="31253"/>
    <cellStyle name="Normal 12 2 4 2 4 2 2" xfId="31254"/>
    <cellStyle name="Normal 12 2 4 2 4 3" xfId="31255"/>
    <cellStyle name="Normal 12 2 4 2 4 4" xfId="31256"/>
    <cellStyle name="Normal 12 2 4 2 5" xfId="31257"/>
    <cellStyle name="Normal 12 2 4 2 5 2" xfId="31258"/>
    <cellStyle name="Normal 12 2 4 2 6" xfId="31259"/>
    <cellStyle name="Normal 12 2 4 2 7" xfId="31260"/>
    <cellStyle name="Normal 12 2 4 2 8" xfId="31261"/>
    <cellStyle name="Normal 12 2 4 3" xfId="31262"/>
    <cellStyle name="Normal 12 2 4 3 2" xfId="31263"/>
    <cellStyle name="Normal 12 2 4 3 2 2" xfId="31264"/>
    <cellStyle name="Normal 12 2 4 3 2 2 2" xfId="31265"/>
    <cellStyle name="Normal 12 2 4 3 2 3" xfId="31266"/>
    <cellStyle name="Normal 12 2 4 3 2 4" xfId="31267"/>
    <cellStyle name="Normal 12 2 4 3 3" xfId="31268"/>
    <cellStyle name="Normal 12 2 4 3 3 2" xfId="31269"/>
    <cellStyle name="Normal 12 2 4 3 4" xfId="31270"/>
    <cellStyle name="Normal 12 2 4 3 5" xfId="31271"/>
    <cellStyle name="Normal 12 2 4 4" xfId="31272"/>
    <cellStyle name="Normal 12 2 4 4 2" xfId="31273"/>
    <cellStyle name="Normal 12 2 4 4 2 2" xfId="31274"/>
    <cellStyle name="Normal 12 2 4 4 3" xfId="31275"/>
    <cellStyle name="Normal 12 2 4 4 4" xfId="31276"/>
    <cellStyle name="Normal 12 2 4 5" xfId="31277"/>
    <cellStyle name="Normal 12 2 4 5 2" xfId="31278"/>
    <cellStyle name="Normal 12 2 4 5 2 2" xfId="31279"/>
    <cellStyle name="Normal 12 2 4 5 3" xfId="31280"/>
    <cellStyle name="Normal 12 2 4 5 4" xfId="31281"/>
    <cellStyle name="Normal 12 2 4 6" xfId="31282"/>
    <cellStyle name="Normal 12 2 4 6 2" xfId="31283"/>
    <cellStyle name="Normal 12 2 4 7" xfId="31284"/>
    <cellStyle name="Normal 12 2 4 8" xfId="31285"/>
    <cellStyle name="Normal 12 2 4 9" xfId="31286"/>
    <cellStyle name="Normal 12 2 5" xfId="31287"/>
    <cellStyle name="Normal 12 2 5 2" xfId="31288"/>
    <cellStyle name="Normal 12 2 5 2 2" xfId="31289"/>
    <cellStyle name="Normal 12 2 5 2 2 2" xfId="31290"/>
    <cellStyle name="Normal 12 2 5 2 2 2 2" xfId="31291"/>
    <cellStyle name="Normal 12 2 5 2 2 3" xfId="31292"/>
    <cellStyle name="Normal 12 2 5 2 2 4" xfId="31293"/>
    <cellStyle name="Normal 12 2 5 2 3" xfId="31294"/>
    <cellStyle name="Normal 12 2 5 2 3 2" xfId="31295"/>
    <cellStyle name="Normal 12 2 5 2 4" xfId="31296"/>
    <cellStyle name="Normal 12 2 5 2 5" xfId="31297"/>
    <cellStyle name="Normal 12 2 5 3" xfId="31298"/>
    <cellStyle name="Normal 12 2 5 3 2" xfId="31299"/>
    <cellStyle name="Normal 12 2 5 3 2 2" xfId="31300"/>
    <cellStyle name="Normal 12 2 5 3 3" xfId="31301"/>
    <cellStyle name="Normal 12 2 5 3 4" xfId="31302"/>
    <cellStyle name="Normal 12 2 5 4" xfId="31303"/>
    <cellStyle name="Normal 12 2 5 4 2" xfId="31304"/>
    <cellStyle name="Normal 12 2 5 4 2 2" xfId="31305"/>
    <cellStyle name="Normal 12 2 5 4 3" xfId="31306"/>
    <cellStyle name="Normal 12 2 5 4 4" xfId="31307"/>
    <cellStyle name="Normal 12 2 5 5" xfId="31308"/>
    <cellStyle name="Normal 12 2 5 5 2" xfId="31309"/>
    <cellStyle name="Normal 12 2 5 6" xfId="31310"/>
    <cellStyle name="Normal 12 2 5 7" xfId="31311"/>
    <cellStyle name="Normal 12 2 5 8" xfId="31312"/>
    <cellStyle name="Normal 12 2 6" xfId="31313"/>
    <cellStyle name="Normal 12 2 6 2" xfId="31314"/>
    <cellStyle name="Normal 12 2 6 2 2" xfId="31315"/>
    <cellStyle name="Normal 12 2 6 2 2 2" xfId="31316"/>
    <cellStyle name="Normal 12 2 6 2 3" xfId="31317"/>
    <cellStyle name="Normal 12 2 6 2 4" xfId="31318"/>
    <cellStyle name="Normal 12 2 6 3" xfId="31319"/>
    <cellStyle name="Normal 12 2 6 3 2" xfId="31320"/>
    <cellStyle name="Normal 12 2 6 4" xfId="31321"/>
    <cellStyle name="Normal 12 2 6 5" xfId="31322"/>
    <cellStyle name="Normal 12 2 7" xfId="31323"/>
    <cellStyle name="Normal 12 2 7 2" xfId="31324"/>
    <cellStyle name="Normal 12 2 7 2 2" xfId="31325"/>
    <cellStyle name="Normal 12 2 7 3" xfId="31326"/>
    <cellStyle name="Normal 12 2 7 4" xfId="31327"/>
    <cellStyle name="Normal 12 2 8" xfId="31328"/>
    <cellStyle name="Normal 12 2 8 2" xfId="31329"/>
    <cellStyle name="Normal 12 2 8 2 2" xfId="31330"/>
    <cellStyle name="Normal 12 2 8 3" xfId="31331"/>
    <cellStyle name="Normal 12 2 8 4" xfId="31332"/>
    <cellStyle name="Normal 12 2 9" xfId="31333"/>
    <cellStyle name="Normal 12 2 9 2" xfId="31334"/>
    <cellStyle name="Normal 12 20" xfId="9487"/>
    <cellStyle name="Normal 12 20 2" xfId="9488"/>
    <cellStyle name="Normal 12 21" xfId="9489"/>
    <cellStyle name="Normal 12 21 2" xfId="9490"/>
    <cellStyle name="Normal 12 22" xfId="9491"/>
    <cellStyle name="Normal 12 22 2" xfId="9492"/>
    <cellStyle name="Normal 12 23" xfId="9493"/>
    <cellStyle name="Normal 12 23 2" xfId="9494"/>
    <cellStyle name="Normal 12 24" xfId="9495"/>
    <cellStyle name="Normal 12 24 2" xfId="9496"/>
    <cellStyle name="Normal 12 25" xfId="9497"/>
    <cellStyle name="Normal 12 25 2" xfId="9498"/>
    <cellStyle name="Normal 12 26" xfId="9499"/>
    <cellStyle name="Normal 12 26 2" xfId="9500"/>
    <cellStyle name="Normal 12 27" xfId="9501"/>
    <cellStyle name="Normal 12 27 2" xfId="9502"/>
    <cellStyle name="Normal 12 28" xfId="9503"/>
    <cellStyle name="Normal 12 28 2" xfId="9504"/>
    <cellStyle name="Normal 12 29" xfId="9505"/>
    <cellStyle name="Normal 12 3" xfId="230"/>
    <cellStyle name="Normal 12 3 2" xfId="1049"/>
    <cellStyle name="Normal 12 3 3" xfId="1050"/>
    <cellStyle name="Normal 12 3 3 2" xfId="1051"/>
    <cellStyle name="Normal 12 3 4" xfId="1052"/>
    <cellStyle name="Normal 12 3 5" xfId="1053"/>
    <cellStyle name="Normal 12 3 5 2" xfId="29914"/>
    <cellStyle name="Normal 12 31" xfId="231"/>
    <cellStyle name="Normal 12 4" xfId="1054"/>
    <cellStyle name="Normal 12 4 2" xfId="9506"/>
    <cellStyle name="Normal 12 5" xfId="1055"/>
    <cellStyle name="Normal 12 5 2" xfId="1056"/>
    <cellStyle name="Normal 12 6" xfId="9507"/>
    <cellStyle name="Normal 12 6 2" xfId="9508"/>
    <cellStyle name="Normal 12 7" xfId="9509"/>
    <cellStyle name="Normal 12 7 2" xfId="9510"/>
    <cellStyle name="Normal 12 8" xfId="9511"/>
    <cellStyle name="Normal 12 8 2" xfId="9512"/>
    <cellStyle name="Normal 12 9" xfId="9513"/>
    <cellStyle name="Normal 12 9 2" xfId="9514"/>
    <cellStyle name="Normal 12 9 2 2" xfId="9515"/>
    <cellStyle name="Normal 12_B - Radovi" xfId="1057"/>
    <cellStyle name="Normal 120" xfId="1058"/>
    <cellStyle name="Normal 120 2" xfId="9516"/>
    <cellStyle name="Normal 121" xfId="1059"/>
    <cellStyle name="Normal 121 2" xfId="9517"/>
    <cellStyle name="Normal 122" xfId="1060"/>
    <cellStyle name="Normal 122 2" xfId="9518"/>
    <cellStyle name="Normal 123" xfId="1061"/>
    <cellStyle name="Normal 123 2" xfId="9519"/>
    <cellStyle name="Normal 124" xfId="1062"/>
    <cellStyle name="Normal 124 2" xfId="9520"/>
    <cellStyle name="Normal 125" xfId="1063"/>
    <cellStyle name="Normal 126" xfId="1064"/>
    <cellStyle name="Normal 127" xfId="1065"/>
    <cellStyle name="Normal 128" xfId="1066"/>
    <cellStyle name="Normal 129" xfId="1067"/>
    <cellStyle name="Normal 13" xfId="232"/>
    <cellStyle name="Normal 13 10" xfId="9521"/>
    <cellStyle name="Normal 13 10 2" xfId="9522"/>
    <cellStyle name="Normal 13 10 2 2" xfId="9523"/>
    <cellStyle name="Normal 13 10 2 2 2" xfId="9524"/>
    <cellStyle name="Normal 13 10 2 2 2 2" xfId="9525"/>
    <cellStyle name="Normal 13 10 2 2 2 2 2" xfId="9526"/>
    <cellStyle name="Normal 13 10 2 2 2 3" xfId="9527"/>
    <cellStyle name="Normal 13 10 2 2 2 3 2" xfId="9528"/>
    <cellStyle name="Normal 13 10 2 2 2 4" xfId="9529"/>
    <cellStyle name="Normal 13 10 2 2 3" xfId="9530"/>
    <cellStyle name="Normal 13 10 2 2 3 2" xfId="9531"/>
    <cellStyle name="Normal 13 10 2 2 4" xfId="9532"/>
    <cellStyle name="Normal 13 10 2 2 4 2" xfId="9533"/>
    <cellStyle name="Normal 13 10 2 2 5" xfId="9534"/>
    <cellStyle name="Normal 13 10 2 3" xfId="9535"/>
    <cellStyle name="Normal 13 10 2 3 2" xfId="9536"/>
    <cellStyle name="Normal 13 10 2 3 2 2" xfId="9537"/>
    <cellStyle name="Normal 13 10 2 3 3" xfId="9538"/>
    <cellStyle name="Normal 13 10 2 3 3 2" xfId="9539"/>
    <cellStyle name="Normal 13 10 2 3 4" xfId="9540"/>
    <cellStyle name="Normal 13 10 2 4" xfId="9541"/>
    <cellStyle name="Normal 13 10 2 4 2" xfId="9542"/>
    <cellStyle name="Normal 13 10 2 4 2 2" xfId="9543"/>
    <cellStyle name="Normal 13 10 2 4 3" xfId="9544"/>
    <cellStyle name="Normal 13 10 2 4 3 2" xfId="9545"/>
    <cellStyle name="Normal 13 10 2 4 4" xfId="9546"/>
    <cellStyle name="Normal 13 10 2 5" xfId="9547"/>
    <cellStyle name="Normal 13 10 2 5 2" xfId="9548"/>
    <cellStyle name="Normal 13 10 2 6" xfId="9549"/>
    <cellStyle name="Normal 13 10 2 6 2" xfId="9550"/>
    <cellStyle name="Normal 13 10 2 7" xfId="9551"/>
    <cellStyle name="Normal 13 10 3" xfId="9552"/>
    <cellStyle name="Normal 13 10 3 2" xfId="9553"/>
    <cellStyle name="Normal 13 10 3 2 2" xfId="9554"/>
    <cellStyle name="Normal 13 10 3 2 2 2" xfId="9555"/>
    <cellStyle name="Normal 13 10 3 2 3" xfId="9556"/>
    <cellStyle name="Normal 13 10 3 2 3 2" xfId="9557"/>
    <cellStyle name="Normal 13 10 3 2 4" xfId="9558"/>
    <cellStyle name="Normal 13 10 3 3" xfId="9559"/>
    <cellStyle name="Normal 13 10 3 3 2" xfId="9560"/>
    <cellStyle name="Normal 13 10 3 4" xfId="9561"/>
    <cellStyle name="Normal 13 10 3 4 2" xfId="9562"/>
    <cellStyle name="Normal 13 10 3 5" xfId="9563"/>
    <cellStyle name="Normal 13 10 4" xfId="9564"/>
    <cellStyle name="Normal 13 10 4 2" xfId="9565"/>
    <cellStyle name="Normal 13 10 4 2 2" xfId="9566"/>
    <cellStyle name="Normal 13 10 4 3" xfId="9567"/>
    <cellStyle name="Normal 13 10 4 3 2" xfId="9568"/>
    <cellStyle name="Normal 13 10 4 4" xfId="9569"/>
    <cellStyle name="Normal 13 10 5" xfId="9570"/>
    <cellStyle name="Normal 13 10 5 2" xfId="9571"/>
    <cellStyle name="Normal 13 10 5 2 2" xfId="9572"/>
    <cellStyle name="Normal 13 10 5 3" xfId="9573"/>
    <cellStyle name="Normal 13 10 5 3 2" xfId="9574"/>
    <cellStyle name="Normal 13 10 5 4" xfId="9575"/>
    <cellStyle name="Normal 13 10 6" xfId="9576"/>
    <cellStyle name="Normal 13 10 6 2" xfId="9577"/>
    <cellStyle name="Normal 13 10 7" xfId="9578"/>
    <cellStyle name="Normal 13 10 7 2" xfId="9579"/>
    <cellStyle name="Normal 13 10 8" xfId="9580"/>
    <cellStyle name="Normal 13 11" xfId="9581"/>
    <cellStyle name="Normal 13 11 2" xfId="9582"/>
    <cellStyle name="Normal 13 11 2 2" xfId="9583"/>
    <cellStyle name="Normal 13 11 2 2 2" xfId="9584"/>
    <cellStyle name="Normal 13 11 2 2 2 2" xfId="9585"/>
    <cellStyle name="Normal 13 11 2 2 3" xfId="9586"/>
    <cellStyle name="Normal 13 11 2 2 3 2" xfId="9587"/>
    <cellStyle name="Normal 13 11 2 2 4" xfId="9588"/>
    <cellStyle name="Normal 13 11 2 3" xfId="9589"/>
    <cellStyle name="Normal 13 11 2 3 2" xfId="9590"/>
    <cellStyle name="Normal 13 11 2 4" xfId="9591"/>
    <cellStyle name="Normal 13 11 2 4 2" xfId="9592"/>
    <cellStyle name="Normal 13 11 2 5" xfId="9593"/>
    <cellStyle name="Normal 13 11 3" xfId="9594"/>
    <cellStyle name="Normal 13 11 3 2" xfId="9595"/>
    <cellStyle name="Normal 13 11 3 2 2" xfId="9596"/>
    <cellStyle name="Normal 13 11 3 3" xfId="9597"/>
    <cellStyle name="Normal 13 11 3 3 2" xfId="9598"/>
    <cellStyle name="Normal 13 11 3 4" xfId="9599"/>
    <cellStyle name="Normal 13 11 4" xfId="9600"/>
    <cellStyle name="Normal 13 11 4 2" xfId="9601"/>
    <cellStyle name="Normal 13 11 4 2 2" xfId="9602"/>
    <cellStyle name="Normal 13 11 4 3" xfId="9603"/>
    <cellStyle name="Normal 13 11 4 3 2" xfId="9604"/>
    <cellStyle name="Normal 13 11 4 4" xfId="9605"/>
    <cellStyle name="Normal 13 11 5" xfId="9606"/>
    <cellStyle name="Normal 13 11 5 2" xfId="9607"/>
    <cellStyle name="Normal 13 11 6" xfId="9608"/>
    <cellStyle name="Normal 13 11 6 2" xfId="9609"/>
    <cellStyle name="Normal 13 11 7" xfId="9610"/>
    <cellStyle name="Normal 13 12" xfId="9611"/>
    <cellStyle name="Normal 13 12 2" xfId="9612"/>
    <cellStyle name="Normal 13 12 2 2" xfId="9613"/>
    <cellStyle name="Normal 13 12 2 2 2" xfId="9614"/>
    <cellStyle name="Normal 13 12 2 3" xfId="9615"/>
    <cellStyle name="Normal 13 12 2 3 2" xfId="9616"/>
    <cellStyle name="Normal 13 12 2 4" xfId="9617"/>
    <cellStyle name="Normal 13 12 3" xfId="9618"/>
    <cellStyle name="Normal 13 12 3 2" xfId="9619"/>
    <cellStyle name="Normal 13 12 4" xfId="9620"/>
    <cellStyle name="Normal 13 12 4 2" xfId="9621"/>
    <cellStyle name="Normal 13 12 5" xfId="9622"/>
    <cellStyle name="Normal 13 13" xfId="9623"/>
    <cellStyle name="Normal 13 13 2" xfId="9624"/>
    <cellStyle name="Normal 13 13 2 2" xfId="9625"/>
    <cellStyle name="Normal 13 13 2 2 2" xfId="9626"/>
    <cellStyle name="Normal 13 13 2 3" xfId="9627"/>
    <cellStyle name="Normal 13 13 2 3 2" xfId="9628"/>
    <cellStyle name="Normal 13 13 2 4" xfId="9629"/>
    <cellStyle name="Normal 13 13 3" xfId="9630"/>
    <cellStyle name="Normal 13 13 3 2" xfId="9631"/>
    <cellStyle name="Normal 13 13 4" xfId="9632"/>
    <cellStyle name="Normal 13 13 4 2" xfId="9633"/>
    <cellStyle name="Normal 13 13 5" xfId="9634"/>
    <cellStyle name="Normal 13 14" xfId="9635"/>
    <cellStyle name="Normal 13 14 2" xfId="9636"/>
    <cellStyle name="Normal 13 14 2 2" xfId="9637"/>
    <cellStyle name="Normal 13 14 3" xfId="9638"/>
    <cellStyle name="Normal 13 14 3 2" xfId="9639"/>
    <cellStyle name="Normal 13 14 4" xfId="9640"/>
    <cellStyle name="Normal 13 15" xfId="9641"/>
    <cellStyle name="Normal 13 15 2" xfId="9642"/>
    <cellStyle name="Normal 13 15 2 2" xfId="9643"/>
    <cellStyle name="Normal 13 15 3" xfId="9644"/>
    <cellStyle name="Normal 13 15 3 2" xfId="9645"/>
    <cellStyle name="Normal 13 15 4" xfId="9646"/>
    <cellStyle name="Normal 13 16" xfId="9647"/>
    <cellStyle name="Normal 13 16 2" xfId="9648"/>
    <cellStyle name="Normal 13 17" xfId="9649"/>
    <cellStyle name="Normal 13 17 2" xfId="9650"/>
    <cellStyle name="Normal 13 2" xfId="233"/>
    <cellStyle name="Normal 13 2 10" xfId="31335"/>
    <cellStyle name="Normal 13 2 11" xfId="31336"/>
    <cellStyle name="Normal 13 2 12" xfId="31337"/>
    <cellStyle name="Normal 13 2 13" xfId="31338"/>
    <cellStyle name="Normal 13 2 2" xfId="1068"/>
    <cellStyle name="Normal 13 2 2 10" xfId="31339"/>
    <cellStyle name="Normal 13 2 2 11" xfId="31340"/>
    <cellStyle name="Normal 13 2 2 2" xfId="9651"/>
    <cellStyle name="Normal 13 2 2 2 10" xfId="31341"/>
    <cellStyle name="Normal 13 2 2 2 2" xfId="9652"/>
    <cellStyle name="Normal 13 2 2 2 2 2" xfId="9653"/>
    <cellStyle name="Normal 13 2 2 2 2 2 2" xfId="9654"/>
    <cellStyle name="Normal 13 2 2 2 2 2 2 2" xfId="9655"/>
    <cellStyle name="Normal 13 2 2 2 2 2 2 2 2" xfId="9656"/>
    <cellStyle name="Normal 13 2 2 2 2 2 2 2 2 2" xfId="31342"/>
    <cellStyle name="Normal 13 2 2 2 2 2 2 2 3" xfId="31343"/>
    <cellStyle name="Normal 13 2 2 2 2 2 2 2 4" xfId="31344"/>
    <cellStyle name="Normal 13 2 2 2 2 2 2 3" xfId="9657"/>
    <cellStyle name="Normal 13 2 2 2 2 2 2 3 2" xfId="9658"/>
    <cellStyle name="Normal 13 2 2 2 2 2 2 4" xfId="9659"/>
    <cellStyle name="Normal 13 2 2 2 2 2 2 5" xfId="31345"/>
    <cellStyle name="Normal 13 2 2 2 2 2 3" xfId="9660"/>
    <cellStyle name="Normal 13 2 2 2 2 2 3 2" xfId="9661"/>
    <cellStyle name="Normal 13 2 2 2 2 2 3 2 2" xfId="31346"/>
    <cellStyle name="Normal 13 2 2 2 2 2 3 3" xfId="31347"/>
    <cellStyle name="Normal 13 2 2 2 2 2 3 4" xfId="31348"/>
    <cellStyle name="Normal 13 2 2 2 2 2 4" xfId="9662"/>
    <cellStyle name="Normal 13 2 2 2 2 2 4 2" xfId="9663"/>
    <cellStyle name="Normal 13 2 2 2 2 2 4 2 2" xfId="31349"/>
    <cellStyle name="Normal 13 2 2 2 2 2 4 3" xfId="31350"/>
    <cellStyle name="Normal 13 2 2 2 2 2 4 4" xfId="31351"/>
    <cellStyle name="Normal 13 2 2 2 2 2 5" xfId="9664"/>
    <cellStyle name="Normal 13 2 2 2 2 2 5 2" xfId="31352"/>
    <cellStyle name="Normal 13 2 2 2 2 2 6" xfId="31353"/>
    <cellStyle name="Normal 13 2 2 2 2 2 7" xfId="31354"/>
    <cellStyle name="Normal 13 2 2 2 2 2 8" xfId="31355"/>
    <cellStyle name="Normal 13 2 2 2 2 3" xfId="9665"/>
    <cellStyle name="Normal 13 2 2 2 2 3 2" xfId="9666"/>
    <cellStyle name="Normal 13 2 2 2 2 3 2 2" xfId="9667"/>
    <cellStyle name="Normal 13 2 2 2 2 3 2 2 2" xfId="31356"/>
    <cellStyle name="Normal 13 2 2 2 2 3 2 3" xfId="31357"/>
    <cellStyle name="Normal 13 2 2 2 2 3 2 4" xfId="31358"/>
    <cellStyle name="Normal 13 2 2 2 2 3 3" xfId="9668"/>
    <cellStyle name="Normal 13 2 2 2 2 3 3 2" xfId="9669"/>
    <cellStyle name="Normal 13 2 2 2 2 3 4" xfId="9670"/>
    <cellStyle name="Normal 13 2 2 2 2 3 5" xfId="31359"/>
    <cellStyle name="Normal 13 2 2 2 2 4" xfId="9671"/>
    <cellStyle name="Normal 13 2 2 2 2 4 2" xfId="9672"/>
    <cellStyle name="Normal 13 2 2 2 2 4 2 2" xfId="9673"/>
    <cellStyle name="Normal 13 2 2 2 2 4 3" xfId="9674"/>
    <cellStyle name="Normal 13 2 2 2 2 4 3 2" xfId="9675"/>
    <cellStyle name="Normal 13 2 2 2 2 4 4" xfId="9676"/>
    <cellStyle name="Normal 13 2 2 2 2 5" xfId="9677"/>
    <cellStyle name="Normal 13 2 2 2 2 5 2" xfId="9678"/>
    <cellStyle name="Normal 13 2 2 2 2 5 2 2" xfId="31360"/>
    <cellStyle name="Normal 13 2 2 2 2 5 3" xfId="31361"/>
    <cellStyle name="Normal 13 2 2 2 2 5 4" xfId="31362"/>
    <cellStyle name="Normal 13 2 2 2 2 6" xfId="9679"/>
    <cellStyle name="Normal 13 2 2 2 2 6 2" xfId="9680"/>
    <cellStyle name="Normal 13 2 2 2 2 7" xfId="9681"/>
    <cellStyle name="Normal 13 2 2 2 2 8" xfId="31363"/>
    <cellStyle name="Normal 13 2 2 2 2 9" xfId="31364"/>
    <cellStyle name="Normal 13 2 2 2 3" xfId="9682"/>
    <cellStyle name="Normal 13 2 2 2 3 2" xfId="9683"/>
    <cellStyle name="Normal 13 2 2 2 3 2 2" xfId="9684"/>
    <cellStyle name="Normal 13 2 2 2 3 2 2 2" xfId="9685"/>
    <cellStyle name="Normal 13 2 2 2 3 2 2 2 2" xfId="31365"/>
    <cellStyle name="Normal 13 2 2 2 3 2 2 3" xfId="31366"/>
    <cellStyle name="Normal 13 2 2 2 3 2 2 4" xfId="31367"/>
    <cellStyle name="Normal 13 2 2 2 3 2 3" xfId="9686"/>
    <cellStyle name="Normal 13 2 2 2 3 2 3 2" xfId="9687"/>
    <cellStyle name="Normal 13 2 2 2 3 2 4" xfId="9688"/>
    <cellStyle name="Normal 13 2 2 2 3 2 5" xfId="31368"/>
    <cellStyle name="Normal 13 2 2 2 3 3" xfId="9689"/>
    <cellStyle name="Normal 13 2 2 2 3 3 2" xfId="9690"/>
    <cellStyle name="Normal 13 2 2 2 3 3 2 2" xfId="31369"/>
    <cellStyle name="Normal 13 2 2 2 3 3 3" xfId="31370"/>
    <cellStyle name="Normal 13 2 2 2 3 3 4" xfId="31371"/>
    <cellStyle name="Normal 13 2 2 2 3 4" xfId="9691"/>
    <cellStyle name="Normal 13 2 2 2 3 4 2" xfId="9692"/>
    <cellStyle name="Normal 13 2 2 2 3 4 2 2" xfId="31372"/>
    <cellStyle name="Normal 13 2 2 2 3 4 3" xfId="31373"/>
    <cellStyle name="Normal 13 2 2 2 3 4 4" xfId="31374"/>
    <cellStyle name="Normal 13 2 2 2 3 5" xfId="9693"/>
    <cellStyle name="Normal 13 2 2 2 3 5 2" xfId="31375"/>
    <cellStyle name="Normal 13 2 2 2 3 6" xfId="31376"/>
    <cellStyle name="Normal 13 2 2 2 3 7" xfId="31377"/>
    <cellStyle name="Normal 13 2 2 2 3 8" xfId="31378"/>
    <cellStyle name="Normal 13 2 2 2 4" xfId="9694"/>
    <cellStyle name="Normal 13 2 2 2 4 2" xfId="9695"/>
    <cellStyle name="Normal 13 2 2 2 4 2 2" xfId="9696"/>
    <cellStyle name="Normal 13 2 2 2 4 2 2 2" xfId="31379"/>
    <cellStyle name="Normal 13 2 2 2 4 2 3" xfId="31380"/>
    <cellStyle name="Normal 13 2 2 2 4 2 4" xfId="31381"/>
    <cellStyle name="Normal 13 2 2 2 4 3" xfId="9697"/>
    <cellStyle name="Normal 13 2 2 2 4 3 2" xfId="9698"/>
    <cellStyle name="Normal 13 2 2 2 4 4" xfId="9699"/>
    <cellStyle name="Normal 13 2 2 2 4 5" xfId="31382"/>
    <cellStyle name="Normal 13 2 2 2 5" xfId="9700"/>
    <cellStyle name="Normal 13 2 2 2 5 2" xfId="9701"/>
    <cellStyle name="Normal 13 2 2 2 5 2 2" xfId="9702"/>
    <cellStyle name="Normal 13 2 2 2 5 3" xfId="9703"/>
    <cellStyle name="Normal 13 2 2 2 5 3 2" xfId="9704"/>
    <cellStyle name="Normal 13 2 2 2 5 4" xfId="9705"/>
    <cellStyle name="Normal 13 2 2 2 6" xfId="9706"/>
    <cellStyle name="Normal 13 2 2 2 6 2" xfId="9707"/>
    <cellStyle name="Normal 13 2 2 2 6 2 2" xfId="31383"/>
    <cellStyle name="Normal 13 2 2 2 6 3" xfId="31384"/>
    <cellStyle name="Normal 13 2 2 2 6 4" xfId="31385"/>
    <cellStyle name="Normal 13 2 2 2 7" xfId="9708"/>
    <cellStyle name="Normal 13 2 2 2 7 2" xfId="9709"/>
    <cellStyle name="Normal 13 2 2 2 8" xfId="9710"/>
    <cellStyle name="Normal 13 2 2 2 9" xfId="31386"/>
    <cellStyle name="Normal 13 2 2 3" xfId="9711"/>
    <cellStyle name="Normal 13 2 2 3 2" xfId="9712"/>
    <cellStyle name="Normal 13 2 2 3 2 2" xfId="9713"/>
    <cellStyle name="Normal 13 2 2 3 2 2 2" xfId="9714"/>
    <cellStyle name="Normal 13 2 2 3 2 2 2 2" xfId="9715"/>
    <cellStyle name="Normal 13 2 2 3 2 2 2 2 2" xfId="31387"/>
    <cellStyle name="Normal 13 2 2 3 2 2 2 3" xfId="31388"/>
    <cellStyle name="Normal 13 2 2 3 2 2 2 4" xfId="31389"/>
    <cellStyle name="Normal 13 2 2 3 2 2 3" xfId="9716"/>
    <cellStyle name="Normal 13 2 2 3 2 2 3 2" xfId="9717"/>
    <cellStyle name="Normal 13 2 2 3 2 2 4" xfId="9718"/>
    <cellStyle name="Normal 13 2 2 3 2 2 5" xfId="31390"/>
    <cellStyle name="Normal 13 2 2 3 2 3" xfId="9719"/>
    <cellStyle name="Normal 13 2 2 3 2 3 2" xfId="9720"/>
    <cellStyle name="Normal 13 2 2 3 2 3 2 2" xfId="31391"/>
    <cellStyle name="Normal 13 2 2 3 2 3 3" xfId="31392"/>
    <cellStyle name="Normal 13 2 2 3 2 3 4" xfId="31393"/>
    <cellStyle name="Normal 13 2 2 3 2 4" xfId="9721"/>
    <cellStyle name="Normal 13 2 2 3 2 4 2" xfId="9722"/>
    <cellStyle name="Normal 13 2 2 3 2 4 2 2" xfId="31394"/>
    <cellStyle name="Normal 13 2 2 3 2 4 3" xfId="31395"/>
    <cellStyle name="Normal 13 2 2 3 2 4 4" xfId="31396"/>
    <cellStyle name="Normal 13 2 2 3 2 5" xfId="9723"/>
    <cellStyle name="Normal 13 2 2 3 2 5 2" xfId="31397"/>
    <cellStyle name="Normal 13 2 2 3 2 6" xfId="31398"/>
    <cellStyle name="Normal 13 2 2 3 2 7" xfId="31399"/>
    <cellStyle name="Normal 13 2 2 3 2 8" xfId="31400"/>
    <cellStyle name="Normal 13 2 2 3 3" xfId="9724"/>
    <cellStyle name="Normal 13 2 2 3 3 2" xfId="9725"/>
    <cellStyle name="Normal 13 2 2 3 3 2 2" xfId="9726"/>
    <cellStyle name="Normal 13 2 2 3 3 2 2 2" xfId="31401"/>
    <cellStyle name="Normal 13 2 2 3 3 2 3" xfId="31402"/>
    <cellStyle name="Normal 13 2 2 3 3 2 4" xfId="31403"/>
    <cellStyle name="Normal 13 2 2 3 3 3" xfId="9727"/>
    <cellStyle name="Normal 13 2 2 3 3 3 2" xfId="9728"/>
    <cellStyle name="Normal 13 2 2 3 3 4" xfId="9729"/>
    <cellStyle name="Normal 13 2 2 3 3 5" xfId="31404"/>
    <cellStyle name="Normal 13 2 2 3 4" xfId="9730"/>
    <cellStyle name="Normal 13 2 2 3 4 2" xfId="9731"/>
    <cellStyle name="Normal 13 2 2 3 4 2 2" xfId="9732"/>
    <cellStyle name="Normal 13 2 2 3 4 3" xfId="9733"/>
    <cellStyle name="Normal 13 2 2 3 4 3 2" xfId="9734"/>
    <cellStyle name="Normal 13 2 2 3 4 4" xfId="9735"/>
    <cellStyle name="Normal 13 2 2 3 5" xfId="9736"/>
    <cellStyle name="Normal 13 2 2 3 5 2" xfId="9737"/>
    <cellStyle name="Normal 13 2 2 3 5 2 2" xfId="31405"/>
    <cellStyle name="Normal 13 2 2 3 5 3" xfId="31406"/>
    <cellStyle name="Normal 13 2 2 3 5 4" xfId="31407"/>
    <cellStyle name="Normal 13 2 2 3 6" xfId="9738"/>
    <cellStyle name="Normal 13 2 2 3 6 2" xfId="9739"/>
    <cellStyle name="Normal 13 2 2 3 7" xfId="9740"/>
    <cellStyle name="Normal 13 2 2 3 8" xfId="31408"/>
    <cellStyle name="Normal 13 2 2 3 9" xfId="31409"/>
    <cellStyle name="Normal 13 2 2 4" xfId="9741"/>
    <cellStyle name="Normal 13 2 2 4 2" xfId="9742"/>
    <cellStyle name="Normal 13 2 2 4 2 2" xfId="9743"/>
    <cellStyle name="Normal 13 2 2 4 2 2 2" xfId="9744"/>
    <cellStyle name="Normal 13 2 2 4 2 2 2 2" xfId="31410"/>
    <cellStyle name="Normal 13 2 2 4 2 2 3" xfId="31411"/>
    <cellStyle name="Normal 13 2 2 4 2 2 4" xfId="31412"/>
    <cellStyle name="Normal 13 2 2 4 2 3" xfId="9745"/>
    <cellStyle name="Normal 13 2 2 4 2 3 2" xfId="9746"/>
    <cellStyle name="Normal 13 2 2 4 2 4" xfId="9747"/>
    <cellStyle name="Normal 13 2 2 4 2 5" xfId="31413"/>
    <cellStyle name="Normal 13 2 2 4 3" xfId="9748"/>
    <cellStyle name="Normal 13 2 2 4 3 2" xfId="9749"/>
    <cellStyle name="Normal 13 2 2 4 3 2 2" xfId="31414"/>
    <cellStyle name="Normal 13 2 2 4 3 3" xfId="31415"/>
    <cellStyle name="Normal 13 2 2 4 3 4" xfId="31416"/>
    <cellStyle name="Normal 13 2 2 4 4" xfId="9750"/>
    <cellStyle name="Normal 13 2 2 4 4 2" xfId="9751"/>
    <cellStyle name="Normal 13 2 2 4 4 2 2" xfId="31417"/>
    <cellStyle name="Normal 13 2 2 4 4 3" xfId="31418"/>
    <cellStyle name="Normal 13 2 2 4 4 4" xfId="31419"/>
    <cellStyle name="Normal 13 2 2 4 5" xfId="9752"/>
    <cellStyle name="Normal 13 2 2 4 5 2" xfId="31420"/>
    <cellStyle name="Normal 13 2 2 4 6" xfId="31421"/>
    <cellStyle name="Normal 13 2 2 4 7" xfId="31422"/>
    <cellStyle name="Normal 13 2 2 4 8" xfId="31423"/>
    <cellStyle name="Normal 13 2 2 5" xfId="9753"/>
    <cellStyle name="Normal 13 2 2 5 2" xfId="9754"/>
    <cellStyle name="Normal 13 2 2 5 2 2" xfId="9755"/>
    <cellStyle name="Normal 13 2 2 5 2 2 2" xfId="31424"/>
    <cellStyle name="Normal 13 2 2 5 2 3" xfId="31425"/>
    <cellStyle name="Normal 13 2 2 5 2 4" xfId="31426"/>
    <cellStyle name="Normal 13 2 2 5 3" xfId="9756"/>
    <cellStyle name="Normal 13 2 2 5 3 2" xfId="9757"/>
    <cellStyle name="Normal 13 2 2 5 4" xfId="9758"/>
    <cellStyle name="Normal 13 2 2 5 5" xfId="31427"/>
    <cellStyle name="Normal 13 2 2 6" xfId="9759"/>
    <cellStyle name="Normal 13 2 2 6 2" xfId="9760"/>
    <cellStyle name="Normal 13 2 2 6 2 2" xfId="9761"/>
    <cellStyle name="Normal 13 2 2 6 3" xfId="9762"/>
    <cellStyle name="Normal 13 2 2 6 3 2" xfId="9763"/>
    <cellStyle name="Normal 13 2 2 6 4" xfId="9764"/>
    <cellStyle name="Normal 13 2 2 7" xfId="9765"/>
    <cellStyle name="Normal 13 2 2 7 2" xfId="9766"/>
    <cellStyle name="Normal 13 2 2 7 2 2" xfId="31428"/>
    <cellStyle name="Normal 13 2 2 7 3" xfId="31429"/>
    <cellStyle name="Normal 13 2 2 7 4" xfId="31430"/>
    <cellStyle name="Normal 13 2 2 8" xfId="9767"/>
    <cellStyle name="Normal 13 2 2 8 2" xfId="9768"/>
    <cellStyle name="Normal 13 2 2 9" xfId="9769"/>
    <cellStyle name="Normal 13 2 3" xfId="1069"/>
    <cellStyle name="Normal 13 2 3 10" xfId="31431"/>
    <cellStyle name="Normal 13 2 3 2" xfId="9770"/>
    <cellStyle name="Normal 13 2 3 2 2" xfId="9771"/>
    <cellStyle name="Normal 13 2 3 2 2 2" xfId="9772"/>
    <cellStyle name="Normal 13 2 3 2 2 2 2" xfId="31432"/>
    <cellStyle name="Normal 13 2 3 2 2 2 2 2" xfId="31433"/>
    <cellStyle name="Normal 13 2 3 2 2 2 2 2 2" xfId="31434"/>
    <cellStyle name="Normal 13 2 3 2 2 2 2 3" xfId="31435"/>
    <cellStyle name="Normal 13 2 3 2 2 2 2 4" xfId="31436"/>
    <cellStyle name="Normal 13 2 3 2 2 2 3" xfId="31437"/>
    <cellStyle name="Normal 13 2 3 2 2 2 3 2" xfId="31438"/>
    <cellStyle name="Normal 13 2 3 2 2 2 4" xfId="31439"/>
    <cellStyle name="Normal 13 2 3 2 2 2 5" xfId="31440"/>
    <cellStyle name="Normal 13 2 3 2 2 3" xfId="31441"/>
    <cellStyle name="Normal 13 2 3 2 2 3 2" xfId="31442"/>
    <cellStyle name="Normal 13 2 3 2 2 3 2 2" xfId="31443"/>
    <cellStyle name="Normal 13 2 3 2 2 3 3" xfId="31444"/>
    <cellStyle name="Normal 13 2 3 2 2 3 4" xfId="31445"/>
    <cellStyle name="Normal 13 2 3 2 2 4" xfId="31446"/>
    <cellStyle name="Normal 13 2 3 2 2 4 2" xfId="31447"/>
    <cellStyle name="Normal 13 2 3 2 2 4 2 2" xfId="31448"/>
    <cellStyle name="Normal 13 2 3 2 2 4 3" xfId="31449"/>
    <cellStyle name="Normal 13 2 3 2 2 4 4" xfId="31450"/>
    <cellStyle name="Normal 13 2 3 2 2 5" xfId="31451"/>
    <cellStyle name="Normal 13 2 3 2 2 5 2" xfId="31452"/>
    <cellStyle name="Normal 13 2 3 2 2 6" xfId="31453"/>
    <cellStyle name="Normal 13 2 3 2 2 7" xfId="31454"/>
    <cellStyle name="Normal 13 2 3 2 2 8" xfId="31455"/>
    <cellStyle name="Normal 13 2 3 2 3" xfId="9773"/>
    <cellStyle name="Normal 13 2 3 2 3 2" xfId="9774"/>
    <cellStyle name="Normal 13 2 3 2 3 2 2" xfId="31456"/>
    <cellStyle name="Normal 13 2 3 2 3 2 2 2" xfId="31457"/>
    <cellStyle name="Normal 13 2 3 2 3 2 3" xfId="31458"/>
    <cellStyle name="Normal 13 2 3 2 3 2 4" xfId="31459"/>
    <cellStyle name="Normal 13 2 3 2 3 3" xfId="31460"/>
    <cellStyle name="Normal 13 2 3 2 3 3 2" xfId="31461"/>
    <cellStyle name="Normal 13 2 3 2 3 4" xfId="31462"/>
    <cellStyle name="Normal 13 2 3 2 3 5" xfId="31463"/>
    <cellStyle name="Normal 13 2 3 2 4" xfId="9775"/>
    <cellStyle name="Normal 13 2 3 2 4 2" xfId="31464"/>
    <cellStyle name="Normal 13 2 3 2 4 2 2" xfId="31465"/>
    <cellStyle name="Normal 13 2 3 2 4 3" xfId="31466"/>
    <cellStyle name="Normal 13 2 3 2 4 4" xfId="31467"/>
    <cellStyle name="Normal 13 2 3 2 5" xfId="31468"/>
    <cellStyle name="Normal 13 2 3 2 5 2" xfId="31469"/>
    <cellStyle name="Normal 13 2 3 2 5 2 2" xfId="31470"/>
    <cellStyle name="Normal 13 2 3 2 5 3" xfId="31471"/>
    <cellStyle name="Normal 13 2 3 2 5 4" xfId="31472"/>
    <cellStyle name="Normal 13 2 3 2 6" xfId="31473"/>
    <cellStyle name="Normal 13 2 3 2 6 2" xfId="31474"/>
    <cellStyle name="Normal 13 2 3 2 7" xfId="31475"/>
    <cellStyle name="Normal 13 2 3 2 8" xfId="31476"/>
    <cellStyle name="Normal 13 2 3 2 9" xfId="31477"/>
    <cellStyle name="Normal 13 2 3 3" xfId="9776"/>
    <cellStyle name="Normal 13 2 3 3 2" xfId="9777"/>
    <cellStyle name="Normal 13 2 3 3 2 2" xfId="31478"/>
    <cellStyle name="Normal 13 2 3 3 2 2 2" xfId="31479"/>
    <cellStyle name="Normal 13 2 3 3 2 2 2 2" xfId="31480"/>
    <cellStyle name="Normal 13 2 3 3 2 2 3" xfId="31481"/>
    <cellStyle name="Normal 13 2 3 3 2 2 4" xfId="31482"/>
    <cellStyle name="Normal 13 2 3 3 2 3" xfId="31483"/>
    <cellStyle name="Normal 13 2 3 3 2 3 2" xfId="31484"/>
    <cellStyle name="Normal 13 2 3 3 2 4" xfId="31485"/>
    <cellStyle name="Normal 13 2 3 3 2 5" xfId="31486"/>
    <cellStyle name="Normal 13 2 3 3 3" xfId="31487"/>
    <cellStyle name="Normal 13 2 3 3 3 2" xfId="31488"/>
    <cellStyle name="Normal 13 2 3 3 3 2 2" xfId="31489"/>
    <cellStyle name="Normal 13 2 3 3 3 3" xfId="31490"/>
    <cellStyle name="Normal 13 2 3 3 3 4" xfId="31491"/>
    <cellStyle name="Normal 13 2 3 3 4" xfId="31492"/>
    <cellStyle name="Normal 13 2 3 3 4 2" xfId="31493"/>
    <cellStyle name="Normal 13 2 3 3 4 2 2" xfId="31494"/>
    <cellStyle name="Normal 13 2 3 3 4 3" xfId="31495"/>
    <cellStyle name="Normal 13 2 3 3 4 4" xfId="31496"/>
    <cellStyle name="Normal 13 2 3 3 5" xfId="31497"/>
    <cellStyle name="Normal 13 2 3 3 5 2" xfId="31498"/>
    <cellStyle name="Normal 13 2 3 3 6" xfId="31499"/>
    <cellStyle name="Normal 13 2 3 3 7" xfId="31500"/>
    <cellStyle name="Normal 13 2 3 3 8" xfId="31501"/>
    <cellStyle name="Normal 13 2 3 4" xfId="9778"/>
    <cellStyle name="Normal 13 2 3 4 2" xfId="9779"/>
    <cellStyle name="Normal 13 2 3 4 2 2" xfId="31502"/>
    <cellStyle name="Normal 13 2 3 4 2 2 2" xfId="31503"/>
    <cellStyle name="Normal 13 2 3 4 2 3" xfId="31504"/>
    <cellStyle name="Normal 13 2 3 4 2 4" xfId="31505"/>
    <cellStyle name="Normal 13 2 3 4 3" xfId="31506"/>
    <cellStyle name="Normal 13 2 3 4 3 2" xfId="31507"/>
    <cellStyle name="Normal 13 2 3 4 4" xfId="31508"/>
    <cellStyle name="Normal 13 2 3 4 5" xfId="31509"/>
    <cellStyle name="Normal 13 2 3 5" xfId="9780"/>
    <cellStyle name="Normal 13 2 3 5 2" xfId="31510"/>
    <cellStyle name="Normal 13 2 3 5 2 2" xfId="31511"/>
    <cellStyle name="Normal 13 2 3 5 3" xfId="31512"/>
    <cellStyle name="Normal 13 2 3 5 4" xfId="31513"/>
    <cellStyle name="Normal 13 2 3 6" xfId="31514"/>
    <cellStyle name="Normal 13 2 3 6 2" xfId="31515"/>
    <cellStyle name="Normal 13 2 3 6 2 2" xfId="31516"/>
    <cellStyle name="Normal 13 2 3 6 3" xfId="31517"/>
    <cellStyle name="Normal 13 2 3 6 4" xfId="31518"/>
    <cellStyle name="Normal 13 2 3 7" xfId="31519"/>
    <cellStyle name="Normal 13 2 3 7 2" xfId="31520"/>
    <cellStyle name="Normal 13 2 3 8" xfId="31521"/>
    <cellStyle name="Normal 13 2 3 9" xfId="31522"/>
    <cellStyle name="Normal 13 2 4" xfId="1070"/>
    <cellStyle name="Normal 13 2 4 2" xfId="31523"/>
    <cellStyle name="Normal 13 2 4 2 2" xfId="31524"/>
    <cellStyle name="Normal 13 2 4 2 2 2" xfId="31525"/>
    <cellStyle name="Normal 13 2 4 2 2 2 2" xfId="31526"/>
    <cellStyle name="Normal 13 2 4 2 2 2 2 2" xfId="31527"/>
    <cellStyle name="Normal 13 2 4 2 2 2 3" xfId="31528"/>
    <cellStyle name="Normal 13 2 4 2 2 2 4" xfId="31529"/>
    <cellStyle name="Normal 13 2 4 2 2 3" xfId="31530"/>
    <cellStyle name="Normal 13 2 4 2 2 3 2" xfId="31531"/>
    <cellStyle name="Normal 13 2 4 2 2 4" xfId="31532"/>
    <cellStyle name="Normal 13 2 4 2 2 5" xfId="31533"/>
    <cellStyle name="Normal 13 2 4 2 3" xfId="31534"/>
    <cellStyle name="Normal 13 2 4 2 3 2" xfId="31535"/>
    <cellStyle name="Normal 13 2 4 2 3 2 2" xfId="31536"/>
    <cellStyle name="Normal 13 2 4 2 3 3" xfId="31537"/>
    <cellStyle name="Normal 13 2 4 2 3 4" xfId="31538"/>
    <cellStyle name="Normal 13 2 4 2 4" xfId="31539"/>
    <cellStyle name="Normal 13 2 4 2 4 2" xfId="31540"/>
    <cellStyle name="Normal 13 2 4 2 4 2 2" xfId="31541"/>
    <cellStyle name="Normal 13 2 4 2 4 3" xfId="31542"/>
    <cellStyle name="Normal 13 2 4 2 4 4" xfId="31543"/>
    <cellStyle name="Normal 13 2 4 2 5" xfId="31544"/>
    <cellStyle name="Normal 13 2 4 2 5 2" xfId="31545"/>
    <cellStyle name="Normal 13 2 4 2 6" xfId="31546"/>
    <cellStyle name="Normal 13 2 4 2 7" xfId="31547"/>
    <cellStyle name="Normal 13 2 4 2 8" xfId="31548"/>
    <cellStyle name="Normal 13 2 4 3" xfId="31549"/>
    <cellStyle name="Normal 13 2 4 3 2" xfId="31550"/>
    <cellStyle name="Normal 13 2 4 3 2 2" xfId="31551"/>
    <cellStyle name="Normal 13 2 4 3 2 2 2" xfId="31552"/>
    <cellStyle name="Normal 13 2 4 3 2 3" xfId="31553"/>
    <cellStyle name="Normal 13 2 4 3 2 4" xfId="31554"/>
    <cellStyle name="Normal 13 2 4 3 3" xfId="31555"/>
    <cellStyle name="Normal 13 2 4 3 3 2" xfId="31556"/>
    <cellStyle name="Normal 13 2 4 3 4" xfId="31557"/>
    <cellStyle name="Normal 13 2 4 3 5" xfId="31558"/>
    <cellStyle name="Normal 13 2 4 4" xfId="31559"/>
    <cellStyle name="Normal 13 2 4 4 2" xfId="31560"/>
    <cellStyle name="Normal 13 2 4 4 2 2" xfId="31561"/>
    <cellStyle name="Normal 13 2 4 4 3" xfId="31562"/>
    <cellStyle name="Normal 13 2 4 4 4" xfId="31563"/>
    <cellStyle name="Normal 13 2 4 5" xfId="31564"/>
    <cellStyle name="Normal 13 2 4 5 2" xfId="31565"/>
    <cellStyle name="Normal 13 2 4 5 2 2" xfId="31566"/>
    <cellStyle name="Normal 13 2 4 5 3" xfId="31567"/>
    <cellStyle name="Normal 13 2 4 5 4" xfId="31568"/>
    <cellStyle name="Normal 13 2 4 6" xfId="31569"/>
    <cellStyle name="Normal 13 2 4 6 2" xfId="31570"/>
    <cellStyle name="Normal 13 2 4 7" xfId="31571"/>
    <cellStyle name="Normal 13 2 4 8" xfId="31572"/>
    <cellStyle name="Normal 13 2 4 9" xfId="31573"/>
    <cellStyle name="Normal 13 2 5" xfId="31574"/>
    <cellStyle name="Normal 13 2 5 2" xfId="31575"/>
    <cellStyle name="Normal 13 2 5 2 2" xfId="31576"/>
    <cellStyle name="Normal 13 2 5 2 2 2" xfId="31577"/>
    <cellStyle name="Normal 13 2 5 2 2 2 2" xfId="31578"/>
    <cellStyle name="Normal 13 2 5 2 2 3" xfId="31579"/>
    <cellStyle name="Normal 13 2 5 2 2 4" xfId="31580"/>
    <cellStyle name="Normal 13 2 5 2 3" xfId="31581"/>
    <cellStyle name="Normal 13 2 5 2 3 2" xfId="31582"/>
    <cellStyle name="Normal 13 2 5 2 4" xfId="31583"/>
    <cellStyle name="Normal 13 2 5 2 5" xfId="31584"/>
    <cellStyle name="Normal 13 2 5 3" xfId="31585"/>
    <cellStyle name="Normal 13 2 5 3 2" xfId="31586"/>
    <cellStyle name="Normal 13 2 5 3 2 2" xfId="31587"/>
    <cellStyle name="Normal 13 2 5 3 3" xfId="31588"/>
    <cellStyle name="Normal 13 2 5 3 4" xfId="31589"/>
    <cellStyle name="Normal 13 2 5 4" xfId="31590"/>
    <cellStyle name="Normal 13 2 5 4 2" xfId="31591"/>
    <cellStyle name="Normal 13 2 5 4 2 2" xfId="31592"/>
    <cellStyle name="Normal 13 2 5 4 3" xfId="31593"/>
    <cellStyle name="Normal 13 2 5 4 4" xfId="31594"/>
    <cellStyle name="Normal 13 2 5 5" xfId="31595"/>
    <cellStyle name="Normal 13 2 5 5 2" xfId="31596"/>
    <cellStyle name="Normal 13 2 5 6" xfId="31597"/>
    <cellStyle name="Normal 13 2 5 7" xfId="31598"/>
    <cellStyle name="Normal 13 2 5 8" xfId="31599"/>
    <cellStyle name="Normal 13 2 5 9" xfId="55516"/>
    <cellStyle name="Normal 13 2 6" xfId="31600"/>
    <cellStyle name="Normal 13 2 6 2" xfId="31601"/>
    <cellStyle name="Normal 13 2 6 2 2" xfId="31602"/>
    <cellStyle name="Normal 13 2 6 2 2 2" xfId="31603"/>
    <cellStyle name="Normal 13 2 6 2 3" xfId="31604"/>
    <cellStyle name="Normal 13 2 6 2 4" xfId="31605"/>
    <cellStyle name="Normal 13 2 6 3" xfId="31606"/>
    <cellStyle name="Normal 13 2 6 3 2" xfId="31607"/>
    <cellStyle name="Normal 13 2 6 4" xfId="31608"/>
    <cellStyle name="Normal 13 2 6 5" xfId="31609"/>
    <cellStyle name="Normal 13 2 7" xfId="31610"/>
    <cellStyle name="Normal 13 2 7 2" xfId="31611"/>
    <cellStyle name="Normal 13 2 7 2 2" xfId="31612"/>
    <cellStyle name="Normal 13 2 7 3" xfId="31613"/>
    <cellStyle name="Normal 13 2 7 4" xfId="31614"/>
    <cellStyle name="Normal 13 2 8" xfId="31615"/>
    <cellStyle name="Normal 13 2 8 2" xfId="31616"/>
    <cellStyle name="Normal 13 2 8 2 2" xfId="31617"/>
    <cellStyle name="Normal 13 2 8 3" xfId="31618"/>
    <cellStyle name="Normal 13 2 8 4" xfId="31619"/>
    <cellStyle name="Normal 13 2 9" xfId="31620"/>
    <cellStyle name="Normal 13 2 9 2" xfId="31621"/>
    <cellStyle name="Normal 13 3" xfId="1071"/>
    <cellStyle name="Normal 13 3 10" xfId="31622"/>
    <cellStyle name="Normal 13 3 11" xfId="31623"/>
    <cellStyle name="Normal 13 3 2" xfId="9781"/>
    <cellStyle name="Normal 13 3 2 10" xfId="31624"/>
    <cellStyle name="Normal 13 3 2 2" xfId="31625"/>
    <cellStyle name="Normal 13 3 2 2 2" xfId="31626"/>
    <cellStyle name="Normal 13 3 2 2 2 2" xfId="31627"/>
    <cellStyle name="Normal 13 3 2 2 2 2 2" xfId="31628"/>
    <cellStyle name="Normal 13 3 2 2 2 2 2 2" xfId="31629"/>
    <cellStyle name="Normal 13 3 2 2 2 2 2 2 2" xfId="31630"/>
    <cellStyle name="Normal 13 3 2 2 2 2 2 3" xfId="31631"/>
    <cellStyle name="Normal 13 3 2 2 2 2 2 4" xfId="31632"/>
    <cellStyle name="Normal 13 3 2 2 2 2 3" xfId="31633"/>
    <cellStyle name="Normal 13 3 2 2 2 2 3 2" xfId="31634"/>
    <cellStyle name="Normal 13 3 2 2 2 2 4" xfId="31635"/>
    <cellStyle name="Normal 13 3 2 2 2 2 5" xfId="31636"/>
    <cellStyle name="Normal 13 3 2 2 2 3" xfId="31637"/>
    <cellStyle name="Normal 13 3 2 2 2 3 2" xfId="31638"/>
    <cellStyle name="Normal 13 3 2 2 2 3 2 2" xfId="31639"/>
    <cellStyle name="Normal 13 3 2 2 2 3 3" xfId="31640"/>
    <cellStyle name="Normal 13 3 2 2 2 3 4" xfId="31641"/>
    <cellStyle name="Normal 13 3 2 2 2 4" xfId="31642"/>
    <cellStyle name="Normal 13 3 2 2 2 4 2" xfId="31643"/>
    <cellStyle name="Normal 13 3 2 2 2 4 2 2" xfId="31644"/>
    <cellStyle name="Normal 13 3 2 2 2 4 3" xfId="31645"/>
    <cellStyle name="Normal 13 3 2 2 2 4 4" xfId="31646"/>
    <cellStyle name="Normal 13 3 2 2 2 5" xfId="31647"/>
    <cellStyle name="Normal 13 3 2 2 2 5 2" xfId="31648"/>
    <cellStyle name="Normal 13 3 2 2 2 6" xfId="31649"/>
    <cellStyle name="Normal 13 3 2 2 2 7" xfId="31650"/>
    <cellStyle name="Normal 13 3 2 2 2 8" xfId="31651"/>
    <cellStyle name="Normal 13 3 2 2 3" xfId="31652"/>
    <cellStyle name="Normal 13 3 2 2 3 2" xfId="31653"/>
    <cellStyle name="Normal 13 3 2 2 3 2 2" xfId="31654"/>
    <cellStyle name="Normal 13 3 2 2 3 2 2 2" xfId="31655"/>
    <cellStyle name="Normal 13 3 2 2 3 2 3" xfId="31656"/>
    <cellStyle name="Normal 13 3 2 2 3 2 4" xfId="31657"/>
    <cellStyle name="Normal 13 3 2 2 3 3" xfId="31658"/>
    <cellStyle name="Normal 13 3 2 2 3 3 2" xfId="31659"/>
    <cellStyle name="Normal 13 3 2 2 3 4" xfId="31660"/>
    <cellStyle name="Normal 13 3 2 2 3 5" xfId="31661"/>
    <cellStyle name="Normal 13 3 2 2 4" xfId="31662"/>
    <cellStyle name="Normal 13 3 2 2 4 2" xfId="31663"/>
    <cellStyle name="Normal 13 3 2 2 4 2 2" xfId="31664"/>
    <cellStyle name="Normal 13 3 2 2 4 3" xfId="31665"/>
    <cellStyle name="Normal 13 3 2 2 4 4" xfId="31666"/>
    <cellStyle name="Normal 13 3 2 2 5" xfId="31667"/>
    <cellStyle name="Normal 13 3 2 2 5 2" xfId="31668"/>
    <cellStyle name="Normal 13 3 2 2 5 2 2" xfId="31669"/>
    <cellStyle name="Normal 13 3 2 2 5 3" xfId="31670"/>
    <cellStyle name="Normal 13 3 2 2 5 4" xfId="31671"/>
    <cellStyle name="Normal 13 3 2 2 6" xfId="31672"/>
    <cellStyle name="Normal 13 3 2 2 6 2" xfId="31673"/>
    <cellStyle name="Normal 13 3 2 2 7" xfId="31674"/>
    <cellStyle name="Normal 13 3 2 2 8" xfId="31675"/>
    <cellStyle name="Normal 13 3 2 2 9" xfId="31676"/>
    <cellStyle name="Normal 13 3 2 3" xfId="31677"/>
    <cellStyle name="Normal 13 3 2 3 2" xfId="31678"/>
    <cellStyle name="Normal 13 3 2 3 2 2" xfId="31679"/>
    <cellStyle name="Normal 13 3 2 3 2 2 2" xfId="31680"/>
    <cellStyle name="Normal 13 3 2 3 2 2 2 2" xfId="31681"/>
    <cellStyle name="Normal 13 3 2 3 2 2 3" xfId="31682"/>
    <cellStyle name="Normal 13 3 2 3 2 2 4" xfId="31683"/>
    <cellStyle name="Normal 13 3 2 3 2 3" xfId="31684"/>
    <cellStyle name="Normal 13 3 2 3 2 3 2" xfId="31685"/>
    <cellStyle name="Normal 13 3 2 3 2 4" xfId="31686"/>
    <cellStyle name="Normal 13 3 2 3 2 5" xfId="31687"/>
    <cellStyle name="Normal 13 3 2 3 3" xfId="31688"/>
    <cellStyle name="Normal 13 3 2 3 3 2" xfId="31689"/>
    <cellStyle name="Normal 13 3 2 3 3 2 2" xfId="31690"/>
    <cellStyle name="Normal 13 3 2 3 3 3" xfId="31691"/>
    <cellStyle name="Normal 13 3 2 3 3 4" xfId="31692"/>
    <cellStyle name="Normal 13 3 2 3 4" xfId="31693"/>
    <cellStyle name="Normal 13 3 2 3 4 2" xfId="31694"/>
    <cellStyle name="Normal 13 3 2 3 4 2 2" xfId="31695"/>
    <cellStyle name="Normal 13 3 2 3 4 3" xfId="31696"/>
    <cellStyle name="Normal 13 3 2 3 4 4" xfId="31697"/>
    <cellStyle name="Normal 13 3 2 3 5" xfId="31698"/>
    <cellStyle name="Normal 13 3 2 3 5 2" xfId="31699"/>
    <cellStyle name="Normal 13 3 2 3 6" xfId="31700"/>
    <cellStyle name="Normal 13 3 2 3 7" xfId="31701"/>
    <cellStyle name="Normal 13 3 2 3 8" xfId="31702"/>
    <cellStyle name="Normal 13 3 2 4" xfId="31703"/>
    <cellStyle name="Normal 13 3 2 4 2" xfId="31704"/>
    <cellStyle name="Normal 13 3 2 4 2 2" xfId="31705"/>
    <cellStyle name="Normal 13 3 2 4 2 2 2" xfId="31706"/>
    <cellStyle name="Normal 13 3 2 4 2 3" xfId="31707"/>
    <cellStyle name="Normal 13 3 2 4 2 4" xfId="31708"/>
    <cellStyle name="Normal 13 3 2 4 3" xfId="31709"/>
    <cellStyle name="Normal 13 3 2 4 3 2" xfId="31710"/>
    <cellStyle name="Normal 13 3 2 4 4" xfId="31711"/>
    <cellStyle name="Normal 13 3 2 4 5" xfId="31712"/>
    <cellStyle name="Normal 13 3 2 5" xfId="31713"/>
    <cellStyle name="Normal 13 3 2 5 2" xfId="31714"/>
    <cellStyle name="Normal 13 3 2 5 2 2" xfId="31715"/>
    <cellStyle name="Normal 13 3 2 5 3" xfId="31716"/>
    <cellStyle name="Normal 13 3 2 5 4" xfId="31717"/>
    <cellStyle name="Normal 13 3 2 6" xfId="31718"/>
    <cellStyle name="Normal 13 3 2 6 2" xfId="31719"/>
    <cellStyle name="Normal 13 3 2 6 2 2" xfId="31720"/>
    <cellStyle name="Normal 13 3 2 6 3" xfId="31721"/>
    <cellStyle name="Normal 13 3 2 6 4" xfId="31722"/>
    <cellStyle name="Normal 13 3 2 7" xfId="31723"/>
    <cellStyle name="Normal 13 3 2 7 2" xfId="31724"/>
    <cellStyle name="Normal 13 3 2 8" xfId="31725"/>
    <cellStyle name="Normal 13 3 2 9" xfId="31726"/>
    <cellStyle name="Normal 13 3 3" xfId="31727"/>
    <cellStyle name="Normal 13 3 3 2" xfId="31728"/>
    <cellStyle name="Normal 13 3 3 2 2" xfId="31729"/>
    <cellStyle name="Normal 13 3 3 2 2 2" xfId="31730"/>
    <cellStyle name="Normal 13 3 3 2 2 2 2" xfId="31731"/>
    <cellStyle name="Normal 13 3 3 2 2 2 2 2" xfId="31732"/>
    <cellStyle name="Normal 13 3 3 2 2 2 3" xfId="31733"/>
    <cellStyle name="Normal 13 3 3 2 2 2 4" xfId="31734"/>
    <cellStyle name="Normal 13 3 3 2 2 3" xfId="31735"/>
    <cellStyle name="Normal 13 3 3 2 2 3 2" xfId="31736"/>
    <cellStyle name="Normal 13 3 3 2 2 4" xfId="31737"/>
    <cellStyle name="Normal 13 3 3 2 2 5" xfId="31738"/>
    <cellStyle name="Normal 13 3 3 2 3" xfId="31739"/>
    <cellStyle name="Normal 13 3 3 2 3 2" xfId="31740"/>
    <cellStyle name="Normal 13 3 3 2 3 2 2" xfId="31741"/>
    <cellStyle name="Normal 13 3 3 2 3 3" xfId="31742"/>
    <cellStyle name="Normal 13 3 3 2 3 4" xfId="31743"/>
    <cellStyle name="Normal 13 3 3 2 4" xfId="31744"/>
    <cellStyle name="Normal 13 3 3 2 4 2" xfId="31745"/>
    <cellStyle name="Normal 13 3 3 2 4 2 2" xfId="31746"/>
    <cellStyle name="Normal 13 3 3 2 4 3" xfId="31747"/>
    <cellStyle name="Normal 13 3 3 2 4 4" xfId="31748"/>
    <cellStyle name="Normal 13 3 3 2 5" xfId="31749"/>
    <cellStyle name="Normal 13 3 3 2 5 2" xfId="31750"/>
    <cellStyle name="Normal 13 3 3 2 6" xfId="31751"/>
    <cellStyle name="Normal 13 3 3 2 7" xfId="31752"/>
    <cellStyle name="Normal 13 3 3 2 8" xfId="31753"/>
    <cellStyle name="Normal 13 3 3 3" xfId="31754"/>
    <cellStyle name="Normal 13 3 3 3 2" xfId="31755"/>
    <cellStyle name="Normal 13 3 3 3 2 2" xfId="31756"/>
    <cellStyle name="Normal 13 3 3 3 2 2 2" xfId="31757"/>
    <cellStyle name="Normal 13 3 3 3 2 3" xfId="31758"/>
    <cellStyle name="Normal 13 3 3 3 2 4" xfId="31759"/>
    <cellStyle name="Normal 13 3 3 3 3" xfId="31760"/>
    <cellStyle name="Normal 13 3 3 3 3 2" xfId="31761"/>
    <cellStyle name="Normal 13 3 3 3 4" xfId="31762"/>
    <cellStyle name="Normal 13 3 3 3 5" xfId="31763"/>
    <cellStyle name="Normal 13 3 3 4" xfId="31764"/>
    <cellStyle name="Normal 13 3 3 4 2" xfId="31765"/>
    <cellStyle name="Normal 13 3 3 4 2 2" xfId="31766"/>
    <cellStyle name="Normal 13 3 3 4 3" xfId="31767"/>
    <cellStyle name="Normal 13 3 3 4 4" xfId="31768"/>
    <cellStyle name="Normal 13 3 3 5" xfId="31769"/>
    <cellStyle name="Normal 13 3 3 5 2" xfId="31770"/>
    <cellStyle name="Normal 13 3 3 5 2 2" xfId="31771"/>
    <cellStyle name="Normal 13 3 3 5 3" xfId="31772"/>
    <cellStyle name="Normal 13 3 3 5 4" xfId="31773"/>
    <cellStyle name="Normal 13 3 3 6" xfId="31774"/>
    <cellStyle name="Normal 13 3 3 6 2" xfId="31775"/>
    <cellStyle name="Normal 13 3 3 7" xfId="31776"/>
    <cellStyle name="Normal 13 3 3 8" xfId="31777"/>
    <cellStyle name="Normal 13 3 3 9" xfId="31778"/>
    <cellStyle name="Normal 13 3 4" xfId="31779"/>
    <cellStyle name="Normal 13 3 4 2" xfId="31780"/>
    <cellStyle name="Normal 13 3 4 2 2" xfId="31781"/>
    <cellStyle name="Normal 13 3 4 2 2 2" xfId="31782"/>
    <cellStyle name="Normal 13 3 4 2 2 2 2" xfId="31783"/>
    <cellStyle name="Normal 13 3 4 2 2 3" xfId="31784"/>
    <cellStyle name="Normal 13 3 4 2 2 4" xfId="31785"/>
    <cellStyle name="Normal 13 3 4 2 3" xfId="31786"/>
    <cellStyle name="Normal 13 3 4 2 3 2" xfId="31787"/>
    <cellStyle name="Normal 13 3 4 2 4" xfId="31788"/>
    <cellStyle name="Normal 13 3 4 2 5" xfId="31789"/>
    <cellStyle name="Normal 13 3 4 3" xfId="31790"/>
    <cellStyle name="Normal 13 3 4 3 2" xfId="31791"/>
    <cellStyle name="Normal 13 3 4 3 2 2" xfId="31792"/>
    <cellStyle name="Normal 13 3 4 3 3" xfId="31793"/>
    <cellStyle name="Normal 13 3 4 3 4" xfId="31794"/>
    <cellStyle name="Normal 13 3 4 4" xfId="31795"/>
    <cellStyle name="Normal 13 3 4 4 2" xfId="31796"/>
    <cellStyle name="Normal 13 3 4 4 2 2" xfId="31797"/>
    <cellStyle name="Normal 13 3 4 4 3" xfId="31798"/>
    <cellStyle name="Normal 13 3 4 4 4" xfId="31799"/>
    <cellStyle name="Normal 13 3 4 5" xfId="31800"/>
    <cellStyle name="Normal 13 3 4 5 2" xfId="31801"/>
    <cellStyle name="Normal 13 3 4 6" xfId="31802"/>
    <cellStyle name="Normal 13 3 4 7" xfId="31803"/>
    <cellStyle name="Normal 13 3 4 8" xfId="31804"/>
    <cellStyle name="Normal 13 3 5" xfId="31805"/>
    <cellStyle name="Normal 13 3 5 2" xfId="31806"/>
    <cellStyle name="Normal 13 3 5 2 2" xfId="31807"/>
    <cellStyle name="Normal 13 3 5 2 2 2" xfId="31808"/>
    <cellStyle name="Normal 13 3 5 2 3" xfId="31809"/>
    <cellStyle name="Normal 13 3 5 2 4" xfId="31810"/>
    <cellStyle name="Normal 13 3 5 3" xfId="31811"/>
    <cellStyle name="Normal 13 3 5 3 2" xfId="31812"/>
    <cellStyle name="Normal 13 3 5 4" xfId="31813"/>
    <cellStyle name="Normal 13 3 5 5" xfId="31814"/>
    <cellStyle name="Normal 13 3 6" xfId="31815"/>
    <cellStyle name="Normal 13 3 6 2" xfId="31816"/>
    <cellStyle name="Normal 13 3 6 2 2" xfId="31817"/>
    <cellStyle name="Normal 13 3 6 3" xfId="31818"/>
    <cellStyle name="Normal 13 3 6 4" xfId="31819"/>
    <cellStyle name="Normal 13 3 7" xfId="31820"/>
    <cellStyle name="Normal 13 3 7 2" xfId="31821"/>
    <cellStyle name="Normal 13 3 7 2 2" xfId="31822"/>
    <cellStyle name="Normal 13 3 7 3" xfId="31823"/>
    <cellStyle name="Normal 13 3 7 4" xfId="31824"/>
    <cellStyle name="Normal 13 3 8" xfId="31825"/>
    <cellStyle name="Normal 13 3 8 2" xfId="31826"/>
    <cellStyle name="Normal 13 3 9" xfId="31827"/>
    <cellStyle name="Normal 13 4" xfId="1072"/>
    <cellStyle name="Normal 13 4 10" xfId="31828"/>
    <cellStyle name="Normal 13 4 11" xfId="31829"/>
    <cellStyle name="Normal 13 4 2" xfId="1073"/>
    <cellStyle name="Normal 13 4 2 10" xfId="31830"/>
    <cellStyle name="Normal 13 4 2 2" xfId="31831"/>
    <cellStyle name="Normal 13 4 2 2 2" xfId="31832"/>
    <cellStyle name="Normal 13 4 2 2 2 2" xfId="31833"/>
    <cellStyle name="Normal 13 4 2 2 2 2 2" xfId="31834"/>
    <cellStyle name="Normal 13 4 2 2 2 2 2 2" xfId="31835"/>
    <cellStyle name="Normal 13 4 2 2 2 2 2 2 2" xfId="31836"/>
    <cellStyle name="Normal 13 4 2 2 2 2 2 3" xfId="31837"/>
    <cellStyle name="Normal 13 4 2 2 2 2 2 4" xfId="31838"/>
    <cellStyle name="Normal 13 4 2 2 2 2 3" xfId="31839"/>
    <cellStyle name="Normal 13 4 2 2 2 2 3 2" xfId="31840"/>
    <cellStyle name="Normal 13 4 2 2 2 2 4" xfId="31841"/>
    <cellStyle name="Normal 13 4 2 2 2 2 5" xfId="31842"/>
    <cellStyle name="Normal 13 4 2 2 2 3" xfId="31843"/>
    <cellStyle name="Normal 13 4 2 2 2 3 2" xfId="31844"/>
    <cellStyle name="Normal 13 4 2 2 2 3 2 2" xfId="31845"/>
    <cellStyle name="Normal 13 4 2 2 2 3 3" xfId="31846"/>
    <cellStyle name="Normal 13 4 2 2 2 3 4" xfId="31847"/>
    <cellStyle name="Normal 13 4 2 2 2 4" xfId="31848"/>
    <cellStyle name="Normal 13 4 2 2 2 4 2" xfId="31849"/>
    <cellStyle name="Normal 13 4 2 2 2 4 2 2" xfId="31850"/>
    <cellStyle name="Normal 13 4 2 2 2 4 3" xfId="31851"/>
    <cellStyle name="Normal 13 4 2 2 2 4 4" xfId="31852"/>
    <cellStyle name="Normal 13 4 2 2 2 5" xfId="31853"/>
    <cellStyle name="Normal 13 4 2 2 2 5 2" xfId="31854"/>
    <cellStyle name="Normal 13 4 2 2 2 6" xfId="31855"/>
    <cellStyle name="Normal 13 4 2 2 2 7" xfId="31856"/>
    <cellStyle name="Normal 13 4 2 2 2 8" xfId="31857"/>
    <cellStyle name="Normal 13 4 2 2 3" xfId="31858"/>
    <cellStyle name="Normal 13 4 2 2 3 2" xfId="31859"/>
    <cellStyle name="Normal 13 4 2 2 3 2 2" xfId="31860"/>
    <cellStyle name="Normal 13 4 2 2 3 2 2 2" xfId="31861"/>
    <cellStyle name="Normal 13 4 2 2 3 2 3" xfId="31862"/>
    <cellStyle name="Normal 13 4 2 2 3 2 4" xfId="31863"/>
    <cellStyle name="Normal 13 4 2 2 3 3" xfId="31864"/>
    <cellStyle name="Normal 13 4 2 2 3 3 2" xfId="31865"/>
    <cellStyle name="Normal 13 4 2 2 3 4" xfId="31866"/>
    <cellStyle name="Normal 13 4 2 2 3 5" xfId="31867"/>
    <cellStyle name="Normal 13 4 2 2 4" xfId="31868"/>
    <cellStyle name="Normal 13 4 2 2 4 2" xfId="31869"/>
    <cellStyle name="Normal 13 4 2 2 4 2 2" xfId="31870"/>
    <cellStyle name="Normal 13 4 2 2 4 3" xfId="31871"/>
    <cellStyle name="Normal 13 4 2 2 4 4" xfId="31872"/>
    <cellStyle name="Normal 13 4 2 2 5" xfId="31873"/>
    <cellStyle name="Normal 13 4 2 2 5 2" xfId="31874"/>
    <cellStyle name="Normal 13 4 2 2 5 2 2" xfId="31875"/>
    <cellStyle name="Normal 13 4 2 2 5 3" xfId="31876"/>
    <cellStyle name="Normal 13 4 2 2 5 4" xfId="31877"/>
    <cellStyle name="Normal 13 4 2 2 6" xfId="31878"/>
    <cellStyle name="Normal 13 4 2 2 6 2" xfId="31879"/>
    <cellStyle name="Normal 13 4 2 2 7" xfId="31880"/>
    <cellStyle name="Normal 13 4 2 2 8" xfId="31881"/>
    <cellStyle name="Normal 13 4 2 2 9" xfId="31882"/>
    <cellStyle name="Normal 13 4 2 3" xfId="31883"/>
    <cellStyle name="Normal 13 4 2 3 2" xfId="31884"/>
    <cellStyle name="Normal 13 4 2 3 2 2" xfId="31885"/>
    <cellStyle name="Normal 13 4 2 3 2 2 2" xfId="31886"/>
    <cellStyle name="Normal 13 4 2 3 2 2 2 2" xfId="31887"/>
    <cellStyle name="Normal 13 4 2 3 2 2 3" xfId="31888"/>
    <cellStyle name="Normal 13 4 2 3 2 2 4" xfId="31889"/>
    <cellStyle name="Normal 13 4 2 3 2 3" xfId="31890"/>
    <cellStyle name="Normal 13 4 2 3 2 3 2" xfId="31891"/>
    <cellStyle name="Normal 13 4 2 3 2 4" xfId="31892"/>
    <cellStyle name="Normal 13 4 2 3 2 5" xfId="31893"/>
    <cellStyle name="Normal 13 4 2 3 3" xfId="31894"/>
    <cellStyle name="Normal 13 4 2 3 3 2" xfId="31895"/>
    <cellStyle name="Normal 13 4 2 3 3 2 2" xfId="31896"/>
    <cellStyle name="Normal 13 4 2 3 3 3" xfId="31897"/>
    <cellStyle name="Normal 13 4 2 3 3 4" xfId="31898"/>
    <cellStyle name="Normal 13 4 2 3 4" xfId="31899"/>
    <cellStyle name="Normal 13 4 2 3 4 2" xfId="31900"/>
    <cellStyle name="Normal 13 4 2 3 4 2 2" xfId="31901"/>
    <cellStyle name="Normal 13 4 2 3 4 3" xfId="31902"/>
    <cellStyle name="Normal 13 4 2 3 4 4" xfId="31903"/>
    <cellStyle name="Normal 13 4 2 3 5" xfId="31904"/>
    <cellStyle name="Normal 13 4 2 3 5 2" xfId="31905"/>
    <cellStyle name="Normal 13 4 2 3 6" xfId="31906"/>
    <cellStyle name="Normal 13 4 2 3 7" xfId="31907"/>
    <cellStyle name="Normal 13 4 2 3 8" xfId="31908"/>
    <cellStyle name="Normal 13 4 2 4" xfId="31909"/>
    <cellStyle name="Normal 13 4 2 4 2" xfId="31910"/>
    <cellStyle name="Normal 13 4 2 4 2 2" xfId="31911"/>
    <cellStyle name="Normal 13 4 2 4 2 2 2" xfId="31912"/>
    <cellStyle name="Normal 13 4 2 4 2 3" xfId="31913"/>
    <cellStyle name="Normal 13 4 2 4 2 4" xfId="31914"/>
    <cellStyle name="Normal 13 4 2 4 3" xfId="31915"/>
    <cellStyle name="Normal 13 4 2 4 3 2" xfId="31916"/>
    <cellStyle name="Normal 13 4 2 4 4" xfId="31917"/>
    <cellStyle name="Normal 13 4 2 4 5" xfId="31918"/>
    <cellStyle name="Normal 13 4 2 5" xfId="31919"/>
    <cellStyle name="Normal 13 4 2 5 2" xfId="31920"/>
    <cellStyle name="Normal 13 4 2 5 2 2" xfId="31921"/>
    <cellStyle name="Normal 13 4 2 5 3" xfId="31922"/>
    <cellStyle name="Normal 13 4 2 5 4" xfId="31923"/>
    <cellStyle name="Normal 13 4 2 6" xfId="31924"/>
    <cellStyle name="Normal 13 4 2 6 2" xfId="31925"/>
    <cellStyle name="Normal 13 4 2 6 2 2" xfId="31926"/>
    <cellStyle name="Normal 13 4 2 6 3" xfId="31927"/>
    <cellStyle name="Normal 13 4 2 6 4" xfId="31928"/>
    <cellStyle name="Normal 13 4 2 7" xfId="31929"/>
    <cellStyle name="Normal 13 4 2 7 2" xfId="31930"/>
    <cellStyle name="Normal 13 4 2 8" xfId="31931"/>
    <cellStyle name="Normal 13 4 2 9" xfId="31932"/>
    <cellStyle name="Normal 13 4 3" xfId="1074"/>
    <cellStyle name="Normal 13 4 3 2" xfId="1075"/>
    <cellStyle name="Normal 13 4 3 2 2" xfId="31933"/>
    <cellStyle name="Normal 13 4 3 2 2 2" xfId="31934"/>
    <cellStyle name="Normal 13 4 3 2 2 2 2" xfId="31935"/>
    <cellStyle name="Normal 13 4 3 2 2 2 2 2" xfId="31936"/>
    <cellStyle name="Normal 13 4 3 2 2 2 3" xfId="31937"/>
    <cellStyle name="Normal 13 4 3 2 2 2 4" xfId="31938"/>
    <cellStyle name="Normal 13 4 3 2 2 3" xfId="31939"/>
    <cellStyle name="Normal 13 4 3 2 2 3 2" xfId="31940"/>
    <cellStyle name="Normal 13 4 3 2 2 4" xfId="31941"/>
    <cellStyle name="Normal 13 4 3 2 2 5" xfId="31942"/>
    <cellStyle name="Normal 13 4 3 2 3" xfId="31943"/>
    <cellStyle name="Normal 13 4 3 2 3 2" xfId="31944"/>
    <cellStyle name="Normal 13 4 3 2 3 2 2" xfId="31945"/>
    <cellStyle name="Normal 13 4 3 2 3 3" xfId="31946"/>
    <cellStyle name="Normal 13 4 3 2 3 4" xfId="31947"/>
    <cellStyle name="Normal 13 4 3 2 4" xfId="31948"/>
    <cellStyle name="Normal 13 4 3 2 4 2" xfId="31949"/>
    <cellStyle name="Normal 13 4 3 2 4 2 2" xfId="31950"/>
    <cellStyle name="Normal 13 4 3 2 4 3" xfId="31951"/>
    <cellStyle name="Normal 13 4 3 2 4 4" xfId="31952"/>
    <cellStyle name="Normal 13 4 3 2 5" xfId="31953"/>
    <cellStyle name="Normal 13 4 3 2 5 2" xfId="31954"/>
    <cellStyle name="Normal 13 4 3 2 6" xfId="31955"/>
    <cellStyle name="Normal 13 4 3 2 7" xfId="31956"/>
    <cellStyle name="Normal 13 4 3 2 8" xfId="31957"/>
    <cellStyle name="Normal 13 4 3 3" xfId="31958"/>
    <cellStyle name="Normal 13 4 3 3 2" xfId="31959"/>
    <cellStyle name="Normal 13 4 3 3 2 2" xfId="31960"/>
    <cellStyle name="Normal 13 4 3 3 2 2 2" xfId="31961"/>
    <cellStyle name="Normal 13 4 3 3 2 3" xfId="31962"/>
    <cellStyle name="Normal 13 4 3 3 2 4" xfId="31963"/>
    <cellStyle name="Normal 13 4 3 3 3" xfId="31964"/>
    <cellStyle name="Normal 13 4 3 3 3 2" xfId="31965"/>
    <cellStyle name="Normal 13 4 3 3 4" xfId="31966"/>
    <cellStyle name="Normal 13 4 3 3 5" xfId="31967"/>
    <cellStyle name="Normal 13 4 3 4" xfId="31968"/>
    <cellStyle name="Normal 13 4 3 4 2" xfId="31969"/>
    <cellStyle name="Normal 13 4 3 4 2 2" xfId="31970"/>
    <cellStyle name="Normal 13 4 3 4 3" xfId="31971"/>
    <cellStyle name="Normal 13 4 3 4 4" xfId="31972"/>
    <cellStyle name="Normal 13 4 3 5" xfId="31973"/>
    <cellStyle name="Normal 13 4 3 5 2" xfId="31974"/>
    <cellStyle name="Normal 13 4 3 5 2 2" xfId="31975"/>
    <cellStyle name="Normal 13 4 3 5 3" xfId="31976"/>
    <cellStyle name="Normal 13 4 3 5 4" xfId="31977"/>
    <cellStyle name="Normal 13 4 3 6" xfId="31978"/>
    <cellStyle name="Normal 13 4 3 6 2" xfId="31979"/>
    <cellStyle name="Normal 13 4 3 7" xfId="31980"/>
    <cellStyle name="Normal 13 4 3 8" xfId="31981"/>
    <cellStyle name="Normal 13 4 3 9" xfId="31982"/>
    <cellStyle name="Normal 13 4 4" xfId="1076"/>
    <cellStyle name="Normal 13 4 4 2" xfId="31983"/>
    <cellStyle name="Normal 13 4 4 2 2" xfId="31984"/>
    <cellStyle name="Normal 13 4 4 2 2 2" xfId="31985"/>
    <cellStyle name="Normal 13 4 4 2 2 2 2" xfId="31986"/>
    <cellStyle name="Normal 13 4 4 2 2 3" xfId="31987"/>
    <cellStyle name="Normal 13 4 4 2 2 4" xfId="31988"/>
    <cellStyle name="Normal 13 4 4 2 3" xfId="31989"/>
    <cellStyle name="Normal 13 4 4 2 3 2" xfId="31990"/>
    <cellStyle name="Normal 13 4 4 2 4" xfId="31991"/>
    <cellStyle name="Normal 13 4 4 2 5" xfId="31992"/>
    <cellStyle name="Normal 13 4 4 3" xfId="31993"/>
    <cellStyle name="Normal 13 4 4 3 2" xfId="31994"/>
    <cellStyle name="Normal 13 4 4 3 2 2" xfId="31995"/>
    <cellStyle name="Normal 13 4 4 3 3" xfId="31996"/>
    <cellStyle name="Normal 13 4 4 3 4" xfId="31997"/>
    <cellStyle name="Normal 13 4 4 4" xfId="31998"/>
    <cellStyle name="Normal 13 4 4 4 2" xfId="31999"/>
    <cellStyle name="Normal 13 4 4 4 2 2" xfId="32000"/>
    <cellStyle name="Normal 13 4 4 4 3" xfId="32001"/>
    <cellStyle name="Normal 13 4 4 4 4" xfId="32002"/>
    <cellStyle name="Normal 13 4 4 5" xfId="32003"/>
    <cellStyle name="Normal 13 4 4 5 2" xfId="32004"/>
    <cellStyle name="Normal 13 4 4 6" xfId="32005"/>
    <cellStyle name="Normal 13 4 4 7" xfId="32006"/>
    <cellStyle name="Normal 13 4 4 8" xfId="32007"/>
    <cellStyle name="Normal 13 4 5" xfId="32008"/>
    <cellStyle name="Normal 13 4 5 2" xfId="32009"/>
    <cellStyle name="Normal 13 4 5 2 2" xfId="32010"/>
    <cellStyle name="Normal 13 4 5 2 2 2" xfId="32011"/>
    <cellStyle name="Normal 13 4 5 2 3" xfId="32012"/>
    <cellStyle name="Normal 13 4 5 2 4" xfId="32013"/>
    <cellStyle name="Normal 13 4 5 3" xfId="32014"/>
    <cellStyle name="Normal 13 4 5 3 2" xfId="32015"/>
    <cellStyle name="Normal 13 4 5 4" xfId="32016"/>
    <cellStyle name="Normal 13 4 5 5" xfId="32017"/>
    <cellStyle name="Normal 13 4 6" xfId="32018"/>
    <cellStyle name="Normal 13 4 6 2" xfId="32019"/>
    <cellStyle name="Normal 13 4 6 2 2" xfId="32020"/>
    <cellStyle name="Normal 13 4 6 3" xfId="32021"/>
    <cellStyle name="Normal 13 4 6 4" xfId="32022"/>
    <cellStyle name="Normal 13 4 7" xfId="32023"/>
    <cellStyle name="Normal 13 4 7 2" xfId="32024"/>
    <cellStyle name="Normal 13 4 7 2 2" xfId="32025"/>
    <cellStyle name="Normal 13 4 7 3" xfId="32026"/>
    <cellStyle name="Normal 13 4 7 4" xfId="32027"/>
    <cellStyle name="Normal 13 4 8" xfId="32028"/>
    <cellStyle name="Normal 13 4 8 2" xfId="32029"/>
    <cellStyle name="Normal 13 4 9" xfId="32030"/>
    <cellStyle name="Normal 13 5" xfId="9782"/>
    <cellStyle name="Normal 13 5 10" xfId="32031"/>
    <cellStyle name="Normal 13 5 11" xfId="32032"/>
    <cellStyle name="Normal 13 5 2" xfId="9783"/>
    <cellStyle name="Normal 13 5 2 10" xfId="32033"/>
    <cellStyle name="Normal 13 5 2 2" xfId="32034"/>
    <cellStyle name="Normal 13 5 2 2 2" xfId="32035"/>
    <cellStyle name="Normal 13 5 2 2 2 2" xfId="32036"/>
    <cellStyle name="Normal 13 5 2 2 2 2 2" xfId="32037"/>
    <cellStyle name="Normal 13 5 2 2 2 2 2 2" xfId="32038"/>
    <cellStyle name="Normal 13 5 2 2 2 2 2 2 2" xfId="32039"/>
    <cellStyle name="Normal 13 5 2 2 2 2 2 3" xfId="32040"/>
    <cellStyle name="Normal 13 5 2 2 2 2 2 4" xfId="32041"/>
    <cellStyle name="Normal 13 5 2 2 2 2 3" xfId="32042"/>
    <cellStyle name="Normal 13 5 2 2 2 2 3 2" xfId="32043"/>
    <cellStyle name="Normal 13 5 2 2 2 2 4" xfId="32044"/>
    <cellStyle name="Normal 13 5 2 2 2 2 5" xfId="32045"/>
    <cellStyle name="Normal 13 5 2 2 2 3" xfId="32046"/>
    <cellStyle name="Normal 13 5 2 2 2 3 2" xfId="32047"/>
    <cellStyle name="Normal 13 5 2 2 2 3 2 2" xfId="32048"/>
    <cellStyle name="Normal 13 5 2 2 2 3 3" xfId="32049"/>
    <cellStyle name="Normal 13 5 2 2 2 3 4" xfId="32050"/>
    <cellStyle name="Normal 13 5 2 2 2 4" xfId="32051"/>
    <cellStyle name="Normal 13 5 2 2 2 4 2" xfId="32052"/>
    <cellStyle name="Normal 13 5 2 2 2 4 2 2" xfId="32053"/>
    <cellStyle name="Normal 13 5 2 2 2 4 3" xfId="32054"/>
    <cellStyle name="Normal 13 5 2 2 2 4 4" xfId="32055"/>
    <cellStyle name="Normal 13 5 2 2 2 5" xfId="32056"/>
    <cellStyle name="Normal 13 5 2 2 2 5 2" xfId="32057"/>
    <cellStyle name="Normal 13 5 2 2 2 6" xfId="32058"/>
    <cellStyle name="Normal 13 5 2 2 2 7" xfId="32059"/>
    <cellStyle name="Normal 13 5 2 2 2 8" xfId="32060"/>
    <cellStyle name="Normal 13 5 2 2 3" xfId="32061"/>
    <cellStyle name="Normal 13 5 2 2 3 2" xfId="32062"/>
    <cellStyle name="Normal 13 5 2 2 3 2 2" xfId="32063"/>
    <cellStyle name="Normal 13 5 2 2 3 2 2 2" xfId="32064"/>
    <cellStyle name="Normal 13 5 2 2 3 2 3" xfId="32065"/>
    <cellStyle name="Normal 13 5 2 2 3 2 4" xfId="32066"/>
    <cellStyle name="Normal 13 5 2 2 3 3" xfId="32067"/>
    <cellStyle name="Normal 13 5 2 2 3 3 2" xfId="32068"/>
    <cellStyle name="Normal 13 5 2 2 3 4" xfId="32069"/>
    <cellStyle name="Normal 13 5 2 2 3 5" xfId="32070"/>
    <cellStyle name="Normal 13 5 2 2 4" xfId="32071"/>
    <cellStyle name="Normal 13 5 2 2 4 2" xfId="32072"/>
    <cellStyle name="Normal 13 5 2 2 4 2 2" xfId="32073"/>
    <cellStyle name="Normal 13 5 2 2 4 3" xfId="32074"/>
    <cellStyle name="Normal 13 5 2 2 4 4" xfId="32075"/>
    <cellStyle name="Normal 13 5 2 2 5" xfId="32076"/>
    <cellStyle name="Normal 13 5 2 2 5 2" xfId="32077"/>
    <cellStyle name="Normal 13 5 2 2 5 2 2" xfId="32078"/>
    <cellStyle name="Normal 13 5 2 2 5 3" xfId="32079"/>
    <cellStyle name="Normal 13 5 2 2 5 4" xfId="32080"/>
    <cellStyle name="Normal 13 5 2 2 6" xfId="32081"/>
    <cellStyle name="Normal 13 5 2 2 6 2" xfId="32082"/>
    <cellStyle name="Normal 13 5 2 2 7" xfId="32083"/>
    <cellStyle name="Normal 13 5 2 2 8" xfId="32084"/>
    <cellStyle name="Normal 13 5 2 2 9" xfId="32085"/>
    <cellStyle name="Normal 13 5 2 3" xfId="32086"/>
    <cellStyle name="Normal 13 5 2 3 2" xfId="32087"/>
    <cellStyle name="Normal 13 5 2 3 2 2" xfId="32088"/>
    <cellStyle name="Normal 13 5 2 3 2 2 2" xfId="32089"/>
    <cellStyle name="Normal 13 5 2 3 2 2 2 2" xfId="32090"/>
    <cellStyle name="Normal 13 5 2 3 2 2 3" xfId="32091"/>
    <cellStyle name="Normal 13 5 2 3 2 2 4" xfId="32092"/>
    <cellStyle name="Normal 13 5 2 3 2 3" xfId="32093"/>
    <cellStyle name="Normal 13 5 2 3 2 3 2" xfId="32094"/>
    <cellStyle name="Normal 13 5 2 3 2 4" xfId="32095"/>
    <cellStyle name="Normal 13 5 2 3 2 5" xfId="32096"/>
    <cellStyle name="Normal 13 5 2 3 3" xfId="32097"/>
    <cellStyle name="Normal 13 5 2 3 3 2" xfId="32098"/>
    <cellStyle name="Normal 13 5 2 3 3 2 2" xfId="32099"/>
    <cellStyle name="Normal 13 5 2 3 3 3" xfId="32100"/>
    <cellStyle name="Normal 13 5 2 3 3 4" xfId="32101"/>
    <cellStyle name="Normal 13 5 2 3 4" xfId="32102"/>
    <cellStyle name="Normal 13 5 2 3 4 2" xfId="32103"/>
    <cellStyle name="Normal 13 5 2 3 4 2 2" xfId="32104"/>
    <cellStyle name="Normal 13 5 2 3 4 3" xfId="32105"/>
    <cellStyle name="Normal 13 5 2 3 4 4" xfId="32106"/>
    <cellStyle name="Normal 13 5 2 3 5" xfId="32107"/>
    <cellStyle name="Normal 13 5 2 3 5 2" xfId="32108"/>
    <cellStyle name="Normal 13 5 2 3 6" xfId="32109"/>
    <cellStyle name="Normal 13 5 2 3 7" xfId="32110"/>
    <cellStyle name="Normal 13 5 2 3 8" xfId="32111"/>
    <cellStyle name="Normal 13 5 2 4" xfId="32112"/>
    <cellStyle name="Normal 13 5 2 4 2" xfId="32113"/>
    <cellStyle name="Normal 13 5 2 4 2 2" xfId="32114"/>
    <cellStyle name="Normal 13 5 2 4 2 2 2" xfId="32115"/>
    <cellStyle name="Normal 13 5 2 4 2 3" xfId="32116"/>
    <cellStyle name="Normal 13 5 2 4 2 4" xfId="32117"/>
    <cellStyle name="Normal 13 5 2 4 3" xfId="32118"/>
    <cellStyle name="Normal 13 5 2 4 3 2" xfId="32119"/>
    <cellStyle name="Normal 13 5 2 4 4" xfId="32120"/>
    <cellStyle name="Normal 13 5 2 4 5" xfId="32121"/>
    <cellStyle name="Normal 13 5 2 5" xfId="32122"/>
    <cellStyle name="Normal 13 5 2 5 2" xfId="32123"/>
    <cellStyle name="Normal 13 5 2 5 2 2" xfId="32124"/>
    <cellStyle name="Normal 13 5 2 5 3" xfId="32125"/>
    <cellStyle name="Normal 13 5 2 5 4" xfId="32126"/>
    <cellStyle name="Normal 13 5 2 6" xfId="32127"/>
    <cellStyle name="Normal 13 5 2 6 2" xfId="32128"/>
    <cellStyle name="Normal 13 5 2 6 2 2" xfId="32129"/>
    <cellStyle name="Normal 13 5 2 6 3" xfId="32130"/>
    <cellStyle name="Normal 13 5 2 6 4" xfId="32131"/>
    <cellStyle name="Normal 13 5 2 7" xfId="32132"/>
    <cellStyle name="Normal 13 5 2 7 2" xfId="32133"/>
    <cellStyle name="Normal 13 5 2 8" xfId="32134"/>
    <cellStyle name="Normal 13 5 2 9" xfId="32135"/>
    <cellStyle name="Normal 13 5 3" xfId="32136"/>
    <cellStyle name="Normal 13 5 3 2" xfId="32137"/>
    <cellStyle name="Normal 13 5 3 2 2" xfId="32138"/>
    <cellStyle name="Normal 13 5 3 2 2 2" xfId="32139"/>
    <cellStyle name="Normal 13 5 3 2 2 2 2" xfId="32140"/>
    <cellStyle name="Normal 13 5 3 2 2 2 2 2" xfId="32141"/>
    <cellStyle name="Normal 13 5 3 2 2 2 3" xfId="32142"/>
    <cellStyle name="Normal 13 5 3 2 2 2 4" xfId="32143"/>
    <cellStyle name="Normal 13 5 3 2 2 3" xfId="32144"/>
    <cellStyle name="Normal 13 5 3 2 2 3 2" xfId="32145"/>
    <cellStyle name="Normal 13 5 3 2 2 4" xfId="32146"/>
    <cellStyle name="Normal 13 5 3 2 2 5" xfId="32147"/>
    <cellStyle name="Normal 13 5 3 2 3" xfId="32148"/>
    <cellStyle name="Normal 13 5 3 2 3 2" xfId="32149"/>
    <cellStyle name="Normal 13 5 3 2 3 2 2" xfId="32150"/>
    <cellStyle name="Normal 13 5 3 2 3 3" xfId="32151"/>
    <cellStyle name="Normal 13 5 3 2 3 4" xfId="32152"/>
    <cellStyle name="Normal 13 5 3 2 4" xfId="32153"/>
    <cellStyle name="Normal 13 5 3 2 4 2" xfId="32154"/>
    <cellStyle name="Normal 13 5 3 2 4 2 2" xfId="32155"/>
    <cellStyle name="Normal 13 5 3 2 4 3" xfId="32156"/>
    <cellStyle name="Normal 13 5 3 2 4 4" xfId="32157"/>
    <cellStyle name="Normal 13 5 3 2 5" xfId="32158"/>
    <cellStyle name="Normal 13 5 3 2 5 2" xfId="32159"/>
    <cellStyle name="Normal 13 5 3 2 6" xfId="32160"/>
    <cellStyle name="Normal 13 5 3 2 7" xfId="32161"/>
    <cellStyle name="Normal 13 5 3 2 8" xfId="32162"/>
    <cellStyle name="Normal 13 5 3 3" xfId="32163"/>
    <cellStyle name="Normal 13 5 3 3 2" xfId="32164"/>
    <cellStyle name="Normal 13 5 3 3 2 2" xfId="32165"/>
    <cellStyle name="Normal 13 5 3 3 2 2 2" xfId="32166"/>
    <cellStyle name="Normal 13 5 3 3 2 3" xfId="32167"/>
    <cellStyle name="Normal 13 5 3 3 2 4" xfId="32168"/>
    <cellStyle name="Normal 13 5 3 3 3" xfId="32169"/>
    <cellStyle name="Normal 13 5 3 3 3 2" xfId="32170"/>
    <cellStyle name="Normal 13 5 3 3 4" xfId="32171"/>
    <cellStyle name="Normal 13 5 3 3 5" xfId="32172"/>
    <cellStyle name="Normal 13 5 3 4" xfId="32173"/>
    <cellStyle name="Normal 13 5 3 4 2" xfId="32174"/>
    <cellStyle name="Normal 13 5 3 4 2 2" xfId="32175"/>
    <cellStyle name="Normal 13 5 3 4 3" xfId="32176"/>
    <cellStyle name="Normal 13 5 3 4 4" xfId="32177"/>
    <cellStyle name="Normal 13 5 3 5" xfId="32178"/>
    <cellStyle name="Normal 13 5 3 5 2" xfId="32179"/>
    <cellStyle name="Normal 13 5 3 5 2 2" xfId="32180"/>
    <cellStyle name="Normal 13 5 3 5 3" xfId="32181"/>
    <cellStyle name="Normal 13 5 3 5 4" xfId="32182"/>
    <cellStyle name="Normal 13 5 3 6" xfId="32183"/>
    <cellStyle name="Normal 13 5 3 6 2" xfId="32184"/>
    <cellStyle name="Normal 13 5 3 7" xfId="32185"/>
    <cellStyle name="Normal 13 5 3 8" xfId="32186"/>
    <cellStyle name="Normal 13 5 3 9" xfId="32187"/>
    <cellStyle name="Normal 13 5 4" xfId="32188"/>
    <cellStyle name="Normal 13 5 4 2" xfId="32189"/>
    <cellStyle name="Normal 13 5 4 2 2" xfId="32190"/>
    <cellStyle name="Normal 13 5 4 2 2 2" xfId="32191"/>
    <cellStyle name="Normal 13 5 4 2 2 2 2" xfId="32192"/>
    <cellStyle name="Normal 13 5 4 2 2 3" xfId="32193"/>
    <cellStyle name="Normal 13 5 4 2 2 4" xfId="32194"/>
    <cellStyle name="Normal 13 5 4 2 3" xfId="32195"/>
    <cellStyle name="Normal 13 5 4 2 3 2" xfId="32196"/>
    <cellStyle name="Normal 13 5 4 2 4" xfId="32197"/>
    <cellStyle name="Normal 13 5 4 2 5" xfId="32198"/>
    <cellStyle name="Normal 13 5 4 3" xfId="32199"/>
    <cellStyle name="Normal 13 5 4 3 2" xfId="32200"/>
    <cellStyle name="Normal 13 5 4 3 2 2" xfId="32201"/>
    <cellStyle name="Normal 13 5 4 3 3" xfId="32202"/>
    <cellStyle name="Normal 13 5 4 3 4" xfId="32203"/>
    <cellStyle name="Normal 13 5 4 4" xfId="32204"/>
    <cellStyle name="Normal 13 5 4 4 2" xfId="32205"/>
    <cellStyle name="Normal 13 5 4 4 2 2" xfId="32206"/>
    <cellStyle name="Normal 13 5 4 4 3" xfId="32207"/>
    <cellStyle name="Normal 13 5 4 4 4" xfId="32208"/>
    <cellStyle name="Normal 13 5 4 5" xfId="32209"/>
    <cellStyle name="Normal 13 5 4 5 2" xfId="32210"/>
    <cellStyle name="Normal 13 5 4 6" xfId="32211"/>
    <cellStyle name="Normal 13 5 4 7" xfId="32212"/>
    <cellStyle name="Normal 13 5 4 8" xfId="32213"/>
    <cellStyle name="Normal 13 5 5" xfId="32214"/>
    <cellStyle name="Normal 13 5 5 2" xfId="32215"/>
    <cellStyle name="Normal 13 5 5 2 2" xfId="32216"/>
    <cellStyle name="Normal 13 5 5 2 2 2" xfId="32217"/>
    <cellStyle name="Normal 13 5 5 2 3" xfId="32218"/>
    <cellStyle name="Normal 13 5 5 2 4" xfId="32219"/>
    <cellStyle name="Normal 13 5 5 3" xfId="32220"/>
    <cellStyle name="Normal 13 5 5 3 2" xfId="32221"/>
    <cellStyle name="Normal 13 5 5 4" xfId="32222"/>
    <cellStyle name="Normal 13 5 5 5" xfId="32223"/>
    <cellStyle name="Normal 13 5 6" xfId="32224"/>
    <cellStyle name="Normal 13 5 6 2" xfId="32225"/>
    <cellStyle name="Normal 13 5 6 2 2" xfId="32226"/>
    <cellStyle name="Normal 13 5 6 3" xfId="32227"/>
    <cellStyle name="Normal 13 5 6 4" xfId="32228"/>
    <cellStyle name="Normal 13 5 7" xfId="32229"/>
    <cellStyle name="Normal 13 5 7 2" xfId="32230"/>
    <cellStyle name="Normal 13 5 7 2 2" xfId="32231"/>
    <cellStyle name="Normal 13 5 7 3" xfId="32232"/>
    <cellStyle name="Normal 13 5 7 4" xfId="32233"/>
    <cellStyle name="Normal 13 5 8" xfId="32234"/>
    <cellStyle name="Normal 13 5 8 2" xfId="32235"/>
    <cellStyle name="Normal 13 5 9" xfId="32236"/>
    <cellStyle name="Normal 13 6" xfId="9784"/>
    <cellStyle name="Normal 13 6 10" xfId="9785"/>
    <cellStyle name="Normal 13 6 2" xfId="9786"/>
    <cellStyle name="Normal 13 6 2 2" xfId="9787"/>
    <cellStyle name="Normal 13 6 2 2 2" xfId="32237"/>
    <cellStyle name="Normal 13 6 2 2 2 2" xfId="32238"/>
    <cellStyle name="Normal 13 6 2 2 2 2 2" xfId="32239"/>
    <cellStyle name="Normal 13 6 2 2 2 2 2 2" xfId="32240"/>
    <cellStyle name="Normal 13 6 2 2 2 2 3" xfId="32241"/>
    <cellStyle name="Normal 13 6 2 2 2 2 4" xfId="32242"/>
    <cellStyle name="Normal 13 6 2 2 2 3" xfId="32243"/>
    <cellStyle name="Normal 13 6 2 2 2 3 2" xfId="32244"/>
    <cellStyle name="Normal 13 6 2 2 2 4" xfId="32245"/>
    <cellStyle name="Normal 13 6 2 2 2 5" xfId="32246"/>
    <cellStyle name="Normal 13 6 2 2 3" xfId="32247"/>
    <cellStyle name="Normal 13 6 2 2 3 2" xfId="32248"/>
    <cellStyle name="Normal 13 6 2 2 3 2 2" xfId="32249"/>
    <cellStyle name="Normal 13 6 2 2 3 3" xfId="32250"/>
    <cellStyle name="Normal 13 6 2 2 3 4" xfId="32251"/>
    <cellStyle name="Normal 13 6 2 2 4" xfId="32252"/>
    <cellStyle name="Normal 13 6 2 2 4 2" xfId="32253"/>
    <cellStyle name="Normal 13 6 2 2 4 2 2" xfId="32254"/>
    <cellStyle name="Normal 13 6 2 2 4 3" xfId="32255"/>
    <cellStyle name="Normal 13 6 2 2 4 4" xfId="32256"/>
    <cellStyle name="Normal 13 6 2 2 5" xfId="32257"/>
    <cellStyle name="Normal 13 6 2 2 5 2" xfId="32258"/>
    <cellStyle name="Normal 13 6 2 2 6" xfId="32259"/>
    <cellStyle name="Normal 13 6 2 2 7" xfId="32260"/>
    <cellStyle name="Normal 13 6 2 2 8" xfId="32261"/>
    <cellStyle name="Normal 13 6 2 3" xfId="32262"/>
    <cellStyle name="Normal 13 6 2 3 2" xfId="32263"/>
    <cellStyle name="Normal 13 6 2 3 2 2" xfId="32264"/>
    <cellStyle name="Normal 13 6 2 3 2 2 2" xfId="32265"/>
    <cellStyle name="Normal 13 6 2 3 2 3" xfId="32266"/>
    <cellStyle name="Normal 13 6 2 3 2 4" xfId="32267"/>
    <cellStyle name="Normal 13 6 2 3 3" xfId="32268"/>
    <cellStyle name="Normal 13 6 2 3 3 2" xfId="32269"/>
    <cellStyle name="Normal 13 6 2 3 4" xfId="32270"/>
    <cellStyle name="Normal 13 6 2 3 5" xfId="32271"/>
    <cellStyle name="Normal 13 6 2 4" xfId="32272"/>
    <cellStyle name="Normal 13 6 2 4 2" xfId="32273"/>
    <cellStyle name="Normal 13 6 2 4 2 2" xfId="32274"/>
    <cellStyle name="Normal 13 6 2 4 3" xfId="32275"/>
    <cellStyle name="Normal 13 6 2 4 4" xfId="32276"/>
    <cellStyle name="Normal 13 6 2 5" xfId="32277"/>
    <cellStyle name="Normal 13 6 2 5 2" xfId="32278"/>
    <cellStyle name="Normal 13 6 2 5 2 2" xfId="32279"/>
    <cellStyle name="Normal 13 6 2 5 3" xfId="32280"/>
    <cellStyle name="Normal 13 6 2 5 4" xfId="32281"/>
    <cellStyle name="Normal 13 6 2 6" xfId="32282"/>
    <cellStyle name="Normal 13 6 2 6 2" xfId="32283"/>
    <cellStyle name="Normal 13 6 2 7" xfId="32284"/>
    <cellStyle name="Normal 13 6 2 8" xfId="32285"/>
    <cellStyle name="Normal 13 6 2 9" xfId="32286"/>
    <cellStyle name="Normal 13 6 3" xfId="9788"/>
    <cellStyle name="Normal 13 6 3 2" xfId="9789"/>
    <cellStyle name="Normal 13 6 3 2 2" xfId="9790"/>
    <cellStyle name="Normal 13 6 3 2 2 2" xfId="9791"/>
    <cellStyle name="Normal 13 6 3 2 2 2 2" xfId="9792"/>
    <cellStyle name="Normal 13 6 3 2 2 2 2 2" xfId="9793"/>
    <cellStyle name="Normal 13 6 3 2 2 2 3" xfId="9794"/>
    <cellStyle name="Normal 13 6 3 2 2 2 3 2" xfId="9795"/>
    <cellStyle name="Normal 13 6 3 2 2 2 4" xfId="9796"/>
    <cellStyle name="Normal 13 6 3 2 2 3" xfId="9797"/>
    <cellStyle name="Normal 13 6 3 2 2 3 2" xfId="9798"/>
    <cellStyle name="Normal 13 6 3 2 2 4" xfId="9799"/>
    <cellStyle name="Normal 13 6 3 2 2 4 2" xfId="9800"/>
    <cellStyle name="Normal 13 6 3 2 2 5" xfId="9801"/>
    <cellStyle name="Normal 13 6 3 2 3" xfId="9802"/>
    <cellStyle name="Normal 13 6 3 2 3 2" xfId="9803"/>
    <cellStyle name="Normal 13 6 3 2 3 2 2" xfId="9804"/>
    <cellStyle name="Normal 13 6 3 2 3 3" xfId="9805"/>
    <cellStyle name="Normal 13 6 3 2 3 3 2" xfId="9806"/>
    <cellStyle name="Normal 13 6 3 2 3 4" xfId="9807"/>
    <cellStyle name="Normal 13 6 3 2 4" xfId="9808"/>
    <cellStyle name="Normal 13 6 3 2 4 2" xfId="9809"/>
    <cellStyle name="Normal 13 6 3 2 4 2 2" xfId="9810"/>
    <cellStyle name="Normal 13 6 3 2 4 3" xfId="9811"/>
    <cellStyle name="Normal 13 6 3 2 4 3 2" xfId="9812"/>
    <cellStyle name="Normal 13 6 3 2 4 4" xfId="9813"/>
    <cellStyle name="Normal 13 6 3 2 5" xfId="9814"/>
    <cellStyle name="Normal 13 6 3 2 5 2" xfId="9815"/>
    <cellStyle name="Normal 13 6 3 2 6" xfId="9816"/>
    <cellStyle name="Normal 13 6 3 2 6 2" xfId="9817"/>
    <cellStyle name="Normal 13 6 3 2 7" xfId="9818"/>
    <cellStyle name="Normal 13 6 3 3" xfId="9819"/>
    <cellStyle name="Normal 13 6 3 3 2" xfId="9820"/>
    <cellStyle name="Normal 13 6 3 3 2 2" xfId="9821"/>
    <cellStyle name="Normal 13 6 3 3 2 2 2" xfId="9822"/>
    <cellStyle name="Normal 13 6 3 3 2 3" xfId="9823"/>
    <cellStyle name="Normal 13 6 3 3 2 3 2" xfId="9824"/>
    <cellStyle name="Normal 13 6 3 3 2 4" xfId="9825"/>
    <cellStyle name="Normal 13 6 3 3 3" xfId="9826"/>
    <cellStyle name="Normal 13 6 3 3 3 2" xfId="9827"/>
    <cellStyle name="Normal 13 6 3 3 4" xfId="9828"/>
    <cellStyle name="Normal 13 6 3 3 4 2" xfId="9829"/>
    <cellStyle name="Normal 13 6 3 3 5" xfId="9830"/>
    <cellStyle name="Normal 13 6 3 4" xfId="9831"/>
    <cellStyle name="Normal 13 6 3 4 2" xfId="9832"/>
    <cellStyle name="Normal 13 6 3 4 2 2" xfId="9833"/>
    <cellStyle name="Normal 13 6 3 4 3" xfId="9834"/>
    <cellStyle name="Normal 13 6 3 4 3 2" xfId="9835"/>
    <cellStyle name="Normal 13 6 3 4 4" xfId="9836"/>
    <cellStyle name="Normal 13 6 3 5" xfId="9837"/>
    <cellStyle name="Normal 13 6 3 5 2" xfId="9838"/>
    <cellStyle name="Normal 13 6 3 5 2 2" xfId="9839"/>
    <cellStyle name="Normal 13 6 3 5 3" xfId="9840"/>
    <cellStyle name="Normal 13 6 3 5 3 2" xfId="9841"/>
    <cellStyle name="Normal 13 6 3 5 4" xfId="9842"/>
    <cellStyle name="Normal 13 6 3 6" xfId="9843"/>
    <cellStyle name="Normal 13 6 3 6 2" xfId="9844"/>
    <cellStyle name="Normal 13 6 3 7" xfId="9845"/>
    <cellStyle name="Normal 13 6 3 7 2" xfId="9846"/>
    <cellStyle name="Normal 13 6 3 8" xfId="9847"/>
    <cellStyle name="Normal 13 6 4" xfId="9848"/>
    <cellStyle name="Normal 13 6 4 2" xfId="9849"/>
    <cellStyle name="Normal 13 6 4 2 2" xfId="9850"/>
    <cellStyle name="Normal 13 6 4 2 2 2" xfId="9851"/>
    <cellStyle name="Normal 13 6 4 2 2 2 2" xfId="9852"/>
    <cellStyle name="Normal 13 6 4 2 2 3" xfId="9853"/>
    <cellStyle name="Normal 13 6 4 2 2 3 2" xfId="9854"/>
    <cellStyle name="Normal 13 6 4 2 2 4" xfId="9855"/>
    <cellStyle name="Normal 13 6 4 2 3" xfId="9856"/>
    <cellStyle name="Normal 13 6 4 2 3 2" xfId="9857"/>
    <cellStyle name="Normal 13 6 4 2 4" xfId="9858"/>
    <cellStyle name="Normal 13 6 4 2 4 2" xfId="9859"/>
    <cellStyle name="Normal 13 6 4 2 5" xfId="9860"/>
    <cellStyle name="Normal 13 6 4 3" xfId="9861"/>
    <cellStyle name="Normal 13 6 4 3 2" xfId="9862"/>
    <cellStyle name="Normal 13 6 4 3 2 2" xfId="9863"/>
    <cellStyle name="Normal 13 6 4 3 3" xfId="9864"/>
    <cellStyle name="Normal 13 6 4 3 3 2" xfId="9865"/>
    <cellStyle name="Normal 13 6 4 3 4" xfId="9866"/>
    <cellStyle name="Normal 13 6 4 4" xfId="9867"/>
    <cellStyle name="Normal 13 6 4 4 2" xfId="9868"/>
    <cellStyle name="Normal 13 6 4 4 2 2" xfId="9869"/>
    <cellStyle name="Normal 13 6 4 4 3" xfId="9870"/>
    <cellStyle name="Normal 13 6 4 4 3 2" xfId="9871"/>
    <cellStyle name="Normal 13 6 4 4 4" xfId="9872"/>
    <cellStyle name="Normal 13 6 4 5" xfId="9873"/>
    <cellStyle name="Normal 13 6 4 5 2" xfId="9874"/>
    <cellStyle name="Normal 13 6 4 6" xfId="9875"/>
    <cellStyle name="Normal 13 6 4 6 2" xfId="9876"/>
    <cellStyle name="Normal 13 6 4 7" xfId="9877"/>
    <cellStyle name="Normal 13 6 5" xfId="9878"/>
    <cellStyle name="Normal 13 6 5 2" xfId="9879"/>
    <cellStyle name="Normal 13 6 5 2 2" xfId="9880"/>
    <cellStyle name="Normal 13 6 5 2 2 2" xfId="9881"/>
    <cellStyle name="Normal 13 6 5 2 3" xfId="9882"/>
    <cellStyle name="Normal 13 6 5 2 3 2" xfId="9883"/>
    <cellStyle name="Normal 13 6 5 2 4" xfId="9884"/>
    <cellStyle name="Normal 13 6 5 3" xfId="9885"/>
    <cellStyle name="Normal 13 6 5 3 2" xfId="9886"/>
    <cellStyle name="Normal 13 6 5 4" xfId="9887"/>
    <cellStyle name="Normal 13 6 5 4 2" xfId="9888"/>
    <cellStyle name="Normal 13 6 5 5" xfId="9889"/>
    <cellStyle name="Normal 13 6 6" xfId="9890"/>
    <cellStyle name="Normal 13 6 6 2" xfId="9891"/>
    <cellStyle name="Normal 13 6 6 2 2" xfId="9892"/>
    <cellStyle name="Normal 13 6 6 3" xfId="9893"/>
    <cellStyle name="Normal 13 6 6 3 2" xfId="9894"/>
    <cellStyle name="Normal 13 6 6 4" xfId="9895"/>
    <cellStyle name="Normal 13 6 7" xfId="9896"/>
    <cellStyle name="Normal 13 6 7 2" xfId="9897"/>
    <cellStyle name="Normal 13 6 7 2 2" xfId="9898"/>
    <cellStyle name="Normal 13 6 7 3" xfId="9899"/>
    <cellStyle name="Normal 13 6 7 3 2" xfId="9900"/>
    <cellStyle name="Normal 13 6 7 4" xfId="9901"/>
    <cellStyle name="Normal 13 6 8" xfId="9902"/>
    <cellStyle name="Normal 13 6 8 2" xfId="9903"/>
    <cellStyle name="Normal 13 6 9" xfId="9904"/>
    <cellStyle name="Normal 13 6 9 2" xfId="9905"/>
    <cellStyle name="Normal 13 7" xfId="9906"/>
    <cellStyle name="Normal 13 7 2" xfId="9907"/>
    <cellStyle name="Normal 13 7 2 2" xfId="32287"/>
    <cellStyle name="Normal 13 7 2 2 2" xfId="32288"/>
    <cellStyle name="Normal 13 7 2 2 2 2" xfId="32289"/>
    <cellStyle name="Normal 13 7 2 2 2 2 2" xfId="32290"/>
    <cellStyle name="Normal 13 7 2 2 2 3" xfId="32291"/>
    <cellStyle name="Normal 13 7 2 2 2 4" xfId="32292"/>
    <cellStyle name="Normal 13 7 2 2 3" xfId="32293"/>
    <cellStyle name="Normal 13 7 2 2 3 2" xfId="32294"/>
    <cellStyle name="Normal 13 7 2 2 4" xfId="32295"/>
    <cellStyle name="Normal 13 7 2 2 5" xfId="32296"/>
    <cellStyle name="Normal 13 7 2 3" xfId="32297"/>
    <cellStyle name="Normal 13 7 2 3 2" xfId="32298"/>
    <cellStyle name="Normal 13 7 2 3 2 2" xfId="32299"/>
    <cellStyle name="Normal 13 7 2 3 3" xfId="32300"/>
    <cellStyle name="Normal 13 7 2 3 4" xfId="32301"/>
    <cellStyle name="Normal 13 7 2 4" xfId="32302"/>
    <cellStyle name="Normal 13 7 2 4 2" xfId="32303"/>
    <cellStyle name="Normal 13 7 2 4 2 2" xfId="32304"/>
    <cellStyle name="Normal 13 7 2 4 3" xfId="32305"/>
    <cellStyle name="Normal 13 7 2 4 4" xfId="32306"/>
    <cellStyle name="Normal 13 7 2 5" xfId="32307"/>
    <cellStyle name="Normal 13 7 2 5 2" xfId="32308"/>
    <cellStyle name="Normal 13 7 2 6" xfId="32309"/>
    <cellStyle name="Normal 13 7 2 7" xfId="32310"/>
    <cellStyle name="Normal 13 7 2 8" xfId="32311"/>
    <cellStyle name="Normal 13 7 3" xfId="32312"/>
    <cellStyle name="Normal 13 7 3 2" xfId="32313"/>
    <cellStyle name="Normal 13 7 3 2 2" xfId="32314"/>
    <cellStyle name="Normal 13 7 3 2 2 2" xfId="32315"/>
    <cellStyle name="Normal 13 7 3 2 3" xfId="32316"/>
    <cellStyle name="Normal 13 7 3 2 4" xfId="32317"/>
    <cellStyle name="Normal 13 7 3 3" xfId="32318"/>
    <cellStyle name="Normal 13 7 3 3 2" xfId="32319"/>
    <cellStyle name="Normal 13 7 3 4" xfId="32320"/>
    <cellStyle name="Normal 13 7 3 5" xfId="32321"/>
    <cellStyle name="Normal 13 7 4" xfId="32322"/>
    <cellStyle name="Normal 13 7 4 2" xfId="32323"/>
    <cellStyle name="Normal 13 7 4 2 2" xfId="32324"/>
    <cellStyle name="Normal 13 7 4 3" xfId="32325"/>
    <cellStyle name="Normal 13 7 4 4" xfId="32326"/>
    <cellStyle name="Normal 13 7 5" xfId="32327"/>
    <cellStyle name="Normal 13 7 5 2" xfId="32328"/>
    <cellStyle name="Normal 13 7 5 2 2" xfId="32329"/>
    <cellStyle name="Normal 13 7 5 3" xfId="32330"/>
    <cellStyle name="Normal 13 7 5 4" xfId="32331"/>
    <cellStyle name="Normal 13 7 6" xfId="32332"/>
    <cellStyle name="Normal 13 7 6 2" xfId="32333"/>
    <cellStyle name="Normal 13 7 7" xfId="32334"/>
    <cellStyle name="Normal 13 7 8" xfId="32335"/>
    <cellStyle name="Normal 13 7 9" xfId="32336"/>
    <cellStyle name="Normal 13 8" xfId="9908"/>
    <cellStyle name="Normal 13 8 2" xfId="9909"/>
    <cellStyle name="Normal 13 8 2 2" xfId="32337"/>
    <cellStyle name="Normal 13 8 2 2 2" xfId="32338"/>
    <cellStyle name="Normal 13 8 2 2 2 2" xfId="32339"/>
    <cellStyle name="Normal 13 8 2 2 3" xfId="32340"/>
    <cellStyle name="Normal 13 8 2 2 4" xfId="32341"/>
    <cellStyle name="Normal 13 8 2 3" xfId="32342"/>
    <cellStyle name="Normal 13 8 2 3 2" xfId="32343"/>
    <cellStyle name="Normal 13 8 2 4" xfId="32344"/>
    <cellStyle name="Normal 13 8 2 5" xfId="32345"/>
    <cellStyle name="Normal 13 8 3" xfId="32346"/>
    <cellStyle name="Normal 13 8 3 2" xfId="32347"/>
    <cellStyle name="Normal 13 8 3 2 2" xfId="32348"/>
    <cellStyle name="Normal 13 8 3 3" xfId="32349"/>
    <cellStyle name="Normal 13 8 3 4" xfId="32350"/>
    <cellStyle name="Normal 13 8 4" xfId="32351"/>
    <cellStyle name="Normal 13 8 4 2" xfId="32352"/>
    <cellStyle name="Normal 13 8 4 2 2" xfId="32353"/>
    <cellStyle name="Normal 13 8 4 3" xfId="32354"/>
    <cellStyle name="Normal 13 8 4 4" xfId="32355"/>
    <cellStyle name="Normal 13 8 5" xfId="32356"/>
    <cellStyle name="Normal 13 8 5 2" xfId="32357"/>
    <cellStyle name="Normal 13 8 6" xfId="32358"/>
    <cellStyle name="Normal 13 8 7" xfId="32359"/>
    <cellStyle name="Normal 13 8 8" xfId="32360"/>
    <cellStyle name="Normal 13 9" xfId="9910"/>
    <cellStyle name="Normal 13 9 2" xfId="9911"/>
    <cellStyle name="Normal 13 9 2 2" xfId="32361"/>
    <cellStyle name="Normal 13 9 2 2 2" xfId="32362"/>
    <cellStyle name="Normal 13 9 2 3" xfId="32363"/>
    <cellStyle name="Normal 13 9 2 4" xfId="32364"/>
    <cellStyle name="Normal 13 9 3" xfId="32365"/>
    <cellStyle name="Normal 13 9 3 2" xfId="32366"/>
    <cellStyle name="Normal 13 9 4" xfId="32367"/>
    <cellStyle name="Normal 13 9 5" xfId="32368"/>
    <cellStyle name="Normal 13_B - Radovi" xfId="1077"/>
    <cellStyle name="Normal 130" xfId="1078"/>
    <cellStyle name="Normal 131" xfId="1079"/>
    <cellStyle name="Normal 132" xfId="1080"/>
    <cellStyle name="Normal 133" xfId="1081"/>
    <cellStyle name="Normal 134" xfId="1082"/>
    <cellStyle name="Normal 135" xfId="1083"/>
    <cellStyle name="Normal 136" xfId="1084"/>
    <cellStyle name="Normal 137" xfId="1085"/>
    <cellStyle name="Normal 138" xfId="234"/>
    <cellStyle name="Normal 139" xfId="1086"/>
    <cellStyle name="Normal 14" xfId="235"/>
    <cellStyle name="Normal 14 2" xfId="1087"/>
    <cellStyle name="Normal 14 2 10" xfId="32369"/>
    <cellStyle name="Normal 14 2 11" xfId="32370"/>
    <cellStyle name="Normal 14 2 12" xfId="32371"/>
    <cellStyle name="Normal 14 2 13" xfId="32372"/>
    <cellStyle name="Normal 14 2 14" xfId="55270"/>
    <cellStyle name="Normal 14 2 2" xfId="1088"/>
    <cellStyle name="Normal 14 2 2 10" xfId="32373"/>
    <cellStyle name="Normal 14 2 2 11" xfId="32374"/>
    <cellStyle name="Normal 14 2 2 2" xfId="32375"/>
    <cellStyle name="Normal 14 2 2 2 10" xfId="32376"/>
    <cellStyle name="Normal 14 2 2 2 2" xfId="32377"/>
    <cellStyle name="Normal 14 2 2 2 2 2" xfId="32378"/>
    <cellStyle name="Normal 14 2 2 2 2 2 2" xfId="32379"/>
    <cellStyle name="Normal 14 2 2 2 2 2 2 2" xfId="32380"/>
    <cellStyle name="Normal 14 2 2 2 2 2 2 2 2" xfId="32381"/>
    <cellStyle name="Normal 14 2 2 2 2 2 2 2 2 2" xfId="32382"/>
    <cellStyle name="Normal 14 2 2 2 2 2 2 2 3" xfId="32383"/>
    <cellStyle name="Normal 14 2 2 2 2 2 2 2 4" xfId="32384"/>
    <cellStyle name="Normal 14 2 2 2 2 2 2 3" xfId="32385"/>
    <cellStyle name="Normal 14 2 2 2 2 2 2 3 2" xfId="32386"/>
    <cellStyle name="Normal 14 2 2 2 2 2 2 4" xfId="32387"/>
    <cellStyle name="Normal 14 2 2 2 2 2 2 5" xfId="32388"/>
    <cellStyle name="Normal 14 2 2 2 2 2 3" xfId="32389"/>
    <cellStyle name="Normal 14 2 2 2 2 2 3 2" xfId="32390"/>
    <cellStyle name="Normal 14 2 2 2 2 2 3 2 2" xfId="32391"/>
    <cellStyle name="Normal 14 2 2 2 2 2 3 3" xfId="32392"/>
    <cellStyle name="Normal 14 2 2 2 2 2 3 4" xfId="32393"/>
    <cellStyle name="Normal 14 2 2 2 2 2 4" xfId="32394"/>
    <cellStyle name="Normal 14 2 2 2 2 2 4 2" xfId="32395"/>
    <cellStyle name="Normal 14 2 2 2 2 2 4 2 2" xfId="32396"/>
    <cellStyle name="Normal 14 2 2 2 2 2 4 3" xfId="32397"/>
    <cellStyle name="Normal 14 2 2 2 2 2 4 4" xfId="32398"/>
    <cellStyle name="Normal 14 2 2 2 2 2 5" xfId="32399"/>
    <cellStyle name="Normal 14 2 2 2 2 2 5 2" xfId="32400"/>
    <cellStyle name="Normal 14 2 2 2 2 2 6" xfId="32401"/>
    <cellStyle name="Normal 14 2 2 2 2 2 7" xfId="32402"/>
    <cellStyle name="Normal 14 2 2 2 2 2 8" xfId="32403"/>
    <cellStyle name="Normal 14 2 2 2 2 3" xfId="32404"/>
    <cellStyle name="Normal 14 2 2 2 2 3 2" xfId="32405"/>
    <cellStyle name="Normal 14 2 2 2 2 3 2 2" xfId="32406"/>
    <cellStyle name="Normal 14 2 2 2 2 3 2 2 2" xfId="32407"/>
    <cellStyle name="Normal 14 2 2 2 2 3 2 3" xfId="32408"/>
    <cellStyle name="Normal 14 2 2 2 2 3 2 4" xfId="32409"/>
    <cellStyle name="Normal 14 2 2 2 2 3 3" xfId="32410"/>
    <cellStyle name="Normal 14 2 2 2 2 3 3 2" xfId="32411"/>
    <cellStyle name="Normal 14 2 2 2 2 3 4" xfId="32412"/>
    <cellStyle name="Normal 14 2 2 2 2 3 5" xfId="32413"/>
    <cellStyle name="Normal 14 2 2 2 2 4" xfId="32414"/>
    <cellStyle name="Normal 14 2 2 2 2 4 2" xfId="32415"/>
    <cellStyle name="Normal 14 2 2 2 2 4 2 2" xfId="32416"/>
    <cellStyle name="Normal 14 2 2 2 2 4 3" xfId="32417"/>
    <cellStyle name="Normal 14 2 2 2 2 4 4" xfId="32418"/>
    <cellStyle name="Normal 14 2 2 2 2 5" xfId="32419"/>
    <cellStyle name="Normal 14 2 2 2 2 5 2" xfId="32420"/>
    <cellStyle name="Normal 14 2 2 2 2 5 2 2" xfId="32421"/>
    <cellStyle name="Normal 14 2 2 2 2 5 3" xfId="32422"/>
    <cellStyle name="Normal 14 2 2 2 2 5 4" xfId="32423"/>
    <cellStyle name="Normal 14 2 2 2 2 6" xfId="32424"/>
    <cellStyle name="Normal 14 2 2 2 2 6 2" xfId="32425"/>
    <cellStyle name="Normal 14 2 2 2 2 7" xfId="32426"/>
    <cellStyle name="Normal 14 2 2 2 2 8" xfId="32427"/>
    <cellStyle name="Normal 14 2 2 2 2 9" xfId="32428"/>
    <cellStyle name="Normal 14 2 2 2 3" xfId="32429"/>
    <cellStyle name="Normal 14 2 2 2 3 2" xfId="32430"/>
    <cellStyle name="Normal 14 2 2 2 3 2 2" xfId="32431"/>
    <cellStyle name="Normal 14 2 2 2 3 2 2 2" xfId="32432"/>
    <cellStyle name="Normal 14 2 2 2 3 2 2 2 2" xfId="32433"/>
    <cellStyle name="Normal 14 2 2 2 3 2 2 3" xfId="32434"/>
    <cellStyle name="Normal 14 2 2 2 3 2 2 4" xfId="32435"/>
    <cellStyle name="Normal 14 2 2 2 3 2 3" xfId="32436"/>
    <cellStyle name="Normal 14 2 2 2 3 2 3 2" xfId="32437"/>
    <cellStyle name="Normal 14 2 2 2 3 2 4" xfId="32438"/>
    <cellStyle name="Normal 14 2 2 2 3 2 5" xfId="32439"/>
    <cellStyle name="Normal 14 2 2 2 3 3" xfId="32440"/>
    <cellStyle name="Normal 14 2 2 2 3 3 2" xfId="32441"/>
    <cellStyle name="Normal 14 2 2 2 3 3 2 2" xfId="32442"/>
    <cellStyle name="Normal 14 2 2 2 3 3 3" xfId="32443"/>
    <cellStyle name="Normal 14 2 2 2 3 3 4" xfId="32444"/>
    <cellStyle name="Normal 14 2 2 2 3 4" xfId="32445"/>
    <cellStyle name="Normal 14 2 2 2 3 4 2" xfId="32446"/>
    <cellStyle name="Normal 14 2 2 2 3 4 2 2" xfId="32447"/>
    <cellStyle name="Normal 14 2 2 2 3 4 3" xfId="32448"/>
    <cellStyle name="Normal 14 2 2 2 3 4 4" xfId="32449"/>
    <cellStyle name="Normal 14 2 2 2 3 5" xfId="32450"/>
    <cellStyle name="Normal 14 2 2 2 3 5 2" xfId="32451"/>
    <cellStyle name="Normal 14 2 2 2 3 6" xfId="32452"/>
    <cellStyle name="Normal 14 2 2 2 3 7" xfId="32453"/>
    <cellStyle name="Normal 14 2 2 2 3 8" xfId="32454"/>
    <cellStyle name="Normal 14 2 2 2 4" xfId="32455"/>
    <cellStyle name="Normal 14 2 2 2 4 2" xfId="32456"/>
    <cellStyle name="Normal 14 2 2 2 4 2 2" xfId="32457"/>
    <cellStyle name="Normal 14 2 2 2 4 2 2 2" xfId="32458"/>
    <cellStyle name="Normal 14 2 2 2 4 2 3" xfId="32459"/>
    <cellStyle name="Normal 14 2 2 2 4 2 4" xfId="32460"/>
    <cellStyle name="Normal 14 2 2 2 4 3" xfId="32461"/>
    <cellStyle name="Normal 14 2 2 2 4 3 2" xfId="32462"/>
    <cellStyle name="Normal 14 2 2 2 4 4" xfId="32463"/>
    <cellStyle name="Normal 14 2 2 2 4 5" xfId="32464"/>
    <cellStyle name="Normal 14 2 2 2 5" xfId="32465"/>
    <cellStyle name="Normal 14 2 2 2 5 2" xfId="32466"/>
    <cellStyle name="Normal 14 2 2 2 5 2 2" xfId="32467"/>
    <cellStyle name="Normal 14 2 2 2 5 3" xfId="32468"/>
    <cellStyle name="Normal 14 2 2 2 5 4" xfId="32469"/>
    <cellStyle name="Normal 14 2 2 2 6" xfId="32470"/>
    <cellStyle name="Normal 14 2 2 2 6 2" xfId="32471"/>
    <cellStyle name="Normal 14 2 2 2 6 2 2" xfId="32472"/>
    <cellStyle name="Normal 14 2 2 2 6 3" xfId="32473"/>
    <cellStyle name="Normal 14 2 2 2 6 4" xfId="32474"/>
    <cellStyle name="Normal 14 2 2 2 7" xfId="32475"/>
    <cellStyle name="Normal 14 2 2 2 7 2" xfId="32476"/>
    <cellStyle name="Normal 14 2 2 2 8" xfId="32477"/>
    <cellStyle name="Normal 14 2 2 2 9" xfId="32478"/>
    <cellStyle name="Normal 14 2 2 3" xfId="32479"/>
    <cellStyle name="Normal 14 2 2 3 2" xfId="32480"/>
    <cellStyle name="Normal 14 2 2 3 2 2" xfId="32481"/>
    <cellStyle name="Normal 14 2 2 3 2 2 2" xfId="32482"/>
    <cellStyle name="Normal 14 2 2 3 2 2 2 2" xfId="32483"/>
    <cellStyle name="Normal 14 2 2 3 2 2 2 2 2" xfId="32484"/>
    <cellStyle name="Normal 14 2 2 3 2 2 2 3" xfId="32485"/>
    <cellStyle name="Normal 14 2 2 3 2 2 2 4" xfId="32486"/>
    <cellStyle name="Normal 14 2 2 3 2 2 3" xfId="32487"/>
    <cellStyle name="Normal 14 2 2 3 2 2 3 2" xfId="32488"/>
    <cellStyle name="Normal 14 2 2 3 2 2 4" xfId="32489"/>
    <cellStyle name="Normal 14 2 2 3 2 2 5" xfId="32490"/>
    <cellStyle name="Normal 14 2 2 3 2 3" xfId="32491"/>
    <cellStyle name="Normal 14 2 2 3 2 3 2" xfId="32492"/>
    <cellStyle name="Normal 14 2 2 3 2 3 2 2" xfId="32493"/>
    <cellStyle name="Normal 14 2 2 3 2 3 3" xfId="32494"/>
    <cellStyle name="Normal 14 2 2 3 2 3 4" xfId="32495"/>
    <cellStyle name="Normal 14 2 2 3 2 4" xfId="32496"/>
    <cellStyle name="Normal 14 2 2 3 2 4 2" xfId="32497"/>
    <cellStyle name="Normal 14 2 2 3 2 4 2 2" xfId="32498"/>
    <cellStyle name="Normal 14 2 2 3 2 4 3" xfId="32499"/>
    <cellStyle name="Normal 14 2 2 3 2 4 4" xfId="32500"/>
    <cellStyle name="Normal 14 2 2 3 2 5" xfId="32501"/>
    <cellStyle name="Normal 14 2 2 3 2 5 2" xfId="32502"/>
    <cellStyle name="Normal 14 2 2 3 2 6" xfId="32503"/>
    <cellStyle name="Normal 14 2 2 3 2 7" xfId="32504"/>
    <cellStyle name="Normal 14 2 2 3 2 8" xfId="32505"/>
    <cellStyle name="Normal 14 2 2 3 3" xfId="32506"/>
    <cellStyle name="Normal 14 2 2 3 3 2" xfId="32507"/>
    <cellStyle name="Normal 14 2 2 3 3 2 2" xfId="32508"/>
    <cellStyle name="Normal 14 2 2 3 3 2 2 2" xfId="32509"/>
    <cellStyle name="Normal 14 2 2 3 3 2 3" xfId="32510"/>
    <cellStyle name="Normal 14 2 2 3 3 2 4" xfId="32511"/>
    <cellStyle name="Normal 14 2 2 3 3 3" xfId="32512"/>
    <cellStyle name="Normal 14 2 2 3 3 3 2" xfId="32513"/>
    <cellStyle name="Normal 14 2 2 3 3 4" xfId="32514"/>
    <cellStyle name="Normal 14 2 2 3 3 5" xfId="32515"/>
    <cellStyle name="Normal 14 2 2 3 4" xfId="32516"/>
    <cellStyle name="Normal 14 2 2 3 4 2" xfId="32517"/>
    <cellStyle name="Normal 14 2 2 3 4 2 2" xfId="32518"/>
    <cellStyle name="Normal 14 2 2 3 4 3" xfId="32519"/>
    <cellStyle name="Normal 14 2 2 3 4 4" xfId="32520"/>
    <cellStyle name="Normal 14 2 2 3 5" xfId="32521"/>
    <cellStyle name="Normal 14 2 2 3 5 2" xfId="32522"/>
    <cellStyle name="Normal 14 2 2 3 5 2 2" xfId="32523"/>
    <cellStyle name="Normal 14 2 2 3 5 3" xfId="32524"/>
    <cellStyle name="Normal 14 2 2 3 5 4" xfId="32525"/>
    <cellStyle name="Normal 14 2 2 3 6" xfId="32526"/>
    <cellStyle name="Normal 14 2 2 3 6 2" xfId="32527"/>
    <cellStyle name="Normal 14 2 2 3 7" xfId="32528"/>
    <cellStyle name="Normal 14 2 2 3 8" xfId="32529"/>
    <cellStyle name="Normal 14 2 2 3 9" xfId="32530"/>
    <cellStyle name="Normal 14 2 2 4" xfId="32531"/>
    <cellStyle name="Normal 14 2 2 4 2" xfId="32532"/>
    <cellStyle name="Normal 14 2 2 4 2 2" xfId="32533"/>
    <cellStyle name="Normal 14 2 2 4 2 2 2" xfId="32534"/>
    <cellStyle name="Normal 14 2 2 4 2 2 2 2" xfId="32535"/>
    <cellStyle name="Normal 14 2 2 4 2 2 3" xfId="32536"/>
    <cellStyle name="Normal 14 2 2 4 2 2 4" xfId="32537"/>
    <cellStyle name="Normal 14 2 2 4 2 3" xfId="32538"/>
    <cellStyle name="Normal 14 2 2 4 2 3 2" xfId="32539"/>
    <cellStyle name="Normal 14 2 2 4 2 4" xfId="32540"/>
    <cellStyle name="Normal 14 2 2 4 2 5" xfId="32541"/>
    <cellStyle name="Normal 14 2 2 4 3" xfId="32542"/>
    <cellStyle name="Normal 14 2 2 4 3 2" xfId="32543"/>
    <cellStyle name="Normal 14 2 2 4 3 2 2" xfId="32544"/>
    <cellStyle name="Normal 14 2 2 4 3 3" xfId="32545"/>
    <cellStyle name="Normal 14 2 2 4 3 4" xfId="32546"/>
    <cellStyle name="Normal 14 2 2 4 4" xfId="32547"/>
    <cellStyle name="Normal 14 2 2 4 4 2" xfId="32548"/>
    <cellStyle name="Normal 14 2 2 4 4 2 2" xfId="32549"/>
    <cellStyle name="Normal 14 2 2 4 4 3" xfId="32550"/>
    <cellStyle name="Normal 14 2 2 4 4 4" xfId="32551"/>
    <cellStyle name="Normal 14 2 2 4 5" xfId="32552"/>
    <cellStyle name="Normal 14 2 2 4 5 2" xfId="32553"/>
    <cellStyle name="Normal 14 2 2 4 6" xfId="32554"/>
    <cellStyle name="Normal 14 2 2 4 7" xfId="32555"/>
    <cellStyle name="Normal 14 2 2 4 8" xfId="32556"/>
    <cellStyle name="Normal 14 2 2 5" xfId="32557"/>
    <cellStyle name="Normal 14 2 2 5 2" xfId="32558"/>
    <cellStyle name="Normal 14 2 2 5 2 2" xfId="32559"/>
    <cellStyle name="Normal 14 2 2 5 2 2 2" xfId="32560"/>
    <cellStyle name="Normal 14 2 2 5 2 3" xfId="32561"/>
    <cellStyle name="Normal 14 2 2 5 2 4" xfId="32562"/>
    <cellStyle name="Normal 14 2 2 5 3" xfId="32563"/>
    <cellStyle name="Normal 14 2 2 5 3 2" xfId="32564"/>
    <cellStyle name="Normal 14 2 2 5 4" xfId="32565"/>
    <cellStyle name="Normal 14 2 2 5 5" xfId="32566"/>
    <cellStyle name="Normal 14 2 2 6" xfId="32567"/>
    <cellStyle name="Normal 14 2 2 6 2" xfId="32568"/>
    <cellStyle name="Normal 14 2 2 6 2 2" xfId="32569"/>
    <cellStyle name="Normal 14 2 2 6 3" xfId="32570"/>
    <cellStyle name="Normal 14 2 2 6 4" xfId="32571"/>
    <cellStyle name="Normal 14 2 2 7" xfId="32572"/>
    <cellStyle name="Normal 14 2 2 7 2" xfId="32573"/>
    <cellStyle name="Normal 14 2 2 7 2 2" xfId="32574"/>
    <cellStyle name="Normal 14 2 2 7 3" xfId="32575"/>
    <cellStyle name="Normal 14 2 2 7 4" xfId="32576"/>
    <cellStyle name="Normal 14 2 2 8" xfId="32577"/>
    <cellStyle name="Normal 14 2 2 8 2" xfId="32578"/>
    <cellStyle name="Normal 14 2 2 9" xfId="32579"/>
    <cellStyle name="Normal 14 2 3" xfId="32580"/>
    <cellStyle name="Normal 14 2 3 10" xfId="32581"/>
    <cellStyle name="Normal 14 2 3 11" xfId="55517"/>
    <cellStyle name="Normal 14 2 3 2" xfId="32582"/>
    <cellStyle name="Normal 14 2 3 2 2" xfId="32583"/>
    <cellStyle name="Normal 14 2 3 2 2 2" xfId="32584"/>
    <cellStyle name="Normal 14 2 3 2 2 2 2" xfId="32585"/>
    <cellStyle name="Normal 14 2 3 2 2 2 2 2" xfId="32586"/>
    <cellStyle name="Normal 14 2 3 2 2 2 2 2 2" xfId="32587"/>
    <cellStyle name="Normal 14 2 3 2 2 2 2 3" xfId="32588"/>
    <cellStyle name="Normal 14 2 3 2 2 2 2 4" xfId="32589"/>
    <cellStyle name="Normal 14 2 3 2 2 2 3" xfId="32590"/>
    <cellStyle name="Normal 14 2 3 2 2 2 3 2" xfId="32591"/>
    <cellStyle name="Normal 14 2 3 2 2 2 4" xfId="32592"/>
    <cellStyle name="Normal 14 2 3 2 2 2 5" xfId="32593"/>
    <cellStyle name="Normal 14 2 3 2 2 3" xfId="32594"/>
    <cellStyle name="Normal 14 2 3 2 2 3 2" xfId="32595"/>
    <cellStyle name="Normal 14 2 3 2 2 3 2 2" xfId="32596"/>
    <cellStyle name="Normal 14 2 3 2 2 3 3" xfId="32597"/>
    <cellStyle name="Normal 14 2 3 2 2 3 4" xfId="32598"/>
    <cellStyle name="Normal 14 2 3 2 2 4" xfId="32599"/>
    <cellStyle name="Normal 14 2 3 2 2 4 2" xfId="32600"/>
    <cellStyle name="Normal 14 2 3 2 2 4 2 2" xfId="32601"/>
    <cellStyle name="Normal 14 2 3 2 2 4 3" xfId="32602"/>
    <cellStyle name="Normal 14 2 3 2 2 4 4" xfId="32603"/>
    <cellStyle name="Normal 14 2 3 2 2 5" xfId="32604"/>
    <cellStyle name="Normal 14 2 3 2 2 5 2" xfId="32605"/>
    <cellStyle name="Normal 14 2 3 2 2 6" xfId="32606"/>
    <cellStyle name="Normal 14 2 3 2 2 7" xfId="32607"/>
    <cellStyle name="Normal 14 2 3 2 2 8" xfId="32608"/>
    <cellStyle name="Normal 14 2 3 2 3" xfId="32609"/>
    <cellStyle name="Normal 14 2 3 2 3 2" xfId="32610"/>
    <cellStyle name="Normal 14 2 3 2 3 2 2" xfId="32611"/>
    <cellStyle name="Normal 14 2 3 2 3 2 2 2" xfId="32612"/>
    <cellStyle name="Normal 14 2 3 2 3 2 3" xfId="32613"/>
    <cellStyle name="Normal 14 2 3 2 3 2 4" xfId="32614"/>
    <cellStyle name="Normal 14 2 3 2 3 3" xfId="32615"/>
    <cellStyle name="Normal 14 2 3 2 3 3 2" xfId="32616"/>
    <cellStyle name="Normal 14 2 3 2 3 4" xfId="32617"/>
    <cellStyle name="Normal 14 2 3 2 3 5" xfId="32618"/>
    <cellStyle name="Normal 14 2 3 2 4" xfId="32619"/>
    <cellStyle name="Normal 14 2 3 2 4 2" xfId="32620"/>
    <cellStyle name="Normal 14 2 3 2 4 2 2" xfId="32621"/>
    <cellStyle name="Normal 14 2 3 2 4 3" xfId="32622"/>
    <cellStyle name="Normal 14 2 3 2 4 4" xfId="32623"/>
    <cellStyle name="Normal 14 2 3 2 5" xfId="32624"/>
    <cellStyle name="Normal 14 2 3 2 5 2" xfId="32625"/>
    <cellStyle name="Normal 14 2 3 2 5 2 2" xfId="32626"/>
    <cellStyle name="Normal 14 2 3 2 5 3" xfId="32627"/>
    <cellStyle name="Normal 14 2 3 2 5 4" xfId="32628"/>
    <cellStyle name="Normal 14 2 3 2 6" xfId="32629"/>
    <cellStyle name="Normal 14 2 3 2 6 2" xfId="32630"/>
    <cellStyle name="Normal 14 2 3 2 7" xfId="32631"/>
    <cellStyle name="Normal 14 2 3 2 8" xfId="32632"/>
    <cellStyle name="Normal 14 2 3 2 9" xfId="32633"/>
    <cellStyle name="Normal 14 2 3 3" xfId="32634"/>
    <cellStyle name="Normal 14 2 3 3 2" xfId="32635"/>
    <cellStyle name="Normal 14 2 3 3 2 2" xfId="32636"/>
    <cellStyle name="Normal 14 2 3 3 2 2 2" xfId="32637"/>
    <cellStyle name="Normal 14 2 3 3 2 2 2 2" xfId="32638"/>
    <cellStyle name="Normal 14 2 3 3 2 2 3" xfId="32639"/>
    <cellStyle name="Normal 14 2 3 3 2 2 4" xfId="32640"/>
    <cellStyle name="Normal 14 2 3 3 2 3" xfId="32641"/>
    <cellStyle name="Normal 14 2 3 3 2 3 2" xfId="32642"/>
    <cellStyle name="Normal 14 2 3 3 2 4" xfId="32643"/>
    <cellStyle name="Normal 14 2 3 3 2 5" xfId="32644"/>
    <cellStyle name="Normal 14 2 3 3 3" xfId="32645"/>
    <cellStyle name="Normal 14 2 3 3 3 2" xfId="32646"/>
    <cellStyle name="Normal 14 2 3 3 3 2 2" xfId="32647"/>
    <cellStyle name="Normal 14 2 3 3 3 3" xfId="32648"/>
    <cellStyle name="Normal 14 2 3 3 3 4" xfId="32649"/>
    <cellStyle name="Normal 14 2 3 3 4" xfId="32650"/>
    <cellStyle name="Normal 14 2 3 3 4 2" xfId="32651"/>
    <cellStyle name="Normal 14 2 3 3 4 2 2" xfId="32652"/>
    <cellStyle name="Normal 14 2 3 3 4 3" xfId="32653"/>
    <cellStyle name="Normal 14 2 3 3 4 4" xfId="32654"/>
    <cellStyle name="Normal 14 2 3 3 5" xfId="32655"/>
    <cellStyle name="Normal 14 2 3 3 5 2" xfId="32656"/>
    <cellStyle name="Normal 14 2 3 3 6" xfId="32657"/>
    <cellStyle name="Normal 14 2 3 3 7" xfId="32658"/>
    <cellStyle name="Normal 14 2 3 3 8" xfId="32659"/>
    <cellStyle name="Normal 14 2 3 4" xfId="32660"/>
    <cellStyle name="Normal 14 2 3 4 2" xfId="32661"/>
    <cellStyle name="Normal 14 2 3 4 2 2" xfId="32662"/>
    <cellStyle name="Normal 14 2 3 4 2 2 2" xfId="32663"/>
    <cellStyle name="Normal 14 2 3 4 2 3" xfId="32664"/>
    <cellStyle name="Normal 14 2 3 4 2 4" xfId="32665"/>
    <cellStyle name="Normal 14 2 3 4 3" xfId="32666"/>
    <cellStyle name="Normal 14 2 3 4 3 2" xfId="32667"/>
    <cellStyle name="Normal 14 2 3 4 4" xfId="32668"/>
    <cellStyle name="Normal 14 2 3 4 5" xfId="32669"/>
    <cellStyle name="Normal 14 2 3 5" xfId="32670"/>
    <cellStyle name="Normal 14 2 3 5 2" xfId="32671"/>
    <cellStyle name="Normal 14 2 3 5 2 2" xfId="32672"/>
    <cellStyle name="Normal 14 2 3 5 3" xfId="32673"/>
    <cellStyle name="Normal 14 2 3 5 4" xfId="32674"/>
    <cellStyle name="Normal 14 2 3 6" xfId="32675"/>
    <cellStyle name="Normal 14 2 3 6 2" xfId="32676"/>
    <cellStyle name="Normal 14 2 3 6 2 2" xfId="32677"/>
    <cellStyle name="Normal 14 2 3 6 3" xfId="32678"/>
    <cellStyle name="Normal 14 2 3 6 4" xfId="32679"/>
    <cellStyle name="Normal 14 2 3 7" xfId="32680"/>
    <cellStyle name="Normal 14 2 3 7 2" xfId="32681"/>
    <cellStyle name="Normal 14 2 3 8" xfId="32682"/>
    <cellStyle name="Normal 14 2 3 9" xfId="32683"/>
    <cellStyle name="Normal 14 2 4" xfId="32684"/>
    <cellStyle name="Normal 14 2 4 2" xfId="32685"/>
    <cellStyle name="Normal 14 2 4 2 2" xfId="32686"/>
    <cellStyle name="Normal 14 2 4 2 2 2" xfId="32687"/>
    <cellStyle name="Normal 14 2 4 2 2 2 2" xfId="32688"/>
    <cellStyle name="Normal 14 2 4 2 2 2 2 2" xfId="32689"/>
    <cellStyle name="Normal 14 2 4 2 2 2 3" xfId="32690"/>
    <cellStyle name="Normal 14 2 4 2 2 2 4" xfId="32691"/>
    <cellStyle name="Normal 14 2 4 2 2 3" xfId="32692"/>
    <cellStyle name="Normal 14 2 4 2 2 3 2" xfId="32693"/>
    <cellStyle name="Normal 14 2 4 2 2 4" xfId="32694"/>
    <cellStyle name="Normal 14 2 4 2 2 5" xfId="32695"/>
    <cellStyle name="Normal 14 2 4 2 3" xfId="32696"/>
    <cellStyle name="Normal 14 2 4 2 3 2" xfId="32697"/>
    <cellStyle name="Normal 14 2 4 2 3 2 2" xfId="32698"/>
    <cellStyle name="Normal 14 2 4 2 3 3" xfId="32699"/>
    <cellStyle name="Normal 14 2 4 2 3 4" xfId="32700"/>
    <cellStyle name="Normal 14 2 4 2 4" xfId="32701"/>
    <cellStyle name="Normal 14 2 4 2 4 2" xfId="32702"/>
    <cellStyle name="Normal 14 2 4 2 4 2 2" xfId="32703"/>
    <cellStyle name="Normal 14 2 4 2 4 3" xfId="32704"/>
    <cellStyle name="Normal 14 2 4 2 4 4" xfId="32705"/>
    <cellStyle name="Normal 14 2 4 2 5" xfId="32706"/>
    <cellStyle name="Normal 14 2 4 2 5 2" xfId="32707"/>
    <cellStyle name="Normal 14 2 4 2 6" xfId="32708"/>
    <cellStyle name="Normal 14 2 4 2 7" xfId="32709"/>
    <cellStyle name="Normal 14 2 4 2 8" xfId="32710"/>
    <cellStyle name="Normal 14 2 4 3" xfId="32711"/>
    <cellStyle name="Normal 14 2 4 3 2" xfId="32712"/>
    <cellStyle name="Normal 14 2 4 3 2 2" xfId="32713"/>
    <cellStyle name="Normal 14 2 4 3 2 2 2" xfId="32714"/>
    <cellStyle name="Normal 14 2 4 3 2 3" xfId="32715"/>
    <cellStyle name="Normal 14 2 4 3 2 4" xfId="32716"/>
    <cellStyle name="Normal 14 2 4 3 3" xfId="32717"/>
    <cellStyle name="Normal 14 2 4 3 3 2" xfId="32718"/>
    <cellStyle name="Normal 14 2 4 3 4" xfId="32719"/>
    <cellStyle name="Normal 14 2 4 3 5" xfId="32720"/>
    <cellStyle name="Normal 14 2 4 4" xfId="32721"/>
    <cellStyle name="Normal 14 2 4 4 2" xfId="32722"/>
    <cellStyle name="Normal 14 2 4 4 2 2" xfId="32723"/>
    <cellStyle name="Normal 14 2 4 4 3" xfId="32724"/>
    <cellStyle name="Normal 14 2 4 4 4" xfId="32725"/>
    <cellStyle name="Normal 14 2 4 5" xfId="32726"/>
    <cellStyle name="Normal 14 2 4 5 2" xfId="32727"/>
    <cellStyle name="Normal 14 2 4 5 2 2" xfId="32728"/>
    <cellStyle name="Normal 14 2 4 5 3" xfId="32729"/>
    <cellStyle name="Normal 14 2 4 5 4" xfId="32730"/>
    <cellStyle name="Normal 14 2 4 6" xfId="32731"/>
    <cellStyle name="Normal 14 2 4 6 2" xfId="32732"/>
    <cellStyle name="Normal 14 2 4 7" xfId="32733"/>
    <cellStyle name="Normal 14 2 4 8" xfId="32734"/>
    <cellStyle name="Normal 14 2 4 9" xfId="32735"/>
    <cellStyle name="Normal 14 2 5" xfId="32736"/>
    <cellStyle name="Normal 14 2 5 2" xfId="32737"/>
    <cellStyle name="Normal 14 2 5 2 2" xfId="32738"/>
    <cellStyle name="Normal 14 2 5 2 2 2" xfId="32739"/>
    <cellStyle name="Normal 14 2 5 2 2 2 2" xfId="32740"/>
    <cellStyle name="Normal 14 2 5 2 2 3" xfId="32741"/>
    <cellStyle name="Normal 14 2 5 2 2 4" xfId="32742"/>
    <cellStyle name="Normal 14 2 5 2 3" xfId="32743"/>
    <cellStyle name="Normal 14 2 5 2 3 2" xfId="32744"/>
    <cellStyle name="Normal 14 2 5 2 4" xfId="32745"/>
    <cellStyle name="Normal 14 2 5 2 5" xfId="32746"/>
    <cellStyle name="Normal 14 2 5 3" xfId="32747"/>
    <cellStyle name="Normal 14 2 5 3 2" xfId="32748"/>
    <cellStyle name="Normal 14 2 5 3 2 2" xfId="32749"/>
    <cellStyle name="Normal 14 2 5 3 3" xfId="32750"/>
    <cellStyle name="Normal 14 2 5 3 4" xfId="32751"/>
    <cellStyle name="Normal 14 2 5 4" xfId="32752"/>
    <cellStyle name="Normal 14 2 5 4 2" xfId="32753"/>
    <cellStyle name="Normal 14 2 5 4 2 2" xfId="32754"/>
    <cellStyle name="Normal 14 2 5 4 3" xfId="32755"/>
    <cellStyle name="Normal 14 2 5 4 4" xfId="32756"/>
    <cellStyle name="Normal 14 2 5 5" xfId="32757"/>
    <cellStyle name="Normal 14 2 5 5 2" xfId="32758"/>
    <cellStyle name="Normal 14 2 5 6" xfId="32759"/>
    <cellStyle name="Normal 14 2 5 7" xfId="32760"/>
    <cellStyle name="Normal 14 2 5 8" xfId="32761"/>
    <cellStyle name="Normal 14 2 6" xfId="32762"/>
    <cellStyle name="Normal 14 2 6 2" xfId="32763"/>
    <cellStyle name="Normal 14 2 6 2 2" xfId="32764"/>
    <cellStyle name="Normal 14 2 6 2 2 2" xfId="32765"/>
    <cellStyle name="Normal 14 2 6 2 3" xfId="32766"/>
    <cellStyle name="Normal 14 2 6 2 4" xfId="32767"/>
    <cellStyle name="Normal 14 2 6 3" xfId="32768"/>
    <cellStyle name="Normal 14 2 6 3 2" xfId="32769"/>
    <cellStyle name="Normal 14 2 6 4" xfId="32770"/>
    <cellStyle name="Normal 14 2 6 5" xfId="32771"/>
    <cellStyle name="Normal 14 2 7" xfId="32772"/>
    <cellStyle name="Normal 14 2 7 2" xfId="32773"/>
    <cellStyle name="Normal 14 2 7 2 2" xfId="32774"/>
    <cellStyle name="Normal 14 2 7 3" xfId="32775"/>
    <cellStyle name="Normal 14 2 7 4" xfId="32776"/>
    <cellStyle name="Normal 14 2 8" xfId="32777"/>
    <cellStyle name="Normal 14 2 8 2" xfId="32778"/>
    <cellStyle name="Normal 14 2 8 2 2" xfId="32779"/>
    <cellStyle name="Normal 14 2 8 3" xfId="32780"/>
    <cellStyle name="Normal 14 2 8 4" xfId="32781"/>
    <cellStyle name="Normal 14 2 9" xfId="32782"/>
    <cellStyle name="Normal 14 2 9 2" xfId="32783"/>
    <cellStyle name="Normal 14 3" xfId="1089"/>
    <cellStyle name="Normal 14 3 2" xfId="1090"/>
    <cellStyle name="Normal 14 4" xfId="1091"/>
    <cellStyle name="Normal 14 4 2" xfId="1092"/>
    <cellStyle name="Normal 14 5" xfId="1093"/>
    <cellStyle name="Normal 14 5 2" xfId="1094"/>
    <cellStyle name="Normal 14 6" xfId="1095"/>
    <cellStyle name="Normal 14 7" xfId="9912"/>
    <cellStyle name="Normal 14_B - Radovi" xfId="1096"/>
    <cellStyle name="Normal 140" xfId="1097"/>
    <cellStyle name="Normal 141" xfId="1098"/>
    <cellStyle name="Normal 142" xfId="1099"/>
    <cellStyle name="Normal 143" xfId="1100"/>
    <cellStyle name="Normal 144" xfId="1101"/>
    <cellStyle name="Normal 145" xfId="1102"/>
    <cellStyle name="Normal 146" xfId="1103"/>
    <cellStyle name="Normal 147" xfId="1104"/>
    <cellStyle name="Normal 148" xfId="1105"/>
    <cellStyle name="Normal 149" xfId="1106"/>
    <cellStyle name="Normal 15" xfId="236"/>
    <cellStyle name="Normal 15 2" xfId="237"/>
    <cellStyle name="Normal 15 2 10" xfId="32784"/>
    <cellStyle name="Normal 15 2 11" xfId="32785"/>
    <cellStyle name="Normal 15 2 12" xfId="32786"/>
    <cellStyle name="Normal 15 2 2" xfId="9913"/>
    <cellStyle name="Normal 15 2 2 10" xfId="32787"/>
    <cellStyle name="Normal 15 2 2 11" xfId="32788"/>
    <cellStyle name="Normal 15 2 2 2" xfId="32789"/>
    <cellStyle name="Normal 15 2 2 2 10" xfId="32790"/>
    <cellStyle name="Normal 15 2 2 2 2" xfId="32791"/>
    <cellStyle name="Normal 15 2 2 2 2 2" xfId="32792"/>
    <cellStyle name="Normal 15 2 2 2 2 2 2" xfId="32793"/>
    <cellStyle name="Normal 15 2 2 2 2 2 2 2" xfId="32794"/>
    <cellStyle name="Normal 15 2 2 2 2 2 2 2 2" xfId="32795"/>
    <cellStyle name="Normal 15 2 2 2 2 2 2 2 2 2" xfId="32796"/>
    <cellStyle name="Normal 15 2 2 2 2 2 2 2 3" xfId="32797"/>
    <cellStyle name="Normal 15 2 2 2 2 2 2 2 4" xfId="32798"/>
    <cellStyle name="Normal 15 2 2 2 2 2 2 3" xfId="32799"/>
    <cellStyle name="Normal 15 2 2 2 2 2 2 3 2" xfId="32800"/>
    <cellStyle name="Normal 15 2 2 2 2 2 2 4" xfId="32801"/>
    <cellStyle name="Normal 15 2 2 2 2 2 2 5" xfId="32802"/>
    <cellStyle name="Normal 15 2 2 2 2 2 3" xfId="32803"/>
    <cellStyle name="Normal 15 2 2 2 2 2 3 2" xfId="32804"/>
    <cellStyle name="Normal 15 2 2 2 2 2 3 2 2" xfId="32805"/>
    <cellStyle name="Normal 15 2 2 2 2 2 3 3" xfId="32806"/>
    <cellStyle name="Normal 15 2 2 2 2 2 3 4" xfId="32807"/>
    <cellStyle name="Normal 15 2 2 2 2 2 4" xfId="32808"/>
    <cellStyle name="Normal 15 2 2 2 2 2 4 2" xfId="32809"/>
    <cellStyle name="Normal 15 2 2 2 2 2 4 2 2" xfId="32810"/>
    <cellStyle name="Normal 15 2 2 2 2 2 4 3" xfId="32811"/>
    <cellStyle name="Normal 15 2 2 2 2 2 4 4" xfId="32812"/>
    <cellStyle name="Normal 15 2 2 2 2 2 5" xfId="32813"/>
    <cellStyle name="Normal 15 2 2 2 2 2 5 2" xfId="32814"/>
    <cellStyle name="Normal 15 2 2 2 2 2 6" xfId="32815"/>
    <cellStyle name="Normal 15 2 2 2 2 2 7" xfId="32816"/>
    <cellStyle name="Normal 15 2 2 2 2 2 8" xfId="32817"/>
    <cellStyle name="Normal 15 2 2 2 2 3" xfId="32818"/>
    <cellStyle name="Normal 15 2 2 2 2 3 2" xfId="32819"/>
    <cellStyle name="Normal 15 2 2 2 2 3 2 2" xfId="32820"/>
    <cellStyle name="Normal 15 2 2 2 2 3 2 2 2" xfId="32821"/>
    <cellStyle name="Normal 15 2 2 2 2 3 2 3" xfId="32822"/>
    <cellStyle name="Normal 15 2 2 2 2 3 2 4" xfId="32823"/>
    <cellStyle name="Normal 15 2 2 2 2 3 3" xfId="32824"/>
    <cellStyle name="Normal 15 2 2 2 2 3 3 2" xfId="32825"/>
    <cellStyle name="Normal 15 2 2 2 2 3 4" xfId="32826"/>
    <cellStyle name="Normal 15 2 2 2 2 3 5" xfId="32827"/>
    <cellStyle name="Normal 15 2 2 2 2 4" xfId="32828"/>
    <cellStyle name="Normal 15 2 2 2 2 4 2" xfId="32829"/>
    <cellStyle name="Normal 15 2 2 2 2 4 2 2" xfId="32830"/>
    <cellStyle name="Normal 15 2 2 2 2 4 3" xfId="32831"/>
    <cellStyle name="Normal 15 2 2 2 2 4 4" xfId="32832"/>
    <cellStyle name="Normal 15 2 2 2 2 5" xfId="32833"/>
    <cellStyle name="Normal 15 2 2 2 2 5 2" xfId="32834"/>
    <cellStyle name="Normal 15 2 2 2 2 5 2 2" xfId="32835"/>
    <cellStyle name="Normal 15 2 2 2 2 5 3" xfId="32836"/>
    <cellStyle name="Normal 15 2 2 2 2 5 4" xfId="32837"/>
    <cellStyle name="Normal 15 2 2 2 2 6" xfId="32838"/>
    <cellStyle name="Normal 15 2 2 2 2 6 2" xfId="32839"/>
    <cellStyle name="Normal 15 2 2 2 2 7" xfId="32840"/>
    <cellStyle name="Normal 15 2 2 2 2 8" xfId="32841"/>
    <cellStyle name="Normal 15 2 2 2 2 9" xfId="32842"/>
    <cellStyle name="Normal 15 2 2 2 3" xfId="32843"/>
    <cellStyle name="Normal 15 2 2 2 3 2" xfId="32844"/>
    <cellStyle name="Normal 15 2 2 2 3 2 2" xfId="32845"/>
    <cellStyle name="Normal 15 2 2 2 3 2 2 2" xfId="32846"/>
    <cellStyle name="Normal 15 2 2 2 3 2 2 2 2" xfId="32847"/>
    <cellStyle name="Normal 15 2 2 2 3 2 2 3" xfId="32848"/>
    <cellStyle name="Normal 15 2 2 2 3 2 2 4" xfId="32849"/>
    <cellStyle name="Normal 15 2 2 2 3 2 3" xfId="32850"/>
    <cellStyle name="Normal 15 2 2 2 3 2 3 2" xfId="32851"/>
    <cellStyle name="Normal 15 2 2 2 3 2 4" xfId="32852"/>
    <cellStyle name="Normal 15 2 2 2 3 2 5" xfId="32853"/>
    <cellStyle name="Normal 15 2 2 2 3 3" xfId="32854"/>
    <cellStyle name="Normal 15 2 2 2 3 3 2" xfId="32855"/>
    <cellStyle name="Normal 15 2 2 2 3 3 2 2" xfId="32856"/>
    <cellStyle name="Normal 15 2 2 2 3 3 3" xfId="32857"/>
    <cellStyle name="Normal 15 2 2 2 3 3 4" xfId="32858"/>
    <cellStyle name="Normal 15 2 2 2 3 4" xfId="32859"/>
    <cellStyle name="Normal 15 2 2 2 3 4 2" xfId="32860"/>
    <cellStyle name="Normal 15 2 2 2 3 4 2 2" xfId="32861"/>
    <cellStyle name="Normal 15 2 2 2 3 4 3" xfId="32862"/>
    <cellStyle name="Normal 15 2 2 2 3 4 4" xfId="32863"/>
    <cellStyle name="Normal 15 2 2 2 3 5" xfId="32864"/>
    <cellStyle name="Normal 15 2 2 2 3 5 2" xfId="32865"/>
    <cellStyle name="Normal 15 2 2 2 3 6" xfId="32866"/>
    <cellStyle name="Normal 15 2 2 2 3 7" xfId="32867"/>
    <cellStyle name="Normal 15 2 2 2 3 8" xfId="32868"/>
    <cellStyle name="Normal 15 2 2 2 4" xfId="32869"/>
    <cellStyle name="Normal 15 2 2 2 4 2" xfId="32870"/>
    <cellStyle name="Normal 15 2 2 2 4 2 2" xfId="32871"/>
    <cellStyle name="Normal 15 2 2 2 4 2 2 2" xfId="32872"/>
    <cellStyle name="Normal 15 2 2 2 4 2 3" xfId="32873"/>
    <cellStyle name="Normal 15 2 2 2 4 2 4" xfId="32874"/>
    <cellStyle name="Normal 15 2 2 2 4 3" xfId="32875"/>
    <cellStyle name="Normal 15 2 2 2 4 3 2" xfId="32876"/>
    <cellStyle name="Normal 15 2 2 2 4 4" xfId="32877"/>
    <cellStyle name="Normal 15 2 2 2 4 5" xfId="32878"/>
    <cellStyle name="Normal 15 2 2 2 5" xfId="32879"/>
    <cellStyle name="Normal 15 2 2 2 5 2" xfId="32880"/>
    <cellStyle name="Normal 15 2 2 2 5 2 2" xfId="32881"/>
    <cellStyle name="Normal 15 2 2 2 5 3" xfId="32882"/>
    <cellStyle name="Normal 15 2 2 2 5 4" xfId="32883"/>
    <cellStyle name="Normal 15 2 2 2 6" xfId="32884"/>
    <cellStyle name="Normal 15 2 2 2 6 2" xfId="32885"/>
    <cellStyle name="Normal 15 2 2 2 6 2 2" xfId="32886"/>
    <cellStyle name="Normal 15 2 2 2 6 3" xfId="32887"/>
    <cellStyle name="Normal 15 2 2 2 6 4" xfId="32888"/>
    <cellStyle name="Normal 15 2 2 2 7" xfId="32889"/>
    <cellStyle name="Normal 15 2 2 2 7 2" xfId="32890"/>
    <cellStyle name="Normal 15 2 2 2 8" xfId="32891"/>
    <cellStyle name="Normal 15 2 2 2 9" xfId="32892"/>
    <cellStyle name="Normal 15 2 2 3" xfId="32893"/>
    <cellStyle name="Normal 15 2 2 3 2" xfId="32894"/>
    <cellStyle name="Normal 15 2 2 3 2 2" xfId="32895"/>
    <cellStyle name="Normal 15 2 2 3 2 2 2" xfId="32896"/>
    <cellStyle name="Normal 15 2 2 3 2 2 2 2" xfId="32897"/>
    <cellStyle name="Normal 15 2 2 3 2 2 2 2 2" xfId="32898"/>
    <cellStyle name="Normal 15 2 2 3 2 2 2 3" xfId="32899"/>
    <cellStyle name="Normal 15 2 2 3 2 2 2 4" xfId="32900"/>
    <cellStyle name="Normal 15 2 2 3 2 2 3" xfId="32901"/>
    <cellStyle name="Normal 15 2 2 3 2 2 3 2" xfId="32902"/>
    <cellStyle name="Normal 15 2 2 3 2 2 4" xfId="32903"/>
    <cellStyle name="Normal 15 2 2 3 2 2 5" xfId="32904"/>
    <cellStyle name="Normal 15 2 2 3 2 3" xfId="32905"/>
    <cellStyle name="Normal 15 2 2 3 2 3 2" xfId="32906"/>
    <cellStyle name="Normal 15 2 2 3 2 3 2 2" xfId="32907"/>
    <cellStyle name="Normal 15 2 2 3 2 3 3" xfId="32908"/>
    <cellStyle name="Normal 15 2 2 3 2 3 4" xfId="32909"/>
    <cellStyle name="Normal 15 2 2 3 2 4" xfId="32910"/>
    <cellStyle name="Normal 15 2 2 3 2 4 2" xfId="32911"/>
    <cellStyle name="Normal 15 2 2 3 2 4 2 2" xfId="32912"/>
    <cellStyle name="Normal 15 2 2 3 2 4 3" xfId="32913"/>
    <cellStyle name="Normal 15 2 2 3 2 4 4" xfId="32914"/>
    <cellStyle name="Normal 15 2 2 3 2 5" xfId="32915"/>
    <cellStyle name="Normal 15 2 2 3 2 5 2" xfId="32916"/>
    <cellStyle name="Normal 15 2 2 3 2 6" xfId="32917"/>
    <cellStyle name="Normal 15 2 2 3 2 7" xfId="32918"/>
    <cellStyle name="Normal 15 2 2 3 2 8" xfId="32919"/>
    <cellStyle name="Normal 15 2 2 3 3" xfId="32920"/>
    <cellStyle name="Normal 15 2 2 3 3 2" xfId="32921"/>
    <cellStyle name="Normal 15 2 2 3 3 2 2" xfId="32922"/>
    <cellStyle name="Normal 15 2 2 3 3 2 2 2" xfId="32923"/>
    <cellStyle name="Normal 15 2 2 3 3 2 3" xfId="32924"/>
    <cellStyle name="Normal 15 2 2 3 3 2 4" xfId="32925"/>
    <cellStyle name="Normal 15 2 2 3 3 3" xfId="32926"/>
    <cellStyle name="Normal 15 2 2 3 3 3 2" xfId="32927"/>
    <cellStyle name="Normal 15 2 2 3 3 4" xfId="32928"/>
    <cellStyle name="Normal 15 2 2 3 3 5" xfId="32929"/>
    <cellStyle name="Normal 15 2 2 3 4" xfId="32930"/>
    <cellStyle name="Normal 15 2 2 3 4 2" xfId="32931"/>
    <cellStyle name="Normal 15 2 2 3 4 2 2" xfId="32932"/>
    <cellStyle name="Normal 15 2 2 3 4 3" xfId="32933"/>
    <cellStyle name="Normal 15 2 2 3 4 4" xfId="32934"/>
    <cellStyle name="Normal 15 2 2 3 5" xfId="32935"/>
    <cellStyle name="Normal 15 2 2 3 5 2" xfId="32936"/>
    <cellStyle name="Normal 15 2 2 3 5 2 2" xfId="32937"/>
    <cellStyle name="Normal 15 2 2 3 5 3" xfId="32938"/>
    <cellStyle name="Normal 15 2 2 3 5 4" xfId="32939"/>
    <cellStyle name="Normal 15 2 2 3 6" xfId="32940"/>
    <cellStyle name="Normal 15 2 2 3 6 2" xfId="32941"/>
    <cellStyle name="Normal 15 2 2 3 7" xfId="32942"/>
    <cellStyle name="Normal 15 2 2 3 8" xfId="32943"/>
    <cellStyle name="Normal 15 2 2 3 9" xfId="32944"/>
    <cellStyle name="Normal 15 2 2 4" xfId="32945"/>
    <cellStyle name="Normal 15 2 2 4 2" xfId="32946"/>
    <cellStyle name="Normal 15 2 2 4 2 2" xfId="32947"/>
    <cellStyle name="Normal 15 2 2 4 2 2 2" xfId="32948"/>
    <cellStyle name="Normal 15 2 2 4 2 2 2 2" xfId="32949"/>
    <cellStyle name="Normal 15 2 2 4 2 2 3" xfId="32950"/>
    <cellStyle name="Normal 15 2 2 4 2 2 4" xfId="32951"/>
    <cellStyle name="Normal 15 2 2 4 2 3" xfId="32952"/>
    <cellStyle name="Normal 15 2 2 4 2 3 2" xfId="32953"/>
    <cellStyle name="Normal 15 2 2 4 2 4" xfId="32954"/>
    <cellStyle name="Normal 15 2 2 4 2 5" xfId="32955"/>
    <cellStyle name="Normal 15 2 2 4 3" xfId="32956"/>
    <cellStyle name="Normal 15 2 2 4 3 2" xfId="32957"/>
    <cellStyle name="Normal 15 2 2 4 3 2 2" xfId="32958"/>
    <cellStyle name="Normal 15 2 2 4 3 3" xfId="32959"/>
    <cellStyle name="Normal 15 2 2 4 3 4" xfId="32960"/>
    <cellStyle name="Normal 15 2 2 4 4" xfId="32961"/>
    <cellStyle name="Normal 15 2 2 4 4 2" xfId="32962"/>
    <cellStyle name="Normal 15 2 2 4 4 2 2" xfId="32963"/>
    <cellStyle name="Normal 15 2 2 4 4 3" xfId="32964"/>
    <cellStyle name="Normal 15 2 2 4 4 4" xfId="32965"/>
    <cellStyle name="Normal 15 2 2 4 5" xfId="32966"/>
    <cellStyle name="Normal 15 2 2 4 5 2" xfId="32967"/>
    <cellStyle name="Normal 15 2 2 4 6" xfId="32968"/>
    <cellStyle name="Normal 15 2 2 4 7" xfId="32969"/>
    <cellStyle name="Normal 15 2 2 4 8" xfId="32970"/>
    <cellStyle name="Normal 15 2 2 5" xfId="32971"/>
    <cellStyle name="Normal 15 2 2 5 2" xfId="32972"/>
    <cellStyle name="Normal 15 2 2 5 2 2" xfId="32973"/>
    <cellStyle name="Normal 15 2 2 5 2 2 2" xfId="32974"/>
    <cellStyle name="Normal 15 2 2 5 2 3" xfId="32975"/>
    <cellStyle name="Normal 15 2 2 5 2 4" xfId="32976"/>
    <cellStyle name="Normal 15 2 2 5 3" xfId="32977"/>
    <cellStyle name="Normal 15 2 2 5 3 2" xfId="32978"/>
    <cellStyle name="Normal 15 2 2 5 4" xfId="32979"/>
    <cellStyle name="Normal 15 2 2 5 5" xfId="32980"/>
    <cellStyle name="Normal 15 2 2 6" xfId="32981"/>
    <cellStyle name="Normal 15 2 2 6 2" xfId="32982"/>
    <cellStyle name="Normal 15 2 2 6 2 2" xfId="32983"/>
    <cellStyle name="Normal 15 2 2 6 3" xfId="32984"/>
    <cellStyle name="Normal 15 2 2 6 4" xfId="32985"/>
    <cellStyle name="Normal 15 2 2 7" xfId="32986"/>
    <cellStyle name="Normal 15 2 2 7 2" xfId="32987"/>
    <cellStyle name="Normal 15 2 2 7 2 2" xfId="32988"/>
    <cellStyle name="Normal 15 2 2 7 3" xfId="32989"/>
    <cellStyle name="Normal 15 2 2 7 4" xfId="32990"/>
    <cellStyle name="Normal 15 2 2 8" xfId="32991"/>
    <cellStyle name="Normal 15 2 2 8 2" xfId="32992"/>
    <cellStyle name="Normal 15 2 2 9" xfId="32993"/>
    <cellStyle name="Normal 15 2 3" xfId="32994"/>
    <cellStyle name="Normal 15 2 3 10" xfId="32995"/>
    <cellStyle name="Normal 15 2 3 2" xfId="32996"/>
    <cellStyle name="Normal 15 2 3 2 2" xfId="32997"/>
    <cellStyle name="Normal 15 2 3 2 2 2" xfId="32998"/>
    <cellStyle name="Normal 15 2 3 2 2 2 2" xfId="32999"/>
    <cellStyle name="Normal 15 2 3 2 2 2 2 2" xfId="33000"/>
    <cellStyle name="Normal 15 2 3 2 2 2 2 2 2" xfId="33001"/>
    <cellStyle name="Normal 15 2 3 2 2 2 2 3" xfId="33002"/>
    <cellStyle name="Normal 15 2 3 2 2 2 2 4" xfId="33003"/>
    <cellStyle name="Normal 15 2 3 2 2 2 3" xfId="33004"/>
    <cellStyle name="Normal 15 2 3 2 2 2 3 2" xfId="33005"/>
    <cellStyle name="Normal 15 2 3 2 2 2 4" xfId="33006"/>
    <cellStyle name="Normal 15 2 3 2 2 2 5" xfId="33007"/>
    <cellStyle name="Normal 15 2 3 2 2 3" xfId="33008"/>
    <cellStyle name="Normal 15 2 3 2 2 3 2" xfId="33009"/>
    <cellStyle name="Normal 15 2 3 2 2 3 2 2" xfId="33010"/>
    <cellStyle name="Normal 15 2 3 2 2 3 3" xfId="33011"/>
    <cellStyle name="Normal 15 2 3 2 2 3 4" xfId="33012"/>
    <cellStyle name="Normal 15 2 3 2 2 4" xfId="33013"/>
    <cellStyle name="Normal 15 2 3 2 2 4 2" xfId="33014"/>
    <cellStyle name="Normal 15 2 3 2 2 4 2 2" xfId="33015"/>
    <cellStyle name="Normal 15 2 3 2 2 4 3" xfId="33016"/>
    <cellStyle name="Normal 15 2 3 2 2 4 4" xfId="33017"/>
    <cellStyle name="Normal 15 2 3 2 2 5" xfId="33018"/>
    <cellStyle name="Normal 15 2 3 2 2 5 2" xfId="33019"/>
    <cellStyle name="Normal 15 2 3 2 2 6" xfId="33020"/>
    <cellStyle name="Normal 15 2 3 2 2 7" xfId="33021"/>
    <cellStyle name="Normal 15 2 3 2 2 8" xfId="33022"/>
    <cellStyle name="Normal 15 2 3 2 3" xfId="33023"/>
    <cellStyle name="Normal 15 2 3 2 3 2" xfId="33024"/>
    <cellStyle name="Normal 15 2 3 2 3 2 2" xfId="33025"/>
    <cellStyle name="Normal 15 2 3 2 3 2 2 2" xfId="33026"/>
    <cellStyle name="Normal 15 2 3 2 3 2 3" xfId="33027"/>
    <cellStyle name="Normal 15 2 3 2 3 2 4" xfId="33028"/>
    <cellStyle name="Normal 15 2 3 2 3 3" xfId="33029"/>
    <cellStyle name="Normal 15 2 3 2 3 3 2" xfId="33030"/>
    <cellStyle name="Normal 15 2 3 2 3 4" xfId="33031"/>
    <cellStyle name="Normal 15 2 3 2 3 5" xfId="33032"/>
    <cellStyle name="Normal 15 2 3 2 4" xfId="33033"/>
    <cellStyle name="Normal 15 2 3 2 4 2" xfId="33034"/>
    <cellStyle name="Normal 15 2 3 2 4 2 2" xfId="33035"/>
    <cellStyle name="Normal 15 2 3 2 4 3" xfId="33036"/>
    <cellStyle name="Normal 15 2 3 2 4 4" xfId="33037"/>
    <cellStyle name="Normal 15 2 3 2 5" xfId="33038"/>
    <cellStyle name="Normal 15 2 3 2 5 2" xfId="33039"/>
    <cellStyle name="Normal 15 2 3 2 5 2 2" xfId="33040"/>
    <cellStyle name="Normal 15 2 3 2 5 3" xfId="33041"/>
    <cellStyle name="Normal 15 2 3 2 5 4" xfId="33042"/>
    <cellStyle name="Normal 15 2 3 2 6" xfId="33043"/>
    <cellStyle name="Normal 15 2 3 2 6 2" xfId="33044"/>
    <cellStyle name="Normal 15 2 3 2 7" xfId="33045"/>
    <cellStyle name="Normal 15 2 3 2 8" xfId="33046"/>
    <cellStyle name="Normal 15 2 3 2 9" xfId="33047"/>
    <cellStyle name="Normal 15 2 3 3" xfId="33048"/>
    <cellStyle name="Normal 15 2 3 3 2" xfId="33049"/>
    <cellStyle name="Normal 15 2 3 3 2 2" xfId="33050"/>
    <cellStyle name="Normal 15 2 3 3 2 2 2" xfId="33051"/>
    <cellStyle name="Normal 15 2 3 3 2 2 2 2" xfId="33052"/>
    <cellStyle name="Normal 15 2 3 3 2 2 3" xfId="33053"/>
    <cellStyle name="Normal 15 2 3 3 2 2 4" xfId="33054"/>
    <cellStyle name="Normal 15 2 3 3 2 3" xfId="33055"/>
    <cellStyle name="Normal 15 2 3 3 2 3 2" xfId="33056"/>
    <cellStyle name="Normal 15 2 3 3 2 4" xfId="33057"/>
    <cellStyle name="Normal 15 2 3 3 2 5" xfId="33058"/>
    <cellStyle name="Normal 15 2 3 3 3" xfId="33059"/>
    <cellStyle name="Normal 15 2 3 3 3 2" xfId="33060"/>
    <cellStyle name="Normal 15 2 3 3 3 2 2" xfId="33061"/>
    <cellStyle name="Normal 15 2 3 3 3 3" xfId="33062"/>
    <cellStyle name="Normal 15 2 3 3 3 4" xfId="33063"/>
    <cellStyle name="Normal 15 2 3 3 4" xfId="33064"/>
    <cellStyle name="Normal 15 2 3 3 4 2" xfId="33065"/>
    <cellStyle name="Normal 15 2 3 3 4 2 2" xfId="33066"/>
    <cellStyle name="Normal 15 2 3 3 4 3" xfId="33067"/>
    <cellStyle name="Normal 15 2 3 3 4 4" xfId="33068"/>
    <cellStyle name="Normal 15 2 3 3 5" xfId="33069"/>
    <cellStyle name="Normal 15 2 3 3 5 2" xfId="33070"/>
    <cellStyle name="Normal 15 2 3 3 6" xfId="33071"/>
    <cellStyle name="Normal 15 2 3 3 7" xfId="33072"/>
    <cellStyle name="Normal 15 2 3 3 8" xfId="33073"/>
    <cellStyle name="Normal 15 2 3 4" xfId="33074"/>
    <cellStyle name="Normal 15 2 3 4 2" xfId="33075"/>
    <cellStyle name="Normal 15 2 3 4 2 2" xfId="33076"/>
    <cellStyle name="Normal 15 2 3 4 2 2 2" xfId="33077"/>
    <cellStyle name="Normal 15 2 3 4 2 3" xfId="33078"/>
    <cellStyle name="Normal 15 2 3 4 2 4" xfId="33079"/>
    <cellStyle name="Normal 15 2 3 4 3" xfId="33080"/>
    <cellStyle name="Normal 15 2 3 4 3 2" xfId="33081"/>
    <cellStyle name="Normal 15 2 3 4 4" xfId="33082"/>
    <cellStyle name="Normal 15 2 3 4 5" xfId="33083"/>
    <cellStyle name="Normal 15 2 3 5" xfId="33084"/>
    <cellStyle name="Normal 15 2 3 5 2" xfId="33085"/>
    <cellStyle name="Normal 15 2 3 5 2 2" xfId="33086"/>
    <cellStyle name="Normal 15 2 3 5 3" xfId="33087"/>
    <cellStyle name="Normal 15 2 3 5 4" xfId="33088"/>
    <cellStyle name="Normal 15 2 3 6" xfId="33089"/>
    <cellStyle name="Normal 15 2 3 6 2" xfId="33090"/>
    <cellStyle name="Normal 15 2 3 6 2 2" xfId="33091"/>
    <cellStyle name="Normal 15 2 3 6 3" xfId="33092"/>
    <cellStyle name="Normal 15 2 3 6 4" xfId="33093"/>
    <cellStyle name="Normal 15 2 3 7" xfId="33094"/>
    <cellStyle name="Normal 15 2 3 7 2" xfId="33095"/>
    <cellStyle name="Normal 15 2 3 8" xfId="33096"/>
    <cellStyle name="Normal 15 2 3 9" xfId="33097"/>
    <cellStyle name="Normal 15 2 4" xfId="33098"/>
    <cellStyle name="Normal 15 2 4 2" xfId="33099"/>
    <cellStyle name="Normal 15 2 4 2 2" xfId="33100"/>
    <cellStyle name="Normal 15 2 4 2 2 2" xfId="33101"/>
    <cellStyle name="Normal 15 2 4 2 2 2 2" xfId="33102"/>
    <cellStyle name="Normal 15 2 4 2 2 2 2 2" xfId="33103"/>
    <cellStyle name="Normal 15 2 4 2 2 2 3" xfId="33104"/>
    <cellStyle name="Normal 15 2 4 2 2 2 4" xfId="33105"/>
    <cellStyle name="Normal 15 2 4 2 2 3" xfId="33106"/>
    <cellStyle name="Normal 15 2 4 2 2 3 2" xfId="33107"/>
    <cellStyle name="Normal 15 2 4 2 2 4" xfId="33108"/>
    <cellStyle name="Normal 15 2 4 2 2 5" xfId="33109"/>
    <cellStyle name="Normal 15 2 4 2 3" xfId="33110"/>
    <cellStyle name="Normal 15 2 4 2 3 2" xfId="33111"/>
    <cellStyle name="Normal 15 2 4 2 3 2 2" xfId="33112"/>
    <cellStyle name="Normal 15 2 4 2 3 3" xfId="33113"/>
    <cellStyle name="Normal 15 2 4 2 3 4" xfId="33114"/>
    <cellStyle name="Normal 15 2 4 2 4" xfId="33115"/>
    <cellStyle name="Normal 15 2 4 2 4 2" xfId="33116"/>
    <cellStyle name="Normal 15 2 4 2 4 2 2" xfId="33117"/>
    <cellStyle name="Normal 15 2 4 2 4 3" xfId="33118"/>
    <cellStyle name="Normal 15 2 4 2 4 4" xfId="33119"/>
    <cellStyle name="Normal 15 2 4 2 5" xfId="33120"/>
    <cellStyle name="Normal 15 2 4 2 5 2" xfId="33121"/>
    <cellStyle name="Normal 15 2 4 2 6" xfId="33122"/>
    <cellStyle name="Normal 15 2 4 2 7" xfId="33123"/>
    <cellStyle name="Normal 15 2 4 2 8" xfId="33124"/>
    <cellStyle name="Normal 15 2 4 3" xfId="33125"/>
    <cellStyle name="Normal 15 2 4 3 2" xfId="33126"/>
    <cellStyle name="Normal 15 2 4 3 2 2" xfId="33127"/>
    <cellStyle name="Normal 15 2 4 3 2 2 2" xfId="33128"/>
    <cellStyle name="Normal 15 2 4 3 2 3" xfId="33129"/>
    <cellStyle name="Normal 15 2 4 3 2 4" xfId="33130"/>
    <cellStyle name="Normal 15 2 4 3 3" xfId="33131"/>
    <cellStyle name="Normal 15 2 4 3 3 2" xfId="33132"/>
    <cellStyle name="Normal 15 2 4 3 4" xfId="33133"/>
    <cellStyle name="Normal 15 2 4 3 5" xfId="33134"/>
    <cellStyle name="Normal 15 2 4 4" xfId="33135"/>
    <cellStyle name="Normal 15 2 4 4 2" xfId="33136"/>
    <cellStyle name="Normal 15 2 4 4 2 2" xfId="33137"/>
    <cellStyle name="Normal 15 2 4 4 3" xfId="33138"/>
    <cellStyle name="Normal 15 2 4 4 4" xfId="33139"/>
    <cellStyle name="Normal 15 2 4 5" xfId="33140"/>
    <cellStyle name="Normal 15 2 4 5 2" xfId="33141"/>
    <cellStyle name="Normal 15 2 4 5 2 2" xfId="33142"/>
    <cellStyle name="Normal 15 2 4 5 3" xfId="33143"/>
    <cellStyle name="Normal 15 2 4 5 4" xfId="33144"/>
    <cellStyle name="Normal 15 2 4 6" xfId="33145"/>
    <cellStyle name="Normal 15 2 4 6 2" xfId="33146"/>
    <cellStyle name="Normal 15 2 4 7" xfId="33147"/>
    <cellStyle name="Normal 15 2 4 8" xfId="33148"/>
    <cellStyle name="Normal 15 2 4 9" xfId="33149"/>
    <cellStyle name="Normal 15 2 5" xfId="33150"/>
    <cellStyle name="Normal 15 2 5 2" xfId="33151"/>
    <cellStyle name="Normal 15 2 5 2 2" xfId="33152"/>
    <cellStyle name="Normal 15 2 5 2 2 2" xfId="33153"/>
    <cellStyle name="Normal 15 2 5 2 2 2 2" xfId="33154"/>
    <cellStyle name="Normal 15 2 5 2 2 3" xfId="33155"/>
    <cellStyle name="Normal 15 2 5 2 2 4" xfId="33156"/>
    <cellStyle name="Normal 15 2 5 2 3" xfId="33157"/>
    <cellStyle name="Normal 15 2 5 2 3 2" xfId="33158"/>
    <cellStyle name="Normal 15 2 5 2 4" xfId="33159"/>
    <cellStyle name="Normal 15 2 5 2 5" xfId="33160"/>
    <cellStyle name="Normal 15 2 5 3" xfId="33161"/>
    <cellStyle name="Normal 15 2 5 3 2" xfId="33162"/>
    <cellStyle name="Normal 15 2 5 3 2 2" xfId="33163"/>
    <cellStyle name="Normal 15 2 5 3 3" xfId="33164"/>
    <cellStyle name="Normal 15 2 5 3 4" xfId="33165"/>
    <cellStyle name="Normal 15 2 5 4" xfId="33166"/>
    <cellStyle name="Normal 15 2 5 4 2" xfId="33167"/>
    <cellStyle name="Normal 15 2 5 4 2 2" xfId="33168"/>
    <cellStyle name="Normal 15 2 5 4 3" xfId="33169"/>
    <cellStyle name="Normal 15 2 5 4 4" xfId="33170"/>
    <cellStyle name="Normal 15 2 5 5" xfId="33171"/>
    <cellStyle name="Normal 15 2 5 5 2" xfId="33172"/>
    <cellStyle name="Normal 15 2 5 6" xfId="33173"/>
    <cellStyle name="Normal 15 2 5 7" xfId="33174"/>
    <cellStyle name="Normal 15 2 5 8" xfId="33175"/>
    <cellStyle name="Normal 15 2 6" xfId="33176"/>
    <cellStyle name="Normal 15 2 6 2" xfId="33177"/>
    <cellStyle name="Normal 15 2 6 2 2" xfId="33178"/>
    <cellStyle name="Normal 15 2 6 2 2 2" xfId="33179"/>
    <cellStyle name="Normal 15 2 6 2 3" xfId="33180"/>
    <cellStyle name="Normal 15 2 6 2 4" xfId="33181"/>
    <cellStyle name="Normal 15 2 6 3" xfId="33182"/>
    <cellStyle name="Normal 15 2 6 3 2" xfId="33183"/>
    <cellStyle name="Normal 15 2 6 4" xfId="33184"/>
    <cellStyle name="Normal 15 2 6 5" xfId="33185"/>
    <cellStyle name="Normal 15 2 7" xfId="33186"/>
    <cellStyle name="Normal 15 2 7 2" xfId="33187"/>
    <cellStyle name="Normal 15 2 7 2 2" xfId="33188"/>
    <cellStyle name="Normal 15 2 7 3" xfId="33189"/>
    <cellStyle name="Normal 15 2 7 4" xfId="33190"/>
    <cellStyle name="Normal 15 2 8" xfId="33191"/>
    <cellStyle name="Normal 15 2 8 2" xfId="33192"/>
    <cellStyle name="Normal 15 2 8 2 2" xfId="33193"/>
    <cellStyle name="Normal 15 2 8 3" xfId="33194"/>
    <cellStyle name="Normal 15 2 8 4" xfId="33195"/>
    <cellStyle name="Normal 15 2 9" xfId="33196"/>
    <cellStyle name="Normal 15 2 9 2" xfId="33197"/>
    <cellStyle name="Normal 15 3" xfId="1107"/>
    <cellStyle name="Normal 15 3 2" xfId="9914"/>
    <cellStyle name="Normal 15 4" xfId="1108"/>
    <cellStyle name="Normal 15 4 2" xfId="9915"/>
    <cellStyle name="Normal 15 5" xfId="9916"/>
    <cellStyle name="Normal 15 5 2" xfId="9917"/>
    <cellStyle name="Normal 15 6" xfId="9918"/>
    <cellStyle name="Normal 15 6 2" xfId="9919"/>
    <cellStyle name="Normal 15 7" xfId="9920"/>
    <cellStyle name="Normal 15 7 2" xfId="9921"/>
    <cellStyle name="Normal 15_B - Radovi" xfId="1109"/>
    <cellStyle name="Normal 150" xfId="1110"/>
    <cellStyle name="Normal 151" xfId="1111"/>
    <cellStyle name="Normal 152" xfId="1112"/>
    <cellStyle name="Normal 153" xfId="1113"/>
    <cellStyle name="Normal 154" xfId="1114"/>
    <cellStyle name="Normal 155" xfId="1115"/>
    <cellStyle name="Normal 156" xfId="1116"/>
    <cellStyle name="Normal 157" xfId="1117"/>
    <cellStyle name="Normal 158" xfId="1118"/>
    <cellStyle name="Normal 159" xfId="1119"/>
    <cellStyle name="Normal 159 2" xfId="9922"/>
    <cellStyle name="Normal 16" xfId="238"/>
    <cellStyle name="Normal 16 10" xfId="1120"/>
    <cellStyle name="Normal 16 10 2" xfId="9923"/>
    <cellStyle name="Normal 16 11" xfId="9924"/>
    <cellStyle name="Normal 16 11 2" xfId="9925"/>
    <cellStyle name="Normal 16 12" xfId="9926"/>
    <cellStyle name="Normal 16 12 2" xfId="9927"/>
    <cellStyle name="Normal 16 13" xfId="9928"/>
    <cellStyle name="Normal 16 13 2" xfId="9929"/>
    <cellStyle name="Normal 16 14" xfId="9930"/>
    <cellStyle name="Normal 16 14 2" xfId="9931"/>
    <cellStyle name="Normal 16 15" xfId="9932"/>
    <cellStyle name="Normal 16 15 2" xfId="9933"/>
    <cellStyle name="Normal 16 16" xfId="9934"/>
    <cellStyle name="Normal 16 16 2" xfId="9935"/>
    <cellStyle name="Normal 16 17" xfId="9936"/>
    <cellStyle name="Normal 16 17 2" xfId="9937"/>
    <cellStyle name="Normal 16 18" xfId="9938"/>
    <cellStyle name="Normal 16 18 2" xfId="9939"/>
    <cellStyle name="Normal 16 19" xfId="9940"/>
    <cellStyle name="Normal 16 19 2" xfId="9941"/>
    <cellStyle name="Normal 16 2" xfId="239"/>
    <cellStyle name="Normal 16 2 10" xfId="33198"/>
    <cellStyle name="Normal 16 2 11" xfId="33199"/>
    <cellStyle name="Normal 16 2 12" xfId="33200"/>
    <cellStyle name="Normal 16 2 13" xfId="33201"/>
    <cellStyle name="Normal 16 2 14" xfId="55271"/>
    <cellStyle name="Normal 16 2 2" xfId="9942"/>
    <cellStyle name="Normal 16 2 2 10" xfId="33202"/>
    <cellStyle name="Normal 16 2 2 11" xfId="33203"/>
    <cellStyle name="Normal 16 2 2 12" xfId="33204"/>
    <cellStyle name="Normal 16 2 2 2" xfId="33205"/>
    <cellStyle name="Normal 16 2 2 2 10" xfId="33206"/>
    <cellStyle name="Normal 16 2 2 2 2" xfId="33207"/>
    <cellStyle name="Normal 16 2 2 2 2 2" xfId="33208"/>
    <cellStyle name="Normal 16 2 2 2 2 2 2" xfId="33209"/>
    <cellStyle name="Normal 16 2 2 2 2 2 2 2" xfId="33210"/>
    <cellStyle name="Normal 16 2 2 2 2 2 2 2 2" xfId="33211"/>
    <cellStyle name="Normal 16 2 2 2 2 2 2 2 2 2" xfId="33212"/>
    <cellStyle name="Normal 16 2 2 2 2 2 2 2 3" xfId="33213"/>
    <cellStyle name="Normal 16 2 2 2 2 2 2 2 4" xfId="33214"/>
    <cellStyle name="Normal 16 2 2 2 2 2 2 3" xfId="33215"/>
    <cellStyle name="Normal 16 2 2 2 2 2 2 3 2" xfId="33216"/>
    <cellStyle name="Normal 16 2 2 2 2 2 2 4" xfId="33217"/>
    <cellStyle name="Normal 16 2 2 2 2 2 2 5" xfId="33218"/>
    <cellStyle name="Normal 16 2 2 2 2 2 3" xfId="33219"/>
    <cellStyle name="Normal 16 2 2 2 2 2 3 2" xfId="33220"/>
    <cellStyle name="Normal 16 2 2 2 2 2 3 2 2" xfId="33221"/>
    <cellStyle name="Normal 16 2 2 2 2 2 3 3" xfId="33222"/>
    <cellStyle name="Normal 16 2 2 2 2 2 3 4" xfId="33223"/>
    <cellStyle name="Normal 16 2 2 2 2 2 4" xfId="33224"/>
    <cellStyle name="Normal 16 2 2 2 2 2 4 2" xfId="33225"/>
    <cellStyle name="Normal 16 2 2 2 2 2 4 2 2" xfId="33226"/>
    <cellStyle name="Normal 16 2 2 2 2 2 4 3" xfId="33227"/>
    <cellStyle name="Normal 16 2 2 2 2 2 4 4" xfId="33228"/>
    <cellStyle name="Normal 16 2 2 2 2 2 5" xfId="33229"/>
    <cellStyle name="Normal 16 2 2 2 2 2 5 2" xfId="33230"/>
    <cellStyle name="Normal 16 2 2 2 2 2 6" xfId="33231"/>
    <cellStyle name="Normal 16 2 2 2 2 2 7" xfId="33232"/>
    <cellStyle name="Normal 16 2 2 2 2 2 8" xfId="33233"/>
    <cellStyle name="Normal 16 2 2 2 2 3" xfId="33234"/>
    <cellStyle name="Normal 16 2 2 2 2 3 2" xfId="33235"/>
    <cellStyle name="Normal 16 2 2 2 2 3 2 2" xfId="33236"/>
    <cellStyle name="Normal 16 2 2 2 2 3 2 2 2" xfId="33237"/>
    <cellStyle name="Normal 16 2 2 2 2 3 2 3" xfId="33238"/>
    <cellStyle name="Normal 16 2 2 2 2 3 2 4" xfId="33239"/>
    <cellStyle name="Normal 16 2 2 2 2 3 3" xfId="33240"/>
    <cellStyle name="Normal 16 2 2 2 2 3 3 2" xfId="33241"/>
    <cellStyle name="Normal 16 2 2 2 2 3 4" xfId="33242"/>
    <cellStyle name="Normal 16 2 2 2 2 3 5" xfId="33243"/>
    <cellStyle name="Normal 16 2 2 2 2 4" xfId="33244"/>
    <cellStyle name="Normal 16 2 2 2 2 4 2" xfId="33245"/>
    <cellStyle name="Normal 16 2 2 2 2 4 2 2" xfId="33246"/>
    <cellStyle name="Normal 16 2 2 2 2 4 3" xfId="33247"/>
    <cellStyle name="Normal 16 2 2 2 2 4 4" xfId="33248"/>
    <cellStyle name="Normal 16 2 2 2 2 5" xfId="33249"/>
    <cellStyle name="Normal 16 2 2 2 2 5 2" xfId="33250"/>
    <cellStyle name="Normal 16 2 2 2 2 5 2 2" xfId="33251"/>
    <cellStyle name="Normal 16 2 2 2 2 5 3" xfId="33252"/>
    <cellStyle name="Normal 16 2 2 2 2 5 4" xfId="33253"/>
    <cellStyle name="Normal 16 2 2 2 2 6" xfId="33254"/>
    <cellStyle name="Normal 16 2 2 2 2 6 2" xfId="33255"/>
    <cellStyle name="Normal 16 2 2 2 2 7" xfId="33256"/>
    <cellStyle name="Normal 16 2 2 2 2 8" xfId="33257"/>
    <cellStyle name="Normal 16 2 2 2 2 9" xfId="33258"/>
    <cellStyle name="Normal 16 2 2 2 3" xfId="33259"/>
    <cellStyle name="Normal 16 2 2 2 3 2" xfId="33260"/>
    <cellStyle name="Normal 16 2 2 2 3 2 2" xfId="33261"/>
    <cellStyle name="Normal 16 2 2 2 3 2 2 2" xfId="33262"/>
    <cellStyle name="Normal 16 2 2 2 3 2 2 2 2" xfId="33263"/>
    <cellStyle name="Normal 16 2 2 2 3 2 2 3" xfId="33264"/>
    <cellStyle name="Normal 16 2 2 2 3 2 2 4" xfId="33265"/>
    <cellStyle name="Normal 16 2 2 2 3 2 3" xfId="33266"/>
    <cellStyle name="Normal 16 2 2 2 3 2 3 2" xfId="33267"/>
    <cellStyle name="Normal 16 2 2 2 3 2 4" xfId="33268"/>
    <cellStyle name="Normal 16 2 2 2 3 2 5" xfId="33269"/>
    <cellStyle name="Normal 16 2 2 2 3 3" xfId="33270"/>
    <cellStyle name="Normal 16 2 2 2 3 3 2" xfId="33271"/>
    <cellStyle name="Normal 16 2 2 2 3 3 2 2" xfId="33272"/>
    <cellStyle name="Normal 16 2 2 2 3 3 3" xfId="33273"/>
    <cellStyle name="Normal 16 2 2 2 3 3 4" xfId="33274"/>
    <cellStyle name="Normal 16 2 2 2 3 4" xfId="33275"/>
    <cellStyle name="Normal 16 2 2 2 3 4 2" xfId="33276"/>
    <cellStyle name="Normal 16 2 2 2 3 4 2 2" xfId="33277"/>
    <cellStyle name="Normal 16 2 2 2 3 4 3" xfId="33278"/>
    <cellStyle name="Normal 16 2 2 2 3 4 4" xfId="33279"/>
    <cellStyle name="Normal 16 2 2 2 3 5" xfId="33280"/>
    <cellStyle name="Normal 16 2 2 2 3 5 2" xfId="33281"/>
    <cellStyle name="Normal 16 2 2 2 3 6" xfId="33282"/>
    <cellStyle name="Normal 16 2 2 2 3 7" xfId="33283"/>
    <cellStyle name="Normal 16 2 2 2 3 8" xfId="33284"/>
    <cellStyle name="Normal 16 2 2 2 4" xfId="33285"/>
    <cellStyle name="Normal 16 2 2 2 4 2" xfId="33286"/>
    <cellStyle name="Normal 16 2 2 2 4 2 2" xfId="33287"/>
    <cellStyle name="Normal 16 2 2 2 4 2 2 2" xfId="33288"/>
    <cellStyle name="Normal 16 2 2 2 4 2 3" xfId="33289"/>
    <cellStyle name="Normal 16 2 2 2 4 2 4" xfId="33290"/>
    <cellStyle name="Normal 16 2 2 2 4 3" xfId="33291"/>
    <cellStyle name="Normal 16 2 2 2 4 3 2" xfId="33292"/>
    <cellStyle name="Normal 16 2 2 2 4 4" xfId="33293"/>
    <cellStyle name="Normal 16 2 2 2 4 5" xfId="33294"/>
    <cellStyle name="Normal 16 2 2 2 5" xfId="33295"/>
    <cellStyle name="Normal 16 2 2 2 5 2" xfId="33296"/>
    <cellStyle name="Normal 16 2 2 2 5 2 2" xfId="33297"/>
    <cellStyle name="Normal 16 2 2 2 5 3" xfId="33298"/>
    <cellStyle name="Normal 16 2 2 2 5 4" xfId="33299"/>
    <cellStyle name="Normal 16 2 2 2 6" xfId="33300"/>
    <cellStyle name="Normal 16 2 2 2 6 2" xfId="33301"/>
    <cellStyle name="Normal 16 2 2 2 6 2 2" xfId="33302"/>
    <cellStyle name="Normal 16 2 2 2 6 3" xfId="33303"/>
    <cellStyle name="Normal 16 2 2 2 6 4" xfId="33304"/>
    <cellStyle name="Normal 16 2 2 2 7" xfId="33305"/>
    <cellStyle name="Normal 16 2 2 2 7 2" xfId="33306"/>
    <cellStyle name="Normal 16 2 2 2 8" xfId="33307"/>
    <cellStyle name="Normal 16 2 2 2 9" xfId="33308"/>
    <cellStyle name="Normal 16 2 2 3" xfId="33309"/>
    <cellStyle name="Normal 16 2 2 3 2" xfId="33310"/>
    <cellStyle name="Normal 16 2 2 3 2 2" xfId="33311"/>
    <cellStyle name="Normal 16 2 2 3 2 2 2" xfId="33312"/>
    <cellStyle name="Normal 16 2 2 3 2 2 2 2" xfId="33313"/>
    <cellStyle name="Normal 16 2 2 3 2 2 2 2 2" xfId="33314"/>
    <cellStyle name="Normal 16 2 2 3 2 2 2 3" xfId="33315"/>
    <cellStyle name="Normal 16 2 2 3 2 2 2 4" xfId="33316"/>
    <cellStyle name="Normal 16 2 2 3 2 2 3" xfId="33317"/>
    <cellStyle name="Normal 16 2 2 3 2 2 3 2" xfId="33318"/>
    <cellStyle name="Normal 16 2 2 3 2 2 4" xfId="33319"/>
    <cellStyle name="Normal 16 2 2 3 2 2 5" xfId="33320"/>
    <cellStyle name="Normal 16 2 2 3 2 3" xfId="33321"/>
    <cellStyle name="Normal 16 2 2 3 2 3 2" xfId="33322"/>
    <cellStyle name="Normal 16 2 2 3 2 3 2 2" xfId="33323"/>
    <cellStyle name="Normal 16 2 2 3 2 3 3" xfId="33324"/>
    <cellStyle name="Normal 16 2 2 3 2 3 4" xfId="33325"/>
    <cellStyle name="Normal 16 2 2 3 2 4" xfId="33326"/>
    <cellStyle name="Normal 16 2 2 3 2 4 2" xfId="33327"/>
    <cellStyle name="Normal 16 2 2 3 2 4 2 2" xfId="33328"/>
    <cellStyle name="Normal 16 2 2 3 2 4 3" xfId="33329"/>
    <cellStyle name="Normal 16 2 2 3 2 4 4" xfId="33330"/>
    <cellStyle name="Normal 16 2 2 3 2 5" xfId="33331"/>
    <cellStyle name="Normal 16 2 2 3 2 5 2" xfId="33332"/>
    <cellStyle name="Normal 16 2 2 3 2 6" xfId="33333"/>
    <cellStyle name="Normal 16 2 2 3 2 7" xfId="33334"/>
    <cellStyle name="Normal 16 2 2 3 2 8" xfId="33335"/>
    <cellStyle name="Normal 16 2 2 3 3" xfId="33336"/>
    <cellStyle name="Normal 16 2 2 3 3 2" xfId="33337"/>
    <cellStyle name="Normal 16 2 2 3 3 2 2" xfId="33338"/>
    <cellStyle name="Normal 16 2 2 3 3 2 2 2" xfId="33339"/>
    <cellStyle name="Normal 16 2 2 3 3 2 3" xfId="33340"/>
    <cellStyle name="Normal 16 2 2 3 3 2 4" xfId="33341"/>
    <cellStyle name="Normal 16 2 2 3 3 3" xfId="33342"/>
    <cellStyle name="Normal 16 2 2 3 3 3 2" xfId="33343"/>
    <cellStyle name="Normal 16 2 2 3 3 4" xfId="33344"/>
    <cellStyle name="Normal 16 2 2 3 3 5" xfId="33345"/>
    <cellStyle name="Normal 16 2 2 3 4" xfId="33346"/>
    <cellStyle name="Normal 16 2 2 3 4 2" xfId="33347"/>
    <cellStyle name="Normal 16 2 2 3 4 2 2" xfId="33348"/>
    <cellStyle name="Normal 16 2 2 3 4 3" xfId="33349"/>
    <cellStyle name="Normal 16 2 2 3 4 4" xfId="33350"/>
    <cellStyle name="Normal 16 2 2 3 5" xfId="33351"/>
    <cellStyle name="Normal 16 2 2 3 5 2" xfId="33352"/>
    <cellStyle name="Normal 16 2 2 3 5 2 2" xfId="33353"/>
    <cellStyle name="Normal 16 2 2 3 5 3" xfId="33354"/>
    <cellStyle name="Normal 16 2 2 3 5 4" xfId="33355"/>
    <cellStyle name="Normal 16 2 2 3 6" xfId="33356"/>
    <cellStyle name="Normal 16 2 2 3 6 2" xfId="33357"/>
    <cellStyle name="Normal 16 2 2 3 7" xfId="33358"/>
    <cellStyle name="Normal 16 2 2 3 8" xfId="33359"/>
    <cellStyle name="Normal 16 2 2 3 9" xfId="33360"/>
    <cellStyle name="Normal 16 2 2 4" xfId="33361"/>
    <cellStyle name="Normal 16 2 2 4 2" xfId="33362"/>
    <cellStyle name="Normal 16 2 2 4 2 2" xfId="33363"/>
    <cellStyle name="Normal 16 2 2 4 2 2 2" xfId="33364"/>
    <cellStyle name="Normal 16 2 2 4 2 2 2 2" xfId="33365"/>
    <cellStyle name="Normal 16 2 2 4 2 2 3" xfId="33366"/>
    <cellStyle name="Normal 16 2 2 4 2 2 4" xfId="33367"/>
    <cellStyle name="Normal 16 2 2 4 2 3" xfId="33368"/>
    <cellStyle name="Normal 16 2 2 4 2 3 2" xfId="33369"/>
    <cellStyle name="Normal 16 2 2 4 2 4" xfId="33370"/>
    <cellStyle name="Normal 16 2 2 4 2 5" xfId="33371"/>
    <cellStyle name="Normal 16 2 2 4 3" xfId="33372"/>
    <cellStyle name="Normal 16 2 2 4 3 2" xfId="33373"/>
    <cellStyle name="Normal 16 2 2 4 3 2 2" xfId="33374"/>
    <cellStyle name="Normal 16 2 2 4 3 3" xfId="33375"/>
    <cellStyle name="Normal 16 2 2 4 3 4" xfId="33376"/>
    <cellStyle name="Normal 16 2 2 4 4" xfId="33377"/>
    <cellStyle name="Normal 16 2 2 4 4 2" xfId="33378"/>
    <cellStyle name="Normal 16 2 2 4 4 2 2" xfId="33379"/>
    <cellStyle name="Normal 16 2 2 4 4 3" xfId="33380"/>
    <cellStyle name="Normal 16 2 2 4 4 4" xfId="33381"/>
    <cellStyle name="Normal 16 2 2 4 5" xfId="33382"/>
    <cellStyle name="Normal 16 2 2 4 5 2" xfId="33383"/>
    <cellStyle name="Normal 16 2 2 4 6" xfId="33384"/>
    <cellStyle name="Normal 16 2 2 4 7" xfId="33385"/>
    <cellStyle name="Normal 16 2 2 4 8" xfId="33386"/>
    <cellStyle name="Normal 16 2 2 5" xfId="33387"/>
    <cellStyle name="Normal 16 2 2 5 2" xfId="33388"/>
    <cellStyle name="Normal 16 2 2 5 2 2" xfId="33389"/>
    <cellStyle name="Normal 16 2 2 5 2 2 2" xfId="33390"/>
    <cellStyle name="Normal 16 2 2 5 2 3" xfId="33391"/>
    <cellStyle name="Normal 16 2 2 5 2 4" xfId="33392"/>
    <cellStyle name="Normal 16 2 2 5 3" xfId="33393"/>
    <cellStyle name="Normal 16 2 2 5 3 2" xfId="33394"/>
    <cellStyle name="Normal 16 2 2 5 4" xfId="33395"/>
    <cellStyle name="Normal 16 2 2 5 5" xfId="33396"/>
    <cellStyle name="Normal 16 2 2 6" xfId="33397"/>
    <cellStyle name="Normal 16 2 2 6 2" xfId="33398"/>
    <cellStyle name="Normal 16 2 2 6 2 2" xfId="33399"/>
    <cellStyle name="Normal 16 2 2 6 3" xfId="33400"/>
    <cellStyle name="Normal 16 2 2 6 4" xfId="33401"/>
    <cellStyle name="Normal 16 2 2 7" xfId="33402"/>
    <cellStyle name="Normal 16 2 2 7 2" xfId="33403"/>
    <cellStyle name="Normal 16 2 2 7 2 2" xfId="33404"/>
    <cellStyle name="Normal 16 2 2 7 3" xfId="33405"/>
    <cellStyle name="Normal 16 2 2 7 4" xfId="33406"/>
    <cellStyle name="Normal 16 2 2 8" xfId="33407"/>
    <cellStyle name="Normal 16 2 2 8 2" xfId="33408"/>
    <cellStyle name="Normal 16 2 2 9" xfId="33409"/>
    <cellStyle name="Normal 16 2 3" xfId="33410"/>
    <cellStyle name="Normal 16 2 3 10" xfId="33411"/>
    <cellStyle name="Normal 16 2 3 2" xfId="33412"/>
    <cellStyle name="Normal 16 2 3 2 2" xfId="33413"/>
    <cellStyle name="Normal 16 2 3 2 2 2" xfId="33414"/>
    <cellStyle name="Normal 16 2 3 2 2 2 2" xfId="33415"/>
    <cellStyle name="Normal 16 2 3 2 2 2 2 2" xfId="33416"/>
    <cellStyle name="Normal 16 2 3 2 2 2 2 2 2" xfId="33417"/>
    <cellStyle name="Normal 16 2 3 2 2 2 2 3" xfId="33418"/>
    <cellStyle name="Normal 16 2 3 2 2 2 2 4" xfId="33419"/>
    <cellStyle name="Normal 16 2 3 2 2 2 3" xfId="33420"/>
    <cellStyle name="Normal 16 2 3 2 2 2 3 2" xfId="33421"/>
    <cellStyle name="Normal 16 2 3 2 2 2 4" xfId="33422"/>
    <cellStyle name="Normal 16 2 3 2 2 2 5" xfId="33423"/>
    <cellStyle name="Normal 16 2 3 2 2 3" xfId="33424"/>
    <cellStyle name="Normal 16 2 3 2 2 3 2" xfId="33425"/>
    <cellStyle name="Normal 16 2 3 2 2 3 2 2" xfId="33426"/>
    <cellStyle name="Normal 16 2 3 2 2 3 3" xfId="33427"/>
    <cellStyle name="Normal 16 2 3 2 2 3 4" xfId="33428"/>
    <cellStyle name="Normal 16 2 3 2 2 4" xfId="33429"/>
    <cellStyle name="Normal 16 2 3 2 2 4 2" xfId="33430"/>
    <cellStyle name="Normal 16 2 3 2 2 4 2 2" xfId="33431"/>
    <cellStyle name="Normal 16 2 3 2 2 4 3" xfId="33432"/>
    <cellStyle name="Normal 16 2 3 2 2 4 4" xfId="33433"/>
    <cellStyle name="Normal 16 2 3 2 2 5" xfId="33434"/>
    <cellStyle name="Normal 16 2 3 2 2 5 2" xfId="33435"/>
    <cellStyle name="Normal 16 2 3 2 2 6" xfId="33436"/>
    <cellStyle name="Normal 16 2 3 2 2 7" xfId="33437"/>
    <cellStyle name="Normal 16 2 3 2 2 8" xfId="33438"/>
    <cellStyle name="Normal 16 2 3 2 3" xfId="33439"/>
    <cellStyle name="Normal 16 2 3 2 3 2" xfId="33440"/>
    <cellStyle name="Normal 16 2 3 2 3 2 2" xfId="33441"/>
    <cellStyle name="Normal 16 2 3 2 3 2 2 2" xfId="33442"/>
    <cellStyle name="Normal 16 2 3 2 3 2 3" xfId="33443"/>
    <cellStyle name="Normal 16 2 3 2 3 2 4" xfId="33444"/>
    <cellStyle name="Normal 16 2 3 2 3 3" xfId="33445"/>
    <cellStyle name="Normal 16 2 3 2 3 3 2" xfId="33446"/>
    <cellStyle name="Normal 16 2 3 2 3 4" xfId="33447"/>
    <cellStyle name="Normal 16 2 3 2 3 5" xfId="33448"/>
    <cellStyle name="Normal 16 2 3 2 4" xfId="33449"/>
    <cellStyle name="Normal 16 2 3 2 4 2" xfId="33450"/>
    <cellStyle name="Normal 16 2 3 2 4 2 2" xfId="33451"/>
    <cellStyle name="Normal 16 2 3 2 4 3" xfId="33452"/>
    <cellStyle name="Normal 16 2 3 2 4 4" xfId="33453"/>
    <cellStyle name="Normal 16 2 3 2 5" xfId="33454"/>
    <cellStyle name="Normal 16 2 3 2 5 2" xfId="33455"/>
    <cellStyle name="Normal 16 2 3 2 5 2 2" xfId="33456"/>
    <cellStyle name="Normal 16 2 3 2 5 3" xfId="33457"/>
    <cellStyle name="Normal 16 2 3 2 5 4" xfId="33458"/>
    <cellStyle name="Normal 16 2 3 2 6" xfId="33459"/>
    <cellStyle name="Normal 16 2 3 2 6 2" xfId="33460"/>
    <cellStyle name="Normal 16 2 3 2 7" xfId="33461"/>
    <cellStyle name="Normal 16 2 3 2 8" xfId="33462"/>
    <cellStyle name="Normal 16 2 3 2 9" xfId="33463"/>
    <cellStyle name="Normal 16 2 3 3" xfId="33464"/>
    <cellStyle name="Normal 16 2 3 3 2" xfId="33465"/>
    <cellStyle name="Normal 16 2 3 3 2 2" xfId="33466"/>
    <cellStyle name="Normal 16 2 3 3 2 2 2" xfId="33467"/>
    <cellStyle name="Normal 16 2 3 3 2 2 2 2" xfId="33468"/>
    <cellStyle name="Normal 16 2 3 3 2 2 3" xfId="33469"/>
    <cellStyle name="Normal 16 2 3 3 2 2 4" xfId="33470"/>
    <cellStyle name="Normal 16 2 3 3 2 3" xfId="33471"/>
    <cellStyle name="Normal 16 2 3 3 2 3 2" xfId="33472"/>
    <cellStyle name="Normal 16 2 3 3 2 4" xfId="33473"/>
    <cellStyle name="Normal 16 2 3 3 2 5" xfId="33474"/>
    <cellStyle name="Normal 16 2 3 3 3" xfId="33475"/>
    <cellStyle name="Normal 16 2 3 3 3 2" xfId="33476"/>
    <cellStyle name="Normal 16 2 3 3 3 2 2" xfId="33477"/>
    <cellStyle name="Normal 16 2 3 3 3 3" xfId="33478"/>
    <cellStyle name="Normal 16 2 3 3 3 4" xfId="33479"/>
    <cellStyle name="Normal 16 2 3 3 4" xfId="33480"/>
    <cellStyle name="Normal 16 2 3 3 4 2" xfId="33481"/>
    <cellStyle name="Normal 16 2 3 3 4 2 2" xfId="33482"/>
    <cellStyle name="Normal 16 2 3 3 4 3" xfId="33483"/>
    <cellStyle name="Normal 16 2 3 3 4 4" xfId="33484"/>
    <cellStyle name="Normal 16 2 3 3 5" xfId="33485"/>
    <cellStyle name="Normal 16 2 3 3 5 2" xfId="33486"/>
    <cellStyle name="Normal 16 2 3 3 6" xfId="33487"/>
    <cellStyle name="Normal 16 2 3 3 7" xfId="33488"/>
    <cellStyle name="Normal 16 2 3 3 8" xfId="33489"/>
    <cellStyle name="Normal 16 2 3 4" xfId="33490"/>
    <cellStyle name="Normal 16 2 3 4 2" xfId="33491"/>
    <cellStyle name="Normal 16 2 3 4 2 2" xfId="33492"/>
    <cellStyle name="Normal 16 2 3 4 2 2 2" xfId="33493"/>
    <cellStyle name="Normal 16 2 3 4 2 3" xfId="33494"/>
    <cellStyle name="Normal 16 2 3 4 2 4" xfId="33495"/>
    <cellStyle name="Normal 16 2 3 4 3" xfId="33496"/>
    <cellStyle name="Normal 16 2 3 4 3 2" xfId="33497"/>
    <cellStyle name="Normal 16 2 3 4 4" xfId="33498"/>
    <cellStyle name="Normal 16 2 3 4 5" xfId="33499"/>
    <cellStyle name="Normal 16 2 3 5" xfId="33500"/>
    <cellStyle name="Normal 16 2 3 5 2" xfId="33501"/>
    <cellStyle name="Normal 16 2 3 5 2 2" xfId="33502"/>
    <cellStyle name="Normal 16 2 3 5 3" xfId="33503"/>
    <cellStyle name="Normal 16 2 3 5 4" xfId="33504"/>
    <cellStyle name="Normal 16 2 3 6" xfId="33505"/>
    <cellStyle name="Normal 16 2 3 6 2" xfId="33506"/>
    <cellStyle name="Normal 16 2 3 6 2 2" xfId="33507"/>
    <cellStyle name="Normal 16 2 3 6 3" xfId="33508"/>
    <cellStyle name="Normal 16 2 3 6 4" xfId="33509"/>
    <cellStyle name="Normal 16 2 3 7" xfId="33510"/>
    <cellStyle name="Normal 16 2 3 7 2" xfId="33511"/>
    <cellStyle name="Normal 16 2 3 8" xfId="33512"/>
    <cellStyle name="Normal 16 2 3 9" xfId="33513"/>
    <cellStyle name="Normal 16 2 4" xfId="33514"/>
    <cellStyle name="Normal 16 2 4 2" xfId="33515"/>
    <cellStyle name="Normal 16 2 4 2 2" xfId="33516"/>
    <cellStyle name="Normal 16 2 4 2 2 2" xfId="33517"/>
    <cellStyle name="Normal 16 2 4 2 2 2 2" xfId="33518"/>
    <cellStyle name="Normal 16 2 4 2 2 2 2 2" xfId="33519"/>
    <cellStyle name="Normal 16 2 4 2 2 2 3" xfId="33520"/>
    <cellStyle name="Normal 16 2 4 2 2 2 4" xfId="33521"/>
    <cellStyle name="Normal 16 2 4 2 2 3" xfId="33522"/>
    <cellStyle name="Normal 16 2 4 2 2 3 2" xfId="33523"/>
    <cellStyle name="Normal 16 2 4 2 2 4" xfId="33524"/>
    <cellStyle name="Normal 16 2 4 2 2 5" xfId="33525"/>
    <cellStyle name="Normal 16 2 4 2 3" xfId="33526"/>
    <cellStyle name="Normal 16 2 4 2 3 2" xfId="33527"/>
    <cellStyle name="Normal 16 2 4 2 3 2 2" xfId="33528"/>
    <cellStyle name="Normal 16 2 4 2 3 3" xfId="33529"/>
    <cellStyle name="Normal 16 2 4 2 3 4" xfId="33530"/>
    <cellStyle name="Normal 16 2 4 2 4" xfId="33531"/>
    <cellStyle name="Normal 16 2 4 2 4 2" xfId="33532"/>
    <cellStyle name="Normal 16 2 4 2 4 2 2" xfId="33533"/>
    <cellStyle name="Normal 16 2 4 2 4 3" xfId="33534"/>
    <cellStyle name="Normal 16 2 4 2 4 4" xfId="33535"/>
    <cellStyle name="Normal 16 2 4 2 5" xfId="33536"/>
    <cellStyle name="Normal 16 2 4 2 5 2" xfId="33537"/>
    <cellStyle name="Normal 16 2 4 2 6" xfId="33538"/>
    <cellStyle name="Normal 16 2 4 2 7" xfId="33539"/>
    <cellStyle name="Normal 16 2 4 2 8" xfId="33540"/>
    <cellStyle name="Normal 16 2 4 3" xfId="33541"/>
    <cellStyle name="Normal 16 2 4 3 2" xfId="33542"/>
    <cellStyle name="Normal 16 2 4 3 2 2" xfId="33543"/>
    <cellStyle name="Normal 16 2 4 3 2 2 2" xfId="33544"/>
    <cellStyle name="Normal 16 2 4 3 2 3" xfId="33545"/>
    <cellStyle name="Normal 16 2 4 3 2 4" xfId="33546"/>
    <cellStyle name="Normal 16 2 4 3 3" xfId="33547"/>
    <cellStyle name="Normal 16 2 4 3 3 2" xfId="33548"/>
    <cellStyle name="Normal 16 2 4 3 4" xfId="33549"/>
    <cellStyle name="Normal 16 2 4 3 5" xfId="33550"/>
    <cellStyle name="Normal 16 2 4 4" xfId="33551"/>
    <cellStyle name="Normal 16 2 4 4 2" xfId="33552"/>
    <cellStyle name="Normal 16 2 4 4 2 2" xfId="33553"/>
    <cellStyle name="Normal 16 2 4 4 3" xfId="33554"/>
    <cellStyle name="Normal 16 2 4 4 4" xfId="33555"/>
    <cellStyle name="Normal 16 2 4 5" xfId="33556"/>
    <cellStyle name="Normal 16 2 4 5 2" xfId="33557"/>
    <cellStyle name="Normal 16 2 4 5 2 2" xfId="33558"/>
    <cellStyle name="Normal 16 2 4 5 3" xfId="33559"/>
    <cellStyle name="Normal 16 2 4 5 4" xfId="33560"/>
    <cellStyle name="Normal 16 2 4 6" xfId="33561"/>
    <cellStyle name="Normal 16 2 4 6 2" xfId="33562"/>
    <cellStyle name="Normal 16 2 4 7" xfId="33563"/>
    <cellStyle name="Normal 16 2 4 8" xfId="33564"/>
    <cellStyle name="Normal 16 2 4 9" xfId="33565"/>
    <cellStyle name="Normal 16 2 5" xfId="33566"/>
    <cellStyle name="Normal 16 2 5 2" xfId="33567"/>
    <cellStyle name="Normal 16 2 5 2 2" xfId="33568"/>
    <cellStyle name="Normal 16 2 5 2 2 2" xfId="33569"/>
    <cellStyle name="Normal 16 2 5 2 2 2 2" xfId="33570"/>
    <cellStyle name="Normal 16 2 5 2 2 3" xfId="33571"/>
    <cellStyle name="Normal 16 2 5 2 2 4" xfId="33572"/>
    <cellStyle name="Normal 16 2 5 2 3" xfId="33573"/>
    <cellStyle name="Normal 16 2 5 2 3 2" xfId="33574"/>
    <cellStyle name="Normal 16 2 5 2 4" xfId="33575"/>
    <cellStyle name="Normal 16 2 5 2 5" xfId="33576"/>
    <cellStyle name="Normal 16 2 5 3" xfId="33577"/>
    <cellStyle name="Normal 16 2 5 3 2" xfId="33578"/>
    <cellStyle name="Normal 16 2 5 3 2 2" xfId="33579"/>
    <cellStyle name="Normal 16 2 5 3 3" xfId="33580"/>
    <cellStyle name="Normal 16 2 5 3 4" xfId="33581"/>
    <cellStyle name="Normal 16 2 5 4" xfId="33582"/>
    <cellStyle name="Normal 16 2 5 4 2" xfId="33583"/>
    <cellStyle name="Normal 16 2 5 4 2 2" xfId="33584"/>
    <cellStyle name="Normal 16 2 5 4 3" xfId="33585"/>
    <cellStyle name="Normal 16 2 5 4 4" xfId="33586"/>
    <cellStyle name="Normal 16 2 5 5" xfId="33587"/>
    <cellStyle name="Normal 16 2 5 5 2" xfId="33588"/>
    <cellStyle name="Normal 16 2 5 6" xfId="33589"/>
    <cellStyle name="Normal 16 2 5 7" xfId="33590"/>
    <cellStyle name="Normal 16 2 5 8" xfId="33591"/>
    <cellStyle name="Normal 16 2 6" xfId="33592"/>
    <cellStyle name="Normal 16 2 6 2" xfId="33593"/>
    <cellStyle name="Normal 16 2 6 2 2" xfId="33594"/>
    <cellStyle name="Normal 16 2 6 2 2 2" xfId="33595"/>
    <cellStyle name="Normal 16 2 6 2 3" xfId="33596"/>
    <cellStyle name="Normal 16 2 6 2 4" xfId="33597"/>
    <cellStyle name="Normal 16 2 6 3" xfId="33598"/>
    <cellStyle name="Normal 16 2 6 3 2" xfId="33599"/>
    <cellStyle name="Normal 16 2 6 4" xfId="33600"/>
    <cellStyle name="Normal 16 2 6 5" xfId="33601"/>
    <cellStyle name="Normal 16 2 7" xfId="33602"/>
    <cellStyle name="Normal 16 2 7 2" xfId="33603"/>
    <cellStyle name="Normal 16 2 7 2 2" xfId="33604"/>
    <cellStyle name="Normal 16 2 7 3" xfId="33605"/>
    <cellStyle name="Normal 16 2 7 4" xfId="33606"/>
    <cellStyle name="Normal 16 2 8" xfId="33607"/>
    <cellStyle name="Normal 16 2 8 2" xfId="33608"/>
    <cellStyle name="Normal 16 2 8 2 2" xfId="33609"/>
    <cellStyle name="Normal 16 2 8 3" xfId="33610"/>
    <cellStyle name="Normal 16 2 8 4" xfId="33611"/>
    <cellStyle name="Normal 16 2 9" xfId="33612"/>
    <cellStyle name="Normal 16 2 9 2" xfId="33613"/>
    <cellStyle name="Normal 16 20" xfId="9943"/>
    <cellStyle name="Normal 16 20 2" xfId="9944"/>
    <cellStyle name="Normal 16 21" xfId="9945"/>
    <cellStyle name="Normal 16 22" xfId="9946"/>
    <cellStyle name="Normal 16 3" xfId="1121"/>
    <cellStyle name="Normal 16 3 2" xfId="9947"/>
    <cellStyle name="Normal 16 4" xfId="1122"/>
    <cellStyle name="Normal 16 4 2" xfId="9948"/>
    <cellStyle name="Normal 16 5" xfId="9949"/>
    <cellStyle name="Normal 16 5 2" xfId="9950"/>
    <cellStyle name="Normal 16 6" xfId="9951"/>
    <cellStyle name="Normal 16 6 2" xfId="9952"/>
    <cellStyle name="Normal 16 7" xfId="9953"/>
    <cellStyle name="Normal 16 7 2" xfId="9954"/>
    <cellStyle name="Normal 16 8" xfId="9955"/>
    <cellStyle name="Normal 16 8 2" xfId="9956"/>
    <cellStyle name="Normal 16 9" xfId="9957"/>
    <cellStyle name="Normal 16 9 2" xfId="9958"/>
    <cellStyle name="Normal 16_B - Radovi" xfId="1123"/>
    <cellStyle name="Normal 160" xfId="1124"/>
    <cellStyle name="Normal 160 2" xfId="9959"/>
    <cellStyle name="Normal 161" xfId="1125"/>
    <cellStyle name="Normal 162" xfId="1126"/>
    <cellStyle name="Normal 163" xfId="1127"/>
    <cellStyle name="Normal 164" xfId="1128"/>
    <cellStyle name="Normal 165" xfId="1129"/>
    <cellStyle name="Normal 166" xfId="1130"/>
    <cellStyle name="Normal 167" xfId="1131"/>
    <cellStyle name="Normal 168" xfId="1132"/>
    <cellStyle name="Normal 168 2" xfId="9960"/>
    <cellStyle name="Normal 169" xfId="1133"/>
    <cellStyle name="Normal 17" xfId="240"/>
    <cellStyle name="Normal 17 10" xfId="9961"/>
    <cellStyle name="Normal 17 10 2" xfId="9962"/>
    <cellStyle name="Normal 17 10 2 2" xfId="9963"/>
    <cellStyle name="Normal 17 10 2 2 2" xfId="9964"/>
    <cellStyle name="Normal 17 10 2 3" xfId="9965"/>
    <cellStyle name="Normal 17 10 2 3 2" xfId="9966"/>
    <cellStyle name="Normal 17 10 2 4" xfId="9967"/>
    <cellStyle name="Normal 17 10 3" xfId="9968"/>
    <cellStyle name="Normal 17 10 3 2" xfId="9969"/>
    <cellStyle name="Normal 17 10 4" xfId="9970"/>
    <cellStyle name="Normal 17 10 4 2" xfId="9971"/>
    <cellStyle name="Normal 17 10 5" xfId="9972"/>
    <cellStyle name="Normal 17 11" xfId="9973"/>
    <cellStyle name="Normal 17 11 2" xfId="9974"/>
    <cellStyle name="Normal 17 11 2 2" xfId="9975"/>
    <cellStyle name="Normal 17 11 3" xfId="9976"/>
    <cellStyle name="Normal 17 11 3 2" xfId="9977"/>
    <cellStyle name="Normal 17 11 4" xfId="9978"/>
    <cellStyle name="Normal 17 12" xfId="9979"/>
    <cellStyle name="Normal 17 12 2" xfId="9980"/>
    <cellStyle name="Normal 17 12 2 2" xfId="9981"/>
    <cellStyle name="Normal 17 12 3" xfId="9982"/>
    <cellStyle name="Normal 17 12 3 2" xfId="9983"/>
    <cellStyle name="Normal 17 12 4" xfId="9984"/>
    <cellStyle name="Normal 17 13" xfId="9985"/>
    <cellStyle name="Normal 17 13 2" xfId="9986"/>
    <cellStyle name="Normal 17 13 2 2" xfId="9987"/>
    <cellStyle name="Normal 17 13 3" xfId="9988"/>
    <cellStyle name="Normal 17 13 3 2" xfId="9989"/>
    <cellStyle name="Normal 17 13 4" xfId="9990"/>
    <cellStyle name="Normal 17 14" xfId="9991"/>
    <cellStyle name="Normal 17 14 2" xfId="9992"/>
    <cellStyle name="Normal 17 14 2 2" xfId="9993"/>
    <cellStyle name="Normal 17 14 3" xfId="9994"/>
    <cellStyle name="Normal 17 14 3 2" xfId="9995"/>
    <cellStyle name="Normal 17 14 4" xfId="9996"/>
    <cellStyle name="Normal 17 15" xfId="9997"/>
    <cellStyle name="Normal 17 15 2" xfId="9998"/>
    <cellStyle name="Normal 17 16" xfId="9999"/>
    <cellStyle name="Normal 17 16 2" xfId="10000"/>
    <cellStyle name="Normal 17 17" xfId="10001"/>
    <cellStyle name="Normal 17 2" xfId="1134"/>
    <cellStyle name="Normal 17 2 10" xfId="33614"/>
    <cellStyle name="Normal 17 2 11" xfId="33615"/>
    <cellStyle name="Normal 17 2 12" xfId="33616"/>
    <cellStyle name="Normal 17 2 13" xfId="33617"/>
    <cellStyle name="Normal 17 2 14" xfId="55272"/>
    <cellStyle name="Normal 17 2 2" xfId="10002"/>
    <cellStyle name="Normal 17 2 2 10" xfId="10003"/>
    <cellStyle name="Normal 17 2 2 10 2" xfId="10004"/>
    <cellStyle name="Normal 17 2 2 11" xfId="10005"/>
    <cellStyle name="Normal 17 2 2 12" xfId="55519"/>
    <cellStyle name="Normal 17 2 2 2" xfId="10006"/>
    <cellStyle name="Normal 17 2 2 2 10" xfId="33618"/>
    <cellStyle name="Normal 17 2 2 2 2" xfId="10007"/>
    <cellStyle name="Normal 17 2 2 2 2 2" xfId="10008"/>
    <cellStyle name="Normal 17 2 2 2 2 2 2" xfId="10009"/>
    <cellStyle name="Normal 17 2 2 2 2 2 2 2" xfId="10010"/>
    <cellStyle name="Normal 17 2 2 2 2 2 2 2 2" xfId="10011"/>
    <cellStyle name="Normal 17 2 2 2 2 2 2 2 2 2" xfId="10012"/>
    <cellStyle name="Normal 17 2 2 2 2 2 2 2 3" xfId="10013"/>
    <cellStyle name="Normal 17 2 2 2 2 2 2 2 3 2" xfId="10014"/>
    <cellStyle name="Normal 17 2 2 2 2 2 2 2 4" xfId="10015"/>
    <cellStyle name="Normal 17 2 2 2 2 2 2 3" xfId="10016"/>
    <cellStyle name="Normal 17 2 2 2 2 2 2 3 2" xfId="10017"/>
    <cellStyle name="Normal 17 2 2 2 2 2 2 4" xfId="10018"/>
    <cellStyle name="Normal 17 2 2 2 2 2 2 4 2" xfId="10019"/>
    <cellStyle name="Normal 17 2 2 2 2 2 2 5" xfId="10020"/>
    <cellStyle name="Normal 17 2 2 2 2 2 3" xfId="10021"/>
    <cellStyle name="Normal 17 2 2 2 2 2 3 2" xfId="10022"/>
    <cellStyle name="Normal 17 2 2 2 2 2 3 2 2" xfId="10023"/>
    <cellStyle name="Normal 17 2 2 2 2 2 3 3" xfId="10024"/>
    <cellStyle name="Normal 17 2 2 2 2 2 3 3 2" xfId="10025"/>
    <cellStyle name="Normal 17 2 2 2 2 2 3 4" xfId="10026"/>
    <cellStyle name="Normal 17 2 2 2 2 2 4" xfId="10027"/>
    <cellStyle name="Normal 17 2 2 2 2 2 4 2" xfId="10028"/>
    <cellStyle name="Normal 17 2 2 2 2 2 4 2 2" xfId="10029"/>
    <cellStyle name="Normal 17 2 2 2 2 2 4 3" xfId="10030"/>
    <cellStyle name="Normal 17 2 2 2 2 2 4 3 2" xfId="10031"/>
    <cellStyle name="Normal 17 2 2 2 2 2 4 4" xfId="10032"/>
    <cellStyle name="Normal 17 2 2 2 2 2 5" xfId="10033"/>
    <cellStyle name="Normal 17 2 2 2 2 2 5 2" xfId="10034"/>
    <cellStyle name="Normal 17 2 2 2 2 2 6" xfId="10035"/>
    <cellStyle name="Normal 17 2 2 2 2 2 6 2" xfId="10036"/>
    <cellStyle name="Normal 17 2 2 2 2 2 7" xfId="10037"/>
    <cellStyle name="Normal 17 2 2 2 2 2 8" xfId="33619"/>
    <cellStyle name="Normal 17 2 2 2 2 3" xfId="10038"/>
    <cellStyle name="Normal 17 2 2 2 2 3 2" xfId="10039"/>
    <cellStyle name="Normal 17 2 2 2 2 3 2 2" xfId="10040"/>
    <cellStyle name="Normal 17 2 2 2 2 3 2 2 2" xfId="10041"/>
    <cellStyle name="Normal 17 2 2 2 2 3 2 3" xfId="10042"/>
    <cellStyle name="Normal 17 2 2 2 2 3 2 3 2" xfId="10043"/>
    <cellStyle name="Normal 17 2 2 2 2 3 2 4" xfId="10044"/>
    <cellStyle name="Normal 17 2 2 2 2 3 3" xfId="10045"/>
    <cellStyle name="Normal 17 2 2 2 2 3 3 2" xfId="10046"/>
    <cellStyle name="Normal 17 2 2 2 2 3 4" xfId="10047"/>
    <cellStyle name="Normal 17 2 2 2 2 3 4 2" xfId="10048"/>
    <cellStyle name="Normal 17 2 2 2 2 3 5" xfId="10049"/>
    <cellStyle name="Normal 17 2 2 2 2 4" xfId="10050"/>
    <cellStyle name="Normal 17 2 2 2 2 4 2" xfId="10051"/>
    <cellStyle name="Normal 17 2 2 2 2 4 2 2" xfId="10052"/>
    <cellStyle name="Normal 17 2 2 2 2 4 3" xfId="10053"/>
    <cellStyle name="Normal 17 2 2 2 2 4 3 2" xfId="10054"/>
    <cellStyle name="Normal 17 2 2 2 2 4 4" xfId="10055"/>
    <cellStyle name="Normal 17 2 2 2 2 5" xfId="10056"/>
    <cellStyle name="Normal 17 2 2 2 2 5 2" xfId="10057"/>
    <cellStyle name="Normal 17 2 2 2 2 5 2 2" xfId="10058"/>
    <cellStyle name="Normal 17 2 2 2 2 5 3" xfId="10059"/>
    <cellStyle name="Normal 17 2 2 2 2 5 3 2" xfId="10060"/>
    <cellStyle name="Normal 17 2 2 2 2 5 4" xfId="10061"/>
    <cellStyle name="Normal 17 2 2 2 2 6" xfId="10062"/>
    <cellStyle name="Normal 17 2 2 2 2 6 2" xfId="10063"/>
    <cellStyle name="Normal 17 2 2 2 2 7" xfId="10064"/>
    <cellStyle name="Normal 17 2 2 2 2 7 2" xfId="10065"/>
    <cellStyle name="Normal 17 2 2 2 2 8" xfId="10066"/>
    <cellStyle name="Normal 17 2 2 2 2 9" xfId="33620"/>
    <cellStyle name="Normal 17 2 2 2 3" xfId="10067"/>
    <cellStyle name="Normal 17 2 2 2 3 2" xfId="10068"/>
    <cellStyle name="Normal 17 2 2 2 3 2 2" xfId="10069"/>
    <cellStyle name="Normal 17 2 2 2 3 2 2 2" xfId="10070"/>
    <cellStyle name="Normal 17 2 2 2 3 2 2 2 2" xfId="10071"/>
    <cellStyle name="Normal 17 2 2 2 3 2 2 3" xfId="10072"/>
    <cellStyle name="Normal 17 2 2 2 3 2 2 3 2" xfId="10073"/>
    <cellStyle name="Normal 17 2 2 2 3 2 2 4" xfId="10074"/>
    <cellStyle name="Normal 17 2 2 2 3 2 3" xfId="10075"/>
    <cellStyle name="Normal 17 2 2 2 3 2 3 2" xfId="10076"/>
    <cellStyle name="Normal 17 2 2 2 3 2 4" xfId="10077"/>
    <cellStyle name="Normal 17 2 2 2 3 2 4 2" xfId="10078"/>
    <cellStyle name="Normal 17 2 2 2 3 2 5" xfId="10079"/>
    <cellStyle name="Normal 17 2 2 2 3 3" xfId="10080"/>
    <cellStyle name="Normal 17 2 2 2 3 3 2" xfId="10081"/>
    <cellStyle name="Normal 17 2 2 2 3 3 2 2" xfId="10082"/>
    <cellStyle name="Normal 17 2 2 2 3 3 3" xfId="10083"/>
    <cellStyle name="Normal 17 2 2 2 3 3 3 2" xfId="10084"/>
    <cellStyle name="Normal 17 2 2 2 3 3 4" xfId="10085"/>
    <cellStyle name="Normal 17 2 2 2 3 4" xfId="10086"/>
    <cellStyle name="Normal 17 2 2 2 3 4 2" xfId="10087"/>
    <cellStyle name="Normal 17 2 2 2 3 4 2 2" xfId="10088"/>
    <cellStyle name="Normal 17 2 2 2 3 4 3" xfId="10089"/>
    <cellStyle name="Normal 17 2 2 2 3 4 3 2" xfId="10090"/>
    <cellStyle name="Normal 17 2 2 2 3 4 4" xfId="10091"/>
    <cellStyle name="Normal 17 2 2 2 3 5" xfId="10092"/>
    <cellStyle name="Normal 17 2 2 2 3 5 2" xfId="10093"/>
    <cellStyle name="Normal 17 2 2 2 3 6" xfId="10094"/>
    <cellStyle name="Normal 17 2 2 2 3 6 2" xfId="10095"/>
    <cellStyle name="Normal 17 2 2 2 3 7" xfId="10096"/>
    <cellStyle name="Normal 17 2 2 2 3 8" xfId="33621"/>
    <cellStyle name="Normal 17 2 2 2 4" xfId="10097"/>
    <cellStyle name="Normal 17 2 2 2 4 2" xfId="10098"/>
    <cellStyle name="Normal 17 2 2 2 4 2 2" xfId="10099"/>
    <cellStyle name="Normal 17 2 2 2 4 2 2 2" xfId="10100"/>
    <cellStyle name="Normal 17 2 2 2 4 2 3" xfId="10101"/>
    <cellStyle name="Normal 17 2 2 2 4 2 3 2" xfId="10102"/>
    <cellStyle name="Normal 17 2 2 2 4 2 4" xfId="10103"/>
    <cellStyle name="Normal 17 2 2 2 4 3" xfId="10104"/>
    <cellStyle name="Normal 17 2 2 2 4 3 2" xfId="10105"/>
    <cellStyle name="Normal 17 2 2 2 4 4" xfId="10106"/>
    <cellStyle name="Normal 17 2 2 2 4 4 2" xfId="10107"/>
    <cellStyle name="Normal 17 2 2 2 4 5" xfId="10108"/>
    <cellStyle name="Normal 17 2 2 2 5" xfId="10109"/>
    <cellStyle name="Normal 17 2 2 2 5 2" xfId="10110"/>
    <cellStyle name="Normal 17 2 2 2 5 2 2" xfId="10111"/>
    <cellStyle name="Normal 17 2 2 2 5 3" xfId="10112"/>
    <cellStyle name="Normal 17 2 2 2 5 3 2" xfId="10113"/>
    <cellStyle name="Normal 17 2 2 2 5 4" xfId="10114"/>
    <cellStyle name="Normal 17 2 2 2 6" xfId="10115"/>
    <cellStyle name="Normal 17 2 2 2 6 2" xfId="10116"/>
    <cellStyle name="Normal 17 2 2 2 6 2 2" xfId="10117"/>
    <cellStyle name="Normal 17 2 2 2 6 3" xfId="10118"/>
    <cellStyle name="Normal 17 2 2 2 6 3 2" xfId="10119"/>
    <cellStyle name="Normal 17 2 2 2 6 4" xfId="10120"/>
    <cellStyle name="Normal 17 2 2 2 7" xfId="10121"/>
    <cellStyle name="Normal 17 2 2 2 7 2" xfId="10122"/>
    <cellStyle name="Normal 17 2 2 2 8" xfId="10123"/>
    <cellStyle name="Normal 17 2 2 2 8 2" xfId="10124"/>
    <cellStyle name="Normal 17 2 2 2 9" xfId="10125"/>
    <cellStyle name="Normal 17 2 2 3" xfId="10126"/>
    <cellStyle name="Normal 17 2 2 3 2" xfId="10127"/>
    <cellStyle name="Normal 17 2 2 3 2 2" xfId="10128"/>
    <cellStyle name="Normal 17 2 2 3 2 2 2" xfId="10129"/>
    <cellStyle name="Normal 17 2 2 3 2 2 2 2" xfId="10130"/>
    <cellStyle name="Normal 17 2 2 3 2 2 2 2 2" xfId="10131"/>
    <cellStyle name="Normal 17 2 2 3 2 2 2 2 2 2" xfId="10132"/>
    <cellStyle name="Normal 17 2 2 3 2 2 2 2 3" xfId="10133"/>
    <cellStyle name="Normal 17 2 2 3 2 2 2 2 3 2" xfId="10134"/>
    <cellStyle name="Normal 17 2 2 3 2 2 2 2 4" xfId="10135"/>
    <cellStyle name="Normal 17 2 2 3 2 2 2 3" xfId="10136"/>
    <cellStyle name="Normal 17 2 2 3 2 2 2 3 2" xfId="10137"/>
    <cellStyle name="Normal 17 2 2 3 2 2 2 4" xfId="10138"/>
    <cellStyle name="Normal 17 2 2 3 2 2 2 4 2" xfId="10139"/>
    <cellStyle name="Normal 17 2 2 3 2 2 2 5" xfId="10140"/>
    <cellStyle name="Normal 17 2 2 3 2 2 3" xfId="10141"/>
    <cellStyle name="Normal 17 2 2 3 2 2 3 2" xfId="10142"/>
    <cellStyle name="Normal 17 2 2 3 2 2 3 2 2" xfId="10143"/>
    <cellStyle name="Normal 17 2 2 3 2 2 3 3" xfId="10144"/>
    <cellStyle name="Normal 17 2 2 3 2 2 3 3 2" xfId="10145"/>
    <cellStyle name="Normal 17 2 2 3 2 2 3 4" xfId="10146"/>
    <cellStyle name="Normal 17 2 2 3 2 2 4" xfId="10147"/>
    <cellStyle name="Normal 17 2 2 3 2 2 4 2" xfId="10148"/>
    <cellStyle name="Normal 17 2 2 3 2 2 4 2 2" xfId="10149"/>
    <cellStyle name="Normal 17 2 2 3 2 2 4 3" xfId="10150"/>
    <cellStyle name="Normal 17 2 2 3 2 2 4 3 2" xfId="10151"/>
    <cellStyle name="Normal 17 2 2 3 2 2 4 4" xfId="10152"/>
    <cellStyle name="Normal 17 2 2 3 2 2 5" xfId="10153"/>
    <cellStyle name="Normal 17 2 2 3 2 2 5 2" xfId="10154"/>
    <cellStyle name="Normal 17 2 2 3 2 2 6" xfId="10155"/>
    <cellStyle name="Normal 17 2 2 3 2 2 6 2" xfId="10156"/>
    <cellStyle name="Normal 17 2 2 3 2 2 7" xfId="10157"/>
    <cellStyle name="Normal 17 2 2 3 2 3" xfId="10158"/>
    <cellStyle name="Normal 17 2 2 3 2 3 2" xfId="10159"/>
    <cellStyle name="Normal 17 2 2 3 2 3 2 2" xfId="10160"/>
    <cellStyle name="Normal 17 2 2 3 2 3 2 2 2" xfId="10161"/>
    <cellStyle name="Normal 17 2 2 3 2 3 2 3" xfId="10162"/>
    <cellStyle name="Normal 17 2 2 3 2 3 2 3 2" xfId="10163"/>
    <cellStyle name="Normal 17 2 2 3 2 3 2 4" xfId="10164"/>
    <cellStyle name="Normal 17 2 2 3 2 3 3" xfId="10165"/>
    <cellStyle name="Normal 17 2 2 3 2 3 3 2" xfId="10166"/>
    <cellStyle name="Normal 17 2 2 3 2 3 4" xfId="10167"/>
    <cellStyle name="Normal 17 2 2 3 2 3 4 2" xfId="10168"/>
    <cellStyle name="Normal 17 2 2 3 2 3 5" xfId="10169"/>
    <cellStyle name="Normal 17 2 2 3 2 4" xfId="10170"/>
    <cellStyle name="Normal 17 2 2 3 2 4 2" xfId="10171"/>
    <cellStyle name="Normal 17 2 2 3 2 4 2 2" xfId="10172"/>
    <cellStyle name="Normal 17 2 2 3 2 4 3" xfId="10173"/>
    <cellStyle name="Normal 17 2 2 3 2 4 3 2" xfId="10174"/>
    <cellStyle name="Normal 17 2 2 3 2 4 4" xfId="10175"/>
    <cellStyle name="Normal 17 2 2 3 2 5" xfId="10176"/>
    <cellStyle name="Normal 17 2 2 3 2 5 2" xfId="10177"/>
    <cellStyle name="Normal 17 2 2 3 2 5 2 2" xfId="10178"/>
    <cellStyle name="Normal 17 2 2 3 2 5 3" xfId="10179"/>
    <cellStyle name="Normal 17 2 2 3 2 5 3 2" xfId="10180"/>
    <cellStyle name="Normal 17 2 2 3 2 5 4" xfId="10181"/>
    <cellStyle name="Normal 17 2 2 3 2 6" xfId="10182"/>
    <cellStyle name="Normal 17 2 2 3 2 6 2" xfId="10183"/>
    <cellStyle name="Normal 17 2 2 3 2 7" xfId="10184"/>
    <cellStyle name="Normal 17 2 2 3 2 7 2" xfId="10185"/>
    <cellStyle name="Normal 17 2 2 3 2 8" xfId="10186"/>
    <cellStyle name="Normal 17 2 2 3 3" xfId="10187"/>
    <cellStyle name="Normal 17 2 2 3 3 2" xfId="10188"/>
    <cellStyle name="Normal 17 2 2 3 3 2 2" xfId="10189"/>
    <cellStyle name="Normal 17 2 2 3 3 2 2 2" xfId="10190"/>
    <cellStyle name="Normal 17 2 2 3 3 2 2 2 2" xfId="10191"/>
    <cellStyle name="Normal 17 2 2 3 3 2 2 3" xfId="10192"/>
    <cellStyle name="Normal 17 2 2 3 3 2 2 3 2" xfId="10193"/>
    <cellStyle name="Normal 17 2 2 3 3 2 2 4" xfId="10194"/>
    <cellStyle name="Normal 17 2 2 3 3 2 3" xfId="10195"/>
    <cellStyle name="Normal 17 2 2 3 3 2 3 2" xfId="10196"/>
    <cellStyle name="Normal 17 2 2 3 3 2 4" xfId="10197"/>
    <cellStyle name="Normal 17 2 2 3 3 2 4 2" xfId="10198"/>
    <cellStyle name="Normal 17 2 2 3 3 2 5" xfId="10199"/>
    <cellStyle name="Normal 17 2 2 3 3 3" xfId="10200"/>
    <cellStyle name="Normal 17 2 2 3 3 3 2" xfId="10201"/>
    <cellStyle name="Normal 17 2 2 3 3 3 2 2" xfId="10202"/>
    <cellStyle name="Normal 17 2 2 3 3 3 3" xfId="10203"/>
    <cellStyle name="Normal 17 2 2 3 3 3 3 2" xfId="10204"/>
    <cellStyle name="Normal 17 2 2 3 3 3 4" xfId="10205"/>
    <cellStyle name="Normal 17 2 2 3 3 4" xfId="10206"/>
    <cellStyle name="Normal 17 2 2 3 3 4 2" xfId="10207"/>
    <cellStyle name="Normal 17 2 2 3 3 4 2 2" xfId="10208"/>
    <cellStyle name="Normal 17 2 2 3 3 4 3" xfId="10209"/>
    <cellStyle name="Normal 17 2 2 3 3 4 3 2" xfId="10210"/>
    <cellStyle name="Normal 17 2 2 3 3 4 4" xfId="10211"/>
    <cellStyle name="Normal 17 2 2 3 3 5" xfId="10212"/>
    <cellStyle name="Normal 17 2 2 3 3 5 2" xfId="10213"/>
    <cellStyle name="Normal 17 2 2 3 3 6" xfId="10214"/>
    <cellStyle name="Normal 17 2 2 3 3 6 2" xfId="10215"/>
    <cellStyle name="Normal 17 2 2 3 3 7" xfId="10216"/>
    <cellStyle name="Normal 17 2 2 3 4" xfId="10217"/>
    <cellStyle name="Normal 17 2 2 3 4 2" xfId="10218"/>
    <cellStyle name="Normal 17 2 2 3 4 2 2" xfId="10219"/>
    <cellStyle name="Normal 17 2 2 3 4 2 2 2" xfId="10220"/>
    <cellStyle name="Normal 17 2 2 3 4 2 3" xfId="10221"/>
    <cellStyle name="Normal 17 2 2 3 4 2 3 2" xfId="10222"/>
    <cellStyle name="Normal 17 2 2 3 4 2 4" xfId="10223"/>
    <cellStyle name="Normal 17 2 2 3 4 3" xfId="10224"/>
    <cellStyle name="Normal 17 2 2 3 4 3 2" xfId="10225"/>
    <cellStyle name="Normal 17 2 2 3 4 4" xfId="10226"/>
    <cellStyle name="Normal 17 2 2 3 4 4 2" xfId="10227"/>
    <cellStyle name="Normal 17 2 2 3 4 5" xfId="10228"/>
    <cellStyle name="Normal 17 2 2 3 5" xfId="10229"/>
    <cellStyle name="Normal 17 2 2 3 5 2" xfId="10230"/>
    <cellStyle name="Normal 17 2 2 3 5 2 2" xfId="10231"/>
    <cellStyle name="Normal 17 2 2 3 5 3" xfId="10232"/>
    <cellStyle name="Normal 17 2 2 3 5 3 2" xfId="10233"/>
    <cellStyle name="Normal 17 2 2 3 5 4" xfId="10234"/>
    <cellStyle name="Normal 17 2 2 3 6" xfId="10235"/>
    <cellStyle name="Normal 17 2 2 3 6 2" xfId="10236"/>
    <cellStyle name="Normal 17 2 2 3 6 2 2" xfId="10237"/>
    <cellStyle name="Normal 17 2 2 3 6 3" xfId="10238"/>
    <cellStyle name="Normal 17 2 2 3 6 3 2" xfId="10239"/>
    <cellStyle name="Normal 17 2 2 3 6 4" xfId="10240"/>
    <cellStyle name="Normal 17 2 2 3 7" xfId="10241"/>
    <cellStyle name="Normal 17 2 2 3 7 2" xfId="10242"/>
    <cellStyle name="Normal 17 2 2 3 8" xfId="10243"/>
    <cellStyle name="Normal 17 2 2 3 8 2" xfId="10244"/>
    <cellStyle name="Normal 17 2 2 3 9" xfId="10245"/>
    <cellStyle name="Normal 17 2 2 4" xfId="10246"/>
    <cellStyle name="Normal 17 2 2 4 2" xfId="10247"/>
    <cellStyle name="Normal 17 2 2 4 2 2" xfId="10248"/>
    <cellStyle name="Normal 17 2 2 4 2 2 2" xfId="10249"/>
    <cellStyle name="Normal 17 2 2 4 2 2 2 2" xfId="10250"/>
    <cellStyle name="Normal 17 2 2 4 2 2 2 2 2" xfId="10251"/>
    <cellStyle name="Normal 17 2 2 4 2 2 2 3" xfId="10252"/>
    <cellStyle name="Normal 17 2 2 4 2 2 2 3 2" xfId="10253"/>
    <cellStyle name="Normal 17 2 2 4 2 2 2 4" xfId="10254"/>
    <cellStyle name="Normal 17 2 2 4 2 2 3" xfId="10255"/>
    <cellStyle name="Normal 17 2 2 4 2 2 3 2" xfId="10256"/>
    <cellStyle name="Normal 17 2 2 4 2 2 4" xfId="10257"/>
    <cellStyle name="Normal 17 2 2 4 2 2 4 2" xfId="10258"/>
    <cellStyle name="Normal 17 2 2 4 2 2 5" xfId="10259"/>
    <cellStyle name="Normal 17 2 2 4 2 3" xfId="10260"/>
    <cellStyle name="Normal 17 2 2 4 2 3 2" xfId="10261"/>
    <cellStyle name="Normal 17 2 2 4 2 3 2 2" xfId="10262"/>
    <cellStyle name="Normal 17 2 2 4 2 3 3" xfId="10263"/>
    <cellStyle name="Normal 17 2 2 4 2 3 3 2" xfId="10264"/>
    <cellStyle name="Normal 17 2 2 4 2 3 4" xfId="10265"/>
    <cellStyle name="Normal 17 2 2 4 2 4" xfId="10266"/>
    <cellStyle name="Normal 17 2 2 4 2 4 2" xfId="10267"/>
    <cellStyle name="Normal 17 2 2 4 2 4 2 2" xfId="10268"/>
    <cellStyle name="Normal 17 2 2 4 2 4 3" xfId="10269"/>
    <cellStyle name="Normal 17 2 2 4 2 4 3 2" xfId="10270"/>
    <cellStyle name="Normal 17 2 2 4 2 4 4" xfId="10271"/>
    <cellStyle name="Normal 17 2 2 4 2 5" xfId="10272"/>
    <cellStyle name="Normal 17 2 2 4 2 5 2" xfId="10273"/>
    <cellStyle name="Normal 17 2 2 4 2 6" xfId="10274"/>
    <cellStyle name="Normal 17 2 2 4 2 6 2" xfId="10275"/>
    <cellStyle name="Normal 17 2 2 4 2 7" xfId="10276"/>
    <cellStyle name="Normal 17 2 2 4 3" xfId="10277"/>
    <cellStyle name="Normal 17 2 2 4 3 2" xfId="10278"/>
    <cellStyle name="Normal 17 2 2 4 3 2 2" xfId="10279"/>
    <cellStyle name="Normal 17 2 2 4 3 2 2 2" xfId="10280"/>
    <cellStyle name="Normal 17 2 2 4 3 2 3" xfId="10281"/>
    <cellStyle name="Normal 17 2 2 4 3 2 3 2" xfId="10282"/>
    <cellStyle name="Normal 17 2 2 4 3 2 4" xfId="10283"/>
    <cellStyle name="Normal 17 2 2 4 3 3" xfId="10284"/>
    <cellStyle name="Normal 17 2 2 4 3 3 2" xfId="10285"/>
    <cellStyle name="Normal 17 2 2 4 3 4" xfId="10286"/>
    <cellStyle name="Normal 17 2 2 4 3 4 2" xfId="10287"/>
    <cellStyle name="Normal 17 2 2 4 3 5" xfId="10288"/>
    <cellStyle name="Normal 17 2 2 4 4" xfId="10289"/>
    <cellStyle name="Normal 17 2 2 4 4 2" xfId="10290"/>
    <cellStyle name="Normal 17 2 2 4 4 2 2" xfId="10291"/>
    <cellStyle name="Normal 17 2 2 4 4 3" xfId="10292"/>
    <cellStyle name="Normal 17 2 2 4 4 3 2" xfId="10293"/>
    <cellStyle name="Normal 17 2 2 4 4 4" xfId="10294"/>
    <cellStyle name="Normal 17 2 2 4 5" xfId="10295"/>
    <cellStyle name="Normal 17 2 2 4 5 2" xfId="10296"/>
    <cellStyle name="Normal 17 2 2 4 5 2 2" xfId="10297"/>
    <cellStyle name="Normal 17 2 2 4 5 3" xfId="10298"/>
    <cellStyle name="Normal 17 2 2 4 5 3 2" xfId="10299"/>
    <cellStyle name="Normal 17 2 2 4 5 4" xfId="10300"/>
    <cellStyle name="Normal 17 2 2 4 6" xfId="10301"/>
    <cellStyle name="Normal 17 2 2 4 6 2" xfId="10302"/>
    <cellStyle name="Normal 17 2 2 4 7" xfId="10303"/>
    <cellStyle name="Normal 17 2 2 4 7 2" xfId="10304"/>
    <cellStyle name="Normal 17 2 2 4 8" xfId="10305"/>
    <cellStyle name="Normal 17 2 2 5" xfId="10306"/>
    <cellStyle name="Normal 17 2 2 5 2" xfId="10307"/>
    <cellStyle name="Normal 17 2 2 5 2 2" xfId="10308"/>
    <cellStyle name="Normal 17 2 2 5 2 2 2" xfId="10309"/>
    <cellStyle name="Normal 17 2 2 5 2 2 2 2" xfId="10310"/>
    <cellStyle name="Normal 17 2 2 5 2 2 3" xfId="10311"/>
    <cellStyle name="Normal 17 2 2 5 2 2 3 2" xfId="10312"/>
    <cellStyle name="Normal 17 2 2 5 2 2 4" xfId="10313"/>
    <cellStyle name="Normal 17 2 2 5 2 3" xfId="10314"/>
    <cellStyle name="Normal 17 2 2 5 2 3 2" xfId="10315"/>
    <cellStyle name="Normal 17 2 2 5 2 4" xfId="10316"/>
    <cellStyle name="Normal 17 2 2 5 2 4 2" xfId="10317"/>
    <cellStyle name="Normal 17 2 2 5 2 5" xfId="10318"/>
    <cellStyle name="Normal 17 2 2 5 3" xfId="10319"/>
    <cellStyle name="Normal 17 2 2 5 3 2" xfId="10320"/>
    <cellStyle name="Normal 17 2 2 5 3 2 2" xfId="10321"/>
    <cellStyle name="Normal 17 2 2 5 3 3" xfId="10322"/>
    <cellStyle name="Normal 17 2 2 5 3 3 2" xfId="10323"/>
    <cellStyle name="Normal 17 2 2 5 3 4" xfId="10324"/>
    <cellStyle name="Normal 17 2 2 5 4" xfId="10325"/>
    <cellStyle name="Normal 17 2 2 5 4 2" xfId="10326"/>
    <cellStyle name="Normal 17 2 2 5 4 2 2" xfId="10327"/>
    <cellStyle name="Normal 17 2 2 5 4 3" xfId="10328"/>
    <cellStyle name="Normal 17 2 2 5 4 3 2" xfId="10329"/>
    <cellStyle name="Normal 17 2 2 5 4 4" xfId="10330"/>
    <cellStyle name="Normal 17 2 2 5 5" xfId="10331"/>
    <cellStyle name="Normal 17 2 2 5 5 2" xfId="10332"/>
    <cellStyle name="Normal 17 2 2 5 6" xfId="10333"/>
    <cellStyle name="Normal 17 2 2 5 6 2" xfId="10334"/>
    <cellStyle name="Normal 17 2 2 5 7" xfId="10335"/>
    <cellStyle name="Normal 17 2 2 6" xfId="10336"/>
    <cellStyle name="Normal 17 2 2 6 2" xfId="10337"/>
    <cellStyle name="Normal 17 2 2 6 2 2" xfId="10338"/>
    <cellStyle name="Normal 17 2 2 6 2 2 2" xfId="10339"/>
    <cellStyle name="Normal 17 2 2 6 2 3" xfId="10340"/>
    <cellStyle name="Normal 17 2 2 6 2 3 2" xfId="10341"/>
    <cellStyle name="Normal 17 2 2 6 2 4" xfId="10342"/>
    <cellStyle name="Normal 17 2 2 6 3" xfId="10343"/>
    <cellStyle name="Normal 17 2 2 6 3 2" xfId="10344"/>
    <cellStyle name="Normal 17 2 2 6 4" xfId="10345"/>
    <cellStyle name="Normal 17 2 2 6 4 2" xfId="10346"/>
    <cellStyle name="Normal 17 2 2 6 5" xfId="10347"/>
    <cellStyle name="Normal 17 2 2 7" xfId="10348"/>
    <cellStyle name="Normal 17 2 2 7 2" xfId="10349"/>
    <cellStyle name="Normal 17 2 2 7 2 2" xfId="10350"/>
    <cellStyle name="Normal 17 2 2 7 3" xfId="10351"/>
    <cellStyle name="Normal 17 2 2 7 3 2" xfId="10352"/>
    <cellStyle name="Normal 17 2 2 7 4" xfId="10353"/>
    <cellStyle name="Normal 17 2 2 8" xfId="10354"/>
    <cellStyle name="Normal 17 2 2 8 2" xfId="10355"/>
    <cellStyle name="Normal 17 2 2 8 2 2" xfId="10356"/>
    <cellStyle name="Normal 17 2 2 8 3" xfId="10357"/>
    <cellStyle name="Normal 17 2 2 8 3 2" xfId="10358"/>
    <cellStyle name="Normal 17 2 2 8 4" xfId="10359"/>
    <cellStyle name="Normal 17 2 2 9" xfId="10360"/>
    <cellStyle name="Normal 17 2 2 9 2" xfId="10361"/>
    <cellStyle name="Normal 17 2 3" xfId="10362"/>
    <cellStyle name="Normal 17 2 3 10" xfId="33622"/>
    <cellStyle name="Normal 17 2 3 2" xfId="10363"/>
    <cellStyle name="Normal 17 2 3 2 2" xfId="10364"/>
    <cellStyle name="Normal 17 2 3 2 2 2" xfId="10365"/>
    <cellStyle name="Normal 17 2 3 2 2 2 2" xfId="10366"/>
    <cellStyle name="Normal 17 2 3 2 2 2 2 2" xfId="10367"/>
    <cellStyle name="Normal 17 2 3 2 2 2 2 2 2" xfId="10368"/>
    <cellStyle name="Normal 17 2 3 2 2 2 2 3" xfId="10369"/>
    <cellStyle name="Normal 17 2 3 2 2 2 2 3 2" xfId="10370"/>
    <cellStyle name="Normal 17 2 3 2 2 2 2 4" xfId="10371"/>
    <cellStyle name="Normal 17 2 3 2 2 2 3" xfId="10372"/>
    <cellStyle name="Normal 17 2 3 2 2 2 3 2" xfId="10373"/>
    <cellStyle name="Normal 17 2 3 2 2 2 4" xfId="10374"/>
    <cellStyle name="Normal 17 2 3 2 2 2 4 2" xfId="10375"/>
    <cellStyle name="Normal 17 2 3 2 2 2 5" xfId="10376"/>
    <cellStyle name="Normal 17 2 3 2 2 3" xfId="10377"/>
    <cellStyle name="Normal 17 2 3 2 2 3 2" xfId="10378"/>
    <cellStyle name="Normal 17 2 3 2 2 3 2 2" xfId="10379"/>
    <cellStyle name="Normal 17 2 3 2 2 3 3" xfId="10380"/>
    <cellStyle name="Normal 17 2 3 2 2 3 3 2" xfId="10381"/>
    <cellStyle name="Normal 17 2 3 2 2 3 4" xfId="10382"/>
    <cellStyle name="Normal 17 2 3 2 2 4" xfId="10383"/>
    <cellStyle name="Normal 17 2 3 2 2 4 2" xfId="10384"/>
    <cellStyle name="Normal 17 2 3 2 2 4 2 2" xfId="10385"/>
    <cellStyle name="Normal 17 2 3 2 2 4 3" xfId="10386"/>
    <cellStyle name="Normal 17 2 3 2 2 4 3 2" xfId="10387"/>
    <cellStyle name="Normal 17 2 3 2 2 4 4" xfId="10388"/>
    <cellStyle name="Normal 17 2 3 2 2 5" xfId="10389"/>
    <cellStyle name="Normal 17 2 3 2 2 5 2" xfId="10390"/>
    <cellStyle name="Normal 17 2 3 2 2 6" xfId="10391"/>
    <cellStyle name="Normal 17 2 3 2 2 6 2" xfId="10392"/>
    <cellStyle name="Normal 17 2 3 2 2 7" xfId="10393"/>
    <cellStyle name="Normal 17 2 3 2 2 8" xfId="33623"/>
    <cellStyle name="Normal 17 2 3 2 3" xfId="10394"/>
    <cellStyle name="Normal 17 2 3 2 3 2" xfId="10395"/>
    <cellStyle name="Normal 17 2 3 2 3 2 2" xfId="10396"/>
    <cellStyle name="Normal 17 2 3 2 3 2 2 2" xfId="10397"/>
    <cellStyle name="Normal 17 2 3 2 3 2 3" xfId="10398"/>
    <cellStyle name="Normal 17 2 3 2 3 2 3 2" xfId="10399"/>
    <cellStyle name="Normal 17 2 3 2 3 2 4" xfId="10400"/>
    <cellStyle name="Normal 17 2 3 2 3 3" xfId="10401"/>
    <cellStyle name="Normal 17 2 3 2 3 3 2" xfId="10402"/>
    <cellStyle name="Normal 17 2 3 2 3 4" xfId="10403"/>
    <cellStyle name="Normal 17 2 3 2 3 4 2" xfId="10404"/>
    <cellStyle name="Normal 17 2 3 2 3 5" xfId="10405"/>
    <cellStyle name="Normal 17 2 3 2 4" xfId="10406"/>
    <cellStyle name="Normal 17 2 3 2 4 2" xfId="10407"/>
    <cellStyle name="Normal 17 2 3 2 4 2 2" xfId="10408"/>
    <cellStyle name="Normal 17 2 3 2 4 3" xfId="10409"/>
    <cellStyle name="Normal 17 2 3 2 4 3 2" xfId="10410"/>
    <cellStyle name="Normal 17 2 3 2 4 4" xfId="10411"/>
    <cellStyle name="Normal 17 2 3 2 5" xfId="10412"/>
    <cellStyle name="Normal 17 2 3 2 5 2" xfId="10413"/>
    <cellStyle name="Normal 17 2 3 2 5 2 2" xfId="10414"/>
    <cellStyle name="Normal 17 2 3 2 5 3" xfId="10415"/>
    <cellStyle name="Normal 17 2 3 2 5 3 2" xfId="10416"/>
    <cellStyle name="Normal 17 2 3 2 5 4" xfId="10417"/>
    <cellStyle name="Normal 17 2 3 2 6" xfId="10418"/>
    <cellStyle name="Normal 17 2 3 2 6 2" xfId="10419"/>
    <cellStyle name="Normal 17 2 3 2 7" xfId="10420"/>
    <cellStyle name="Normal 17 2 3 2 7 2" xfId="10421"/>
    <cellStyle name="Normal 17 2 3 2 8" xfId="10422"/>
    <cellStyle name="Normal 17 2 3 2 9" xfId="33624"/>
    <cellStyle name="Normal 17 2 3 3" xfId="10423"/>
    <cellStyle name="Normal 17 2 3 3 2" xfId="10424"/>
    <cellStyle name="Normal 17 2 3 3 2 2" xfId="10425"/>
    <cellStyle name="Normal 17 2 3 3 2 2 2" xfId="10426"/>
    <cellStyle name="Normal 17 2 3 3 2 2 2 2" xfId="10427"/>
    <cellStyle name="Normal 17 2 3 3 2 2 3" xfId="10428"/>
    <cellStyle name="Normal 17 2 3 3 2 2 3 2" xfId="10429"/>
    <cellStyle name="Normal 17 2 3 3 2 2 4" xfId="10430"/>
    <cellStyle name="Normal 17 2 3 3 2 3" xfId="10431"/>
    <cellStyle name="Normal 17 2 3 3 2 3 2" xfId="10432"/>
    <cellStyle name="Normal 17 2 3 3 2 4" xfId="10433"/>
    <cellStyle name="Normal 17 2 3 3 2 4 2" xfId="10434"/>
    <cellStyle name="Normal 17 2 3 3 2 5" xfId="10435"/>
    <cellStyle name="Normal 17 2 3 3 3" xfId="10436"/>
    <cellStyle name="Normal 17 2 3 3 3 2" xfId="10437"/>
    <cellStyle name="Normal 17 2 3 3 3 2 2" xfId="10438"/>
    <cellStyle name="Normal 17 2 3 3 3 3" xfId="10439"/>
    <cellStyle name="Normal 17 2 3 3 3 3 2" xfId="10440"/>
    <cellStyle name="Normal 17 2 3 3 3 4" xfId="10441"/>
    <cellStyle name="Normal 17 2 3 3 4" xfId="10442"/>
    <cellStyle name="Normal 17 2 3 3 4 2" xfId="10443"/>
    <cellStyle name="Normal 17 2 3 3 4 2 2" xfId="10444"/>
    <cellStyle name="Normal 17 2 3 3 4 3" xfId="10445"/>
    <cellStyle name="Normal 17 2 3 3 4 3 2" xfId="10446"/>
    <cellStyle name="Normal 17 2 3 3 4 4" xfId="10447"/>
    <cellStyle name="Normal 17 2 3 3 5" xfId="10448"/>
    <cellStyle name="Normal 17 2 3 3 5 2" xfId="10449"/>
    <cellStyle name="Normal 17 2 3 3 6" xfId="10450"/>
    <cellStyle name="Normal 17 2 3 3 6 2" xfId="10451"/>
    <cellStyle name="Normal 17 2 3 3 7" xfId="10452"/>
    <cellStyle name="Normal 17 2 3 3 8" xfId="33625"/>
    <cellStyle name="Normal 17 2 3 4" xfId="10453"/>
    <cellStyle name="Normal 17 2 3 4 2" xfId="10454"/>
    <cellStyle name="Normal 17 2 3 4 2 2" xfId="10455"/>
    <cellStyle name="Normal 17 2 3 4 2 2 2" xfId="10456"/>
    <cellStyle name="Normal 17 2 3 4 2 3" xfId="10457"/>
    <cellStyle name="Normal 17 2 3 4 2 3 2" xfId="10458"/>
    <cellStyle name="Normal 17 2 3 4 2 4" xfId="10459"/>
    <cellStyle name="Normal 17 2 3 4 3" xfId="10460"/>
    <cellStyle name="Normal 17 2 3 4 3 2" xfId="10461"/>
    <cellStyle name="Normal 17 2 3 4 4" xfId="10462"/>
    <cellStyle name="Normal 17 2 3 4 4 2" xfId="10463"/>
    <cellStyle name="Normal 17 2 3 4 5" xfId="10464"/>
    <cellStyle name="Normal 17 2 3 5" xfId="10465"/>
    <cellStyle name="Normal 17 2 3 5 2" xfId="10466"/>
    <cellStyle name="Normal 17 2 3 5 2 2" xfId="10467"/>
    <cellStyle name="Normal 17 2 3 5 3" xfId="10468"/>
    <cellStyle name="Normal 17 2 3 5 3 2" xfId="10469"/>
    <cellStyle name="Normal 17 2 3 5 4" xfId="10470"/>
    <cellStyle name="Normal 17 2 3 6" xfId="10471"/>
    <cellStyle name="Normal 17 2 3 6 2" xfId="10472"/>
    <cellStyle name="Normal 17 2 3 6 2 2" xfId="10473"/>
    <cellStyle name="Normal 17 2 3 6 3" xfId="10474"/>
    <cellStyle name="Normal 17 2 3 6 3 2" xfId="10475"/>
    <cellStyle name="Normal 17 2 3 6 4" xfId="10476"/>
    <cellStyle name="Normal 17 2 3 7" xfId="10477"/>
    <cellStyle name="Normal 17 2 3 7 2" xfId="10478"/>
    <cellStyle name="Normal 17 2 3 8" xfId="10479"/>
    <cellStyle name="Normal 17 2 3 8 2" xfId="10480"/>
    <cellStyle name="Normal 17 2 3 9" xfId="10481"/>
    <cellStyle name="Normal 17 2 4" xfId="10482"/>
    <cellStyle name="Normal 17 2 4 2" xfId="10483"/>
    <cellStyle name="Normal 17 2 4 2 2" xfId="10484"/>
    <cellStyle name="Normal 17 2 4 2 2 2" xfId="10485"/>
    <cellStyle name="Normal 17 2 4 2 2 2 2" xfId="10486"/>
    <cellStyle name="Normal 17 2 4 2 2 2 2 2" xfId="10487"/>
    <cellStyle name="Normal 17 2 4 2 2 2 2 2 2" xfId="10488"/>
    <cellStyle name="Normal 17 2 4 2 2 2 2 3" xfId="10489"/>
    <cellStyle name="Normal 17 2 4 2 2 2 2 3 2" xfId="10490"/>
    <cellStyle name="Normal 17 2 4 2 2 2 2 4" xfId="10491"/>
    <cellStyle name="Normal 17 2 4 2 2 2 3" xfId="10492"/>
    <cellStyle name="Normal 17 2 4 2 2 2 3 2" xfId="10493"/>
    <cellStyle name="Normal 17 2 4 2 2 2 4" xfId="10494"/>
    <cellStyle name="Normal 17 2 4 2 2 2 4 2" xfId="10495"/>
    <cellStyle name="Normal 17 2 4 2 2 2 5" xfId="10496"/>
    <cellStyle name="Normal 17 2 4 2 2 3" xfId="10497"/>
    <cellStyle name="Normal 17 2 4 2 2 3 2" xfId="10498"/>
    <cellStyle name="Normal 17 2 4 2 2 3 2 2" xfId="10499"/>
    <cellStyle name="Normal 17 2 4 2 2 3 3" xfId="10500"/>
    <cellStyle name="Normal 17 2 4 2 2 3 3 2" xfId="10501"/>
    <cellStyle name="Normal 17 2 4 2 2 3 4" xfId="10502"/>
    <cellStyle name="Normal 17 2 4 2 2 4" xfId="10503"/>
    <cellStyle name="Normal 17 2 4 2 2 4 2" xfId="10504"/>
    <cellStyle name="Normal 17 2 4 2 2 4 2 2" xfId="10505"/>
    <cellStyle name="Normal 17 2 4 2 2 4 3" xfId="10506"/>
    <cellStyle name="Normal 17 2 4 2 2 4 3 2" xfId="10507"/>
    <cellStyle name="Normal 17 2 4 2 2 4 4" xfId="10508"/>
    <cellStyle name="Normal 17 2 4 2 2 5" xfId="10509"/>
    <cellStyle name="Normal 17 2 4 2 2 5 2" xfId="10510"/>
    <cellStyle name="Normal 17 2 4 2 2 6" xfId="10511"/>
    <cellStyle name="Normal 17 2 4 2 2 6 2" xfId="10512"/>
    <cellStyle name="Normal 17 2 4 2 2 7" xfId="10513"/>
    <cellStyle name="Normal 17 2 4 2 3" xfId="10514"/>
    <cellStyle name="Normal 17 2 4 2 3 2" xfId="10515"/>
    <cellStyle name="Normal 17 2 4 2 3 2 2" xfId="10516"/>
    <cellStyle name="Normal 17 2 4 2 3 2 2 2" xfId="10517"/>
    <cellStyle name="Normal 17 2 4 2 3 2 3" xfId="10518"/>
    <cellStyle name="Normal 17 2 4 2 3 2 3 2" xfId="10519"/>
    <cellStyle name="Normal 17 2 4 2 3 2 4" xfId="10520"/>
    <cellStyle name="Normal 17 2 4 2 3 3" xfId="10521"/>
    <cellStyle name="Normal 17 2 4 2 3 3 2" xfId="10522"/>
    <cellStyle name="Normal 17 2 4 2 3 4" xfId="10523"/>
    <cellStyle name="Normal 17 2 4 2 3 4 2" xfId="10524"/>
    <cellStyle name="Normal 17 2 4 2 3 5" xfId="10525"/>
    <cellStyle name="Normal 17 2 4 2 4" xfId="10526"/>
    <cellStyle name="Normal 17 2 4 2 4 2" xfId="10527"/>
    <cellStyle name="Normal 17 2 4 2 4 2 2" xfId="10528"/>
    <cellStyle name="Normal 17 2 4 2 4 3" xfId="10529"/>
    <cellStyle name="Normal 17 2 4 2 4 3 2" xfId="10530"/>
    <cellStyle name="Normal 17 2 4 2 4 4" xfId="10531"/>
    <cellStyle name="Normal 17 2 4 2 5" xfId="10532"/>
    <cellStyle name="Normal 17 2 4 2 5 2" xfId="10533"/>
    <cellStyle name="Normal 17 2 4 2 5 2 2" xfId="10534"/>
    <cellStyle name="Normal 17 2 4 2 5 3" xfId="10535"/>
    <cellStyle name="Normal 17 2 4 2 5 3 2" xfId="10536"/>
    <cellStyle name="Normal 17 2 4 2 5 4" xfId="10537"/>
    <cellStyle name="Normal 17 2 4 2 6" xfId="10538"/>
    <cellStyle name="Normal 17 2 4 2 6 2" xfId="10539"/>
    <cellStyle name="Normal 17 2 4 2 7" xfId="10540"/>
    <cellStyle name="Normal 17 2 4 2 7 2" xfId="10541"/>
    <cellStyle name="Normal 17 2 4 2 8" xfId="10542"/>
    <cellStyle name="Normal 17 2 4 3" xfId="10543"/>
    <cellStyle name="Normal 17 2 4 3 2" xfId="10544"/>
    <cellStyle name="Normal 17 2 4 3 2 2" xfId="10545"/>
    <cellStyle name="Normal 17 2 4 3 2 2 2" xfId="10546"/>
    <cellStyle name="Normal 17 2 4 3 2 2 2 2" xfId="10547"/>
    <cellStyle name="Normal 17 2 4 3 2 2 3" xfId="10548"/>
    <cellStyle name="Normal 17 2 4 3 2 2 3 2" xfId="10549"/>
    <cellStyle name="Normal 17 2 4 3 2 2 4" xfId="10550"/>
    <cellStyle name="Normal 17 2 4 3 2 3" xfId="10551"/>
    <cellStyle name="Normal 17 2 4 3 2 3 2" xfId="10552"/>
    <cellStyle name="Normal 17 2 4 3 2 4" xfId="10553"/>
    <cellStyle name="Normal 17 2 4 3 2 4 2" xfId="10554"/>
    <cellStyle name="Normal 17 2 4 3 2 5" xfId="10555"/>
    <cellStyle name="Normal 17 2 4 3 3" xfId="10556"/>
    <cellStyle name="Normal 17 2 4 3 3 2" xfId="10557"/>
    <cellStyle name="Normal 17 2 4 3 3 2 2" xfId="10558"/>
    <cellStyle name="Normal 17 2 4 3 3 3" xfId="10559"/>
    <cellStyle name="Normal 17 2 4 3 3 3 2" xfId="10560"/>
    <cellStyle name="Normal 17 2 4 3 3 4" xfId="10561"/>
    <cellStyle name="Normal 17 2 4 3 4" xfId="10562"/>
    <cellStyle name="Normal 17 2 4 3 4 2" xfId="10563"/>
    <cellStyle name="Normal 17 2 4 3 4 2 2" xfId="10564"/>
    <cellStyle name="Normal 17 2 4 3 4 3" xfId="10565"/>
    <cellStyle name="Normal 17 2 4 3 4 3 2" xfId="10566"/>
    <cellStyle name="Normal 17 2 4 3 4 4" xfId="10567"/>
    <cellStyle name="Normal 17 2 4 3 5" xfId="10568"/>
    <cellStyle name="Normal 17 2 4 3 5 2" xfId="10569"/>
    <cellStyle name="Normal 17 2 4 3 6" xfId="10570"/>
    <cellStyle name="Normal 17 2 4 3 6 2" xfId="10571"/>
    <cellStyle name="Normal 17 2 4 3 7" xfId="10572"/>
    <cellStyle name="Normal 17 2 4 4" xfId="10573"/>
    <cellStyle name="Normal 17 2 4 4 2" xfId="10574"/>
    <cellStyle name="Normal 17 2 4 4 2 2" xfId="10575"/>
    <cellStyle name="Normal 17 2 4 4 2 2 2" xfId="10576"/>
    <cellStyle name="Normal 17 2 4 4 2 3" xfId="10577"/>
    <cellStyle name="Normal 17 2 4 4 2 3 2" xfId="10578"/>
    <cellStyle name="Normal 17 2 4 4 2 4" xfId="10579"/>
    <cellStyle name="Normal 17 2 4 4 3" xfId="10580"/>
    <cellStyle name="Normal 17 2 4 4 3 2" xfId="10581"/>
    <cellStyle name="Normal 17 2 4 4 4" xfId="10582"/>
    <cellStyle name="Normal 17 2 4 4 4 2" xfId="10583"/>
    <cellStyle name="Normal 17 2 4 4 5" xfId="10584"/>
    <cellStyle name="Normal 17 2 4 5" xfId="10585"/>
    <cellStyle name="Normal 17 2 4 5 2" xfId="10586"/>
    <cellStyle name="Normal 17 2 4 5 2 2" xfId="10587"/>
    <cellStyle name="Normal 17 2 4 5 3" xfId="10588"/>
    <cellStyle name="Normal 17 2 4 5 3 2" xfId="10589"/>
    <cellStyle name="Normal 17 2 4 5 4" xfId="10590"/>
    <cellStyle name="Normal 17 2 4 6" xfId="10591"/>
    <cellStyle name="Normal 17 2 4 6 2" xfId="10592"/>
    <cellStyle name="Normal 17 2 4 6 2 2" xfId="10593"/>
    <cellStyle name="Normal 17 2 4 6 3" xfId="10594"/>
    <cellStyle name="Normal 17 2 4 6 3 2" xfId="10595"/>
    <cellStyle name="Normal 17 2 4 6 4" xfId="10596"/>
    <cellStyle name="Normal 17 2 4 7" xfId="10597"/>
    <cellStyle name="Normal 17 2 4 7 2" xfId="10598"/>
    <cellStyle name="Normal 17 2 4 8" xfId="10599"/>
    <cellStyle name="Normal 17 2 4 8 2" xfId="10600"/>
    <cellStyle name="Normal 17 2 4 9" xfId="10601"/>
    <cellStyle name="Normal 17 2 5" xfId="10602"/>
    <cellStyle name="Normal 17 2 5 2" xfId="10603"/>
    <cellStyle name="Normal 17 2 5 2 2" xfId="10604"/>
    <cellStyle name="Normal 17 2 5 2 2 2" xfId="10605"/>
    <cellStyle name="Normal 17 2 5 2 2 2 2" xfId="10606"/>
    <cellStyle name="Normal 17 2 5 2 2 2 2 2" xfId="10607"/>
    <cellStyle name="Normal 17 2 5 2 2 2 2 2 2" xfId="10608"/>
    <cellStyle name="Normal 17 2 5 2 2 2 2 3" xfId="10609"/>
    <cellStyle name="Normal 17 2 5 2 2 2 2 3 2" xfId="10610"/>
    <cellStyle name="Normal 17 2 5 2 2 2 2 4" xfId="10611"/>
    <cellStyle name="Normal 17 2 5 2 2 2 3" xfId="10612"/>
    <cellStyle name="Normal 17 2 5 2 2 2 3 2" xfId="10613"/>
    <cellStyle name="Normal 17 2 5 2 2 2 4" xfId="10614"/>
    <cellStyle name="Normal 17 2 5 2 2 2 4 2" xfId="10615"/>
    <cellStyle name="Normal 17 2 5 2 2 2 5" xfId="10616"/>
    <cellStyle name="Normal 17 2 5 2 2 3" xfId="10617"/>
    <cellStyle name="Normal 17 2 5 2 2 3 2" xfId="10618"/>
    <cellStyle name="Normal 17 2 5 2 2 3 2 2" xfId="10619"/>
    <cellStyle name="Normal 17 2 5 2 2 3 3" xfId="10620"/>
    <cellStyle name="Normal 17 2 5 2 2 3 3 2" xfId="10621"/>
    <cellStyle name="Normal 17 2 5 2 2 3 4" xfId="10622"/>
    <cellStyle name="Normal 17 2 5 2 2 4" xfId="10623"/>
    <cellStyle name="Normal 17 2 5 2 2 4 2" xfId="10624"/>
    <cellStyle name="Normal 17 2 5 2 2 4 2 2" xfId="10625"/>
    <cellStyle name="Normal 17 2 5 2 2 4 3" xfId="10626"/>
    <cellStyle name="Normal 17 2 5 2 2 4 3 2" xfId="10627"/>
    <cellStyle name="Normal 17 2 5 2 2 4 4" xfId="10628"/>
    <cellStyle name="Normal 17 2 5 2 2 5" xfId="10629"/>
    <cellStyle name="Normal 17 2 5 2 2 5 2" xfId="10630"/>
    <cellStyle name="Normal 17 2 5 2 2 6" xfId="10631"/>
    <cellStyle name="Normal 17 2 5 2 2 6 2" xfId="10632"/>
    <cellStyle name="Normal 17 2 5 2 2 7" xfId="10633"/>
    <cellStyle name="Normal 17 2 5 2 3" xfId="10634"/>
    <cellStyle name="Normal 17 2 5 2 3 2" xfId="10635"/>
    <cellStyle name="Normal 17 2 5 2 3 2 2" xfId="10636"/>
    <cellStyle name="Normal 17 2 5 2 3 2 2 2" xfId="10637"/>
    <cellStyle name="Normal 17 2 5 2 3 2 3" xfId="10638"/>
    <cellStyle name="Normal 17 2 5 2 3 2 3 2" xfId="10639"/>
    <cellStyle name="Normal 17 2 5 2 3 2 4" xfId="10640"/>
    <cellStyle name="Normal 17 2 5 2 3 3" xfId="10641"/>
    <cellStyle name="Normal 17 2 5 2 3 3 2" xfId="10642"/>
    <cellStyle name="Normal 17 2 5 2 3 4" xfId="10643"/>
    <cellStyle name="Normal 17 2 5 2 3 4 2" xfId="10644"/>
    <cellStyle name="Normal 17 2 5 2 3 5" xfId="10645"/>
    <cellStyle name="Normal 17 2 5 2 4" xfId="10646"/>
    <cellStyle name="Normal 17 2 5 2 4 2" xfId="10647"/>
    <cellStyle name="Normal 17 2 5 2 4 2 2" xfId="10648"/>
    <cellStyle name="Normal 17 2 5 2 4 3" xfId="10649"/>
    <cellStyle name="Normal 17 2 5 2 4 3 2" xfId="10650"/>
    <cellStyle name="Normal 17 2 5 2 4 4" xfId="10651"/>
    <cellStyle name="Normal 17 2 5 2 5" xfId="10652"/>
    <cellStyle name="Normal 17 2 5 2 5 2" xfId="10653"/>
    <cellStyle name="Normal 17 2 5 2 5 2 2" xfId="10654"/>
    <cellStyle name="Normal 17 2 5 2 5 3" xfId="10655"/>
    <cellStyle name="Normal 17 2 5 2 5 3 2" xfId="10656"/>
    <cellStyle name="Normal 17 2 5 2 5 4" xfId="10657"/>
    <cellStyle name="Normal 17 2 5 2 6" xfId="10658"/>
    <cellStyle name="Normal 17 2 5 2 6 2" xfId="10659"/>
    <cellStyle name="Normal 17 2 5 2 7" xfId="10660"/>
    <cellStyle name="Normal 17 2 5 2 7 2" xfId="10661"/>
    <cellStyle name="Normal 17 2 5 2 8" xfId="10662"/>
    <cellStyle name="Normal 17 2 5 3" xfId="10663"/>
    <cellStyle name="Normal 17 2 5 3 2" xfId="10664"/>
    <cellStyle name="Normal 17 2 5 3 2 2" xfId="10665"/>
    <cellStyle name="Normal 17 2 5 3 2 2 2" xfId="10666"/>
    <cellStyle name="Normal 17 2 5 3 2 2 2 2" xfId="10667"/>
    <cellStyle name="Normal 17 2 5 3 2 2 3" xfId="10668"/>
    <cellStyle name="Normal 17 2 5 3 2 2 3 2" xfId="10669"/>
    <cellStyle name="Normal 17 2 5 3 2 2 4" xfId="10670"/>
    <cellStyle name="Normal 17 2 5 3 2 3" xfId="10671"/>
    <cellStyle name="Normal 17 2 5 3 2 3 2" xfId="10672"/>
    <cellStyle name="Normal 17 2 5 3 2 4" xfId="10673"/>
    <cellStyle name="Normal 17 2 5 3 2 4 2" xfId="10674"/>
    <cellStyle name="Normal 17 2 5 3 2 5" xfId="10675"/>
    <cellStyle name="Normal 17 2 5 3 3" xfId="10676"/>
    <cellStyle name="Normal 17 2 5 3 3 2" xfId="10677"/>
    <cellStyle name="Normal 17 2 5 3 3 2 2" xfId="10678"/>
    <cellStyle name="Normal 17 2 5 3 3 3" xfId="10679"/>
    <cellStyle name="Normal 17 2 5 3 3 3 2" xfId="10680"/>
    <cellStyle name="Normal 17 2 5 3 3 4" xfId="10681"/>
    <cellStyle name="Normal 17 2 5 3 4" xfId="10682"/>
    <cellStyle name="Normal 17 2 5 3 4 2" xfId="10683"/>
    <cellStyle name="Normal 17 2 5 3 4 2 2" xfId="10684"/>
    <cellStyle name="Normal 17 2 5 3 4 3" xfId="10685"/>
    <cellStyle name="Normal 17 2 5 3 4 3 2" xfId="10686"/>
    <cellStyle name="Normal 17 2 5 3 4 4" xfId="10687"/>
    <cellStyle name="Normal 17 2 5 3 5" xfId="10688"/>
    <cellStyle name="Normal 17 2 5 3 5 2" xfId="10689"/>
    <cellStyle name="Normal 17 2 5 3 6" xfId="10690"/>
    <cellStyle name="Normal 17 2 5 3 6 2" xfId="10691"/>
    <cellStyle name="Normal 17 2 5 3 7" xfId="10692"/>
    <cellStyle name="Normal 17 2 5 4" xfId="10693"/>
    <cellStyle name="Normal 17 2 5 4 2" xfId="10694"/>
    <cellStyle name="Normal 17 2 5 4 2 2" xfId="10695"/>
    <cellStyle name="Normal 17 2 5 4 2 2 2" xfId="10696"/>
    <cellStyle name="Normal 17 2 5 4 2 3" xfId="10697"/>
    <cellStyle name="Normal 17 2 5 4 2 3 2" xfId="10698"/>
    <cellStyle name="Normal 17 2 5 4 2 4" xfId="10699"/>
    <cellStyle name="Normal 17 2 5 4 3" xfId="10700"/>
    <cellStyle name="Normal 17 2 5 4 3 2" xfId="10701"/>
    <cellStyle name="Normal 17 2 5 4 4" xfId="10702"/>
    <cellStyle name="Normal 17 2 5 4 4 2" xfId="10703"/>
    <cellStyle name="Normal 17 2 5 4 5" xfId="10704"/>
    <cellStyle name="Normal 17 2 5 5" xfId="10705"/>
    <cellStyle name="Normal 17 2 5 5 2" xfId="10706"/>
    <cellStyle name="Normal 17 2 5 5 2 2" xfId="10707"/>
    <cellStyle name="Normal 17 2 5 5 3" xfId="10708"/>
    <cellStyle name="Normal 17 2 5 5 3 2" xfId="10709"/>
    <cellStyle name="Normal 17 2 5 5 4" xfId="10710"/>
    <cellStyle name="Normal 17 2 5 6" xfId="10711"/>
    <cellStyle name="Normal 17 2 5 6 2" xfId="10712"/>
    <cellStyle name="Normal 17 2 5 6 2 2" xfId="10713"/>
    <cellStyle name="Normal 17 2 5 6 3" xfId="10714"/>
    <cellStyle name="Normal 17 2 5 6 3 2" xfId="10715"/>
    <cellStyle name="Normal 17 2 5 6 4" xfId="10716"/>
    <cellStyle name="Normal 17 2 5 7" xfId="10717"/>
    <cellStyle name="Normal 17 2 5 7 2" xfId="10718"/>
    <cellStyle name="Normal 17 2 5 8" xfId="10719"/>
    <cellStyle name="Normal 17 2 5 8 2" xfId="10720"/>
    <cellStyle name="Normal 17 2 5 9" xfId="10721"/>
    <cellStyle name="Normal 17 2 6" xfId="10722"/>
    <cellStyle name="Normal 17 2 6 2" xfId="33626"/>
    <cellStyle name="Normal 17 2 6 2 2" xfId="33627"/>
    <cellStyle name="Normal 17 2 6 2 2 2" xfId="33628"/>
    <cellStyle name="Normal 17 2 6 2 3" xfId="33629"/>
    <cellStyle name="Normal 17 2 6 2 4" xfId="33630"/>
    <cellStyle name="Normal 17 2 6 3" xfId="33631"/>
    <cellStyle name="Normal 17 2 6 3 2" xfId="33632"/>
    <cellStyle name="Normal 17 2 6 4" xfId="33633"/>
    <cellStyle name="Normal 17 2 6 5" xfId="33634"/>
    <cellStyle name="Normal 17 2 7" xfId="33635"/>
    <cellStyle name="Normal 17 2 7 2" xfId="33636"/>
    <cellStyle name="Normal 17 2 7 2 2" xfId="33637"/>
    <cellStyle name="Normal 17 2 7 3" xfId="33638"/>
    <cellStyle name="Normal 17 2 7 4" xfId="33639"/>
    <cellStyle name="Normal 17 2 8" xfId="33640"/>
    <cellStyle name="Normal 17 2 8 2" xfId="33641"/>
    <cellStyle name="Normal 17 2 8 2 2" xfId="33642"/>
    <cellStyle name="Normal 17 2 8 3" xfId="33643"/>
    <cellStyle name="Normal 17 2 8 4" xfId="33644"/>
    <cellStyle name="Normal 17 2 9" xfId="33645"/>
    <cellStyle name="Normal 17 2 9 2" xfId="33646"/>
    <cellStyle name="Normal 17 3" xfId="1135"/>
    <cellStyle name="Normal 17 3 10" xfId="10723"/>
    <cellStyle name="Normal 17 3 10 2" xfId="10724"/>
    <cellStyle name="Normal 17 3 10 2 2" xfId="10725"/>
    <cellStyle name="Normal 17 3 10 3" xfId="10726"/>
    <cellStyle name="Normal 17 3 10 3 2" xfId="10727"/>
    <cellStyle name="Normal 17 3 10 4" xfId="10728"/>
    <cellStyle name="Normal 17 3 11" xfId="10729"/>
    <cellStyle name="Normal 17 3 11 2" xfId="10730"/>
    <cellStyle name="Normal 17 3 12" xfId="10731"/>
    <cellStyle name="Normal 17 3 12 2" xfId="10732"/>
    <cellStyle name="Normal 17 3 13" xfId="10733"/>
    <cellStyle name="Normal 17 3 2" xfId="10734"/>
    <cellStyle name="Normal 17 3 2 10" xfId="10735"/>
    <cellStyle name="Normal 17 3 2 10 2" xfId="10736"/>
    <cellStyle name="Normal 17 3 2 11" xfId="10737"/>
    <cellStyle name="Normal 17 3 2 2" xfId="10738"/>
    <cellStyle name="Normal 17 3 2 2 2" xfId="10739"/>
    <cellStyle name="Normal 17 3 2 2 2 2" xfId="10740"/>
    <cellStyle name="Normal 17 3 2 2 2 2 2" xfId="10741"/>
    <cellStyle name="Normal 17 3 2 2 2 2 2 2" xfId="10742"/>
    <cellStyle name="Normal 17 3 2 2 2 2 2 2 2" xfId="10743"/>
    <cellStyle name="Normal 17 3 2 2 2 2 2 2 2 2" xfId="10744"/>
    <cellStyle name="Normal 17 3 2 2 2 2 2 2 3" xfId="10745"/>
    <cellStyle name="Normal 17 3 2 2 2 2 2 2 3 2" xfId="10746"/>
    <cellStyle name="Normal 17 3 2 2 2 2 2 2 4" xfId="10747"/>
    <cellStyle name="Normal 17 3 2 2 2 2 2 3" xfId="10748"/>
    <cellStyle name="Normal 17 3 2 2 2 2 2 3 2" xfId="10749"/>
    <cellStyle name="Normal 17 3 2 2 2 2 2 4" xfId="10750"/>
    <cellStyle name="Normal 17 3 2 2 2 2 2 4 2" xfId="10751"/>
    <cellStyle name="Normal 17 3 2 2 2 2 2 5" xfId="10752"/>
    <cellStyle name="Normal 17 3 2 2 2 2 3" xfId="10753"/>
    <cellStyle name="Normal 17 3 2 2 2 2 3 2" xfId="10754"/>
    <cellStyle name="Normal 17 3 2 2 2 2 3 2 2" xfId="10755"/>
    <cellStyle name="Normal 17 3 2 2 2 2 3 3" xfId="10756"/>
    <cellStyle name="Normal 17 3 2 2 2 2 3 3 2" xfId="10757"/>
    <cellStyle name="Normal 17 3 2 2 2 2 3 4" xfId="10758"/>
    <cellStyle name="Normal 17 3 2 2 2 2 4" xfId="10759"/>
    <cellStyle name="Normal 17 3 2 2 2 2 4 2" xfId="10760"/>
    <cellStyle name="Normal 17 3 2 2 2 2 4 2 2" xfId="10761"/>
    <cellStyle name="Normal 17 3 2 2 2 2 4 3" xfId="10762"/>
    <cellStyle name="Normal 17 3 2 2 2 2 4 3 2" xfId="10763"/>
    <cellStyle name="Normal 17 3 2 2 2 2 4 4" xfId="10764"/>
    <cellStyle name="Normal 17 3 2 2 2 2 5" xfId="10765"/>
    <cellStyle name="Normal 17 3 2 2 2 2 5 2" xfId="10766"/>
    <cellStyle name="Normal 17 3 2 2 2 2 6" xfId="10767"/>
    <cellStyle name="Normal 17 3 2 2 2 2 6 2" xfId="10768"/>
    <cellStyle name="Normal 17 3 2 2 2 2 7" xfId="10769"/>
    <cellStyle name="Normal 17 3 2 2 2 3" xfId="10770"/>
    <cellStyle name="Normal 17 3 2 2 2 3 2" xfId="10771"/>
    <cellStyle name="Normal 17 3 2 2 2 3 2 2" xfId="10772"/>
    <cellStyle name="Normal 17 3 2 2 2 3 2 2 2" xfId="10773"/>
    <cellStyle name="Normal 17 3 2 2 2 3 2 3" xfId="10774"/>
    <cellStyle name="Normal 17 3 2 2 2 3 2 3 2" xfId="10775"/>
    <cellStyle name="Normal 17 3 2 2 2 3 2 4" xfId="10776"/>
    <cellStyle name="Normal 17 3 2 2 2 3 3" xfId="10777"/>
    <cellStyle name="Normal 17 3 2 2 2 3 3 2" xfId="10778"/>
    <cellStyle name="Normal 17 3 2 2 2 3 4" xfId="10779"/>
    <cellStyle name="Normal 17 3 2 2 2 3 4 2" xfId="10780"/>
    <cellStyle name="Normal 17 3 2 2 2 3 5" xfId="10781"/>
    <cellStyle name="Normal 17 3 2 2 2 4" xfId="10782"/>
    <cellStyle name="Normal 17 3 2 2 2 4 2" xfId="10783"/>
    <cellStyle name="Normal 17 3 2 2 2 4 2 2" xfId="10784"/>
    <cellStyle name="Normal 17 3 2 2 2 4 3" xfId="10785"/>
    <cellStyle name="Normal 17 3 2 2 2 4 3 2" xfId="10786"/>
    <cellStyle name="Normal 17 3 2 2 2 4 4" xfId="10787"/>
    <cellStyle name="Normal 17 3 2 2 2 5" xfId="10788"/>
    <cellStyle name="Normal 17 3 2 2 2 5 2" xfId="10789"/>
    <cellStyle name="Normal 17 3 2 2 2 5 2 2" xfId="10790"/>
    <cellStyle name="Normal 17 3 2 2 2 5 3" xfId="10791"/>
    <cellStyle name="Normal 17 3 2 2 2 5 3 2" xfId="10792"/>
    <cellStyle name="Normal 17 3 2 2 2 5 4" xfId="10793"/>
    <cellStyle name="Normal 17 3 2 2 2 6" xfId="10794"/>
    <cellStyle name="Normal 17 3 2 2 2 6 2" xfId="10795"/>
    <cellStyle name="Normal 17 3 2 2 2 7" xfId="10796"/>
    <cellStyle name="Normal 17 3 2 2 2 7 2" xfId="10797"/>
    <cellStyle name="Normal 17 3 2 2 2 8" xfId="10798"/>
    <cellStyle name="Normal 17 3 2 2 3" xfId="10799"/>
    <cellStyle name="Normal 17 3 2 2 3 2" xfId="10800"/>
    <cellStyle name="Normal 17 3 2 2 3 2 2" xfId="10801"/>
    <cellStyle name="Normal 17 3 2 2 3 2 2 2" xfId="10802"/>
    <cellStyle name="Normal 17 3 2 2 3 2 2 2 2" xfId="10803"/>
    <cellStyle name="Normal 17 3 2 2 3 2 2 3" xfId="10804"/>
    <cellStyle name="Normal 17 3 2 2 3 2 2 3 2" xfId="10805"/>
    <cellStyle name="Normal 17 3 2 2 3 2 2 4" xfId="10806"/>
    <cellStyle name="Normal 17 3 2 2 3 2 3" xfId="10807"/>
    <cellStyle name="Normal 17 3 2 2 3 2 3 2" xfId="10808"/>
    <cellStyle name="Normal 17 3 2 2 3 2 4" xfId="10809"/>
    <cellStyle name="Normal 17 3 2 2 3 2 4 2" xfId="10810"/>
    <cellStyle name="Normal 17 3 2 2 3 2 5" xfId="10811"/>
    <cellStyle name="Normal 17 3 2 2 3 3" xfId="10812"/>
    <cellStyle name="Normal 17 3 2 2 3 3 2" xfId="10813"/>
    <cellStyle name="Normal 17 3 2 2 3 3 2 2" xfId="10814"/>
    <cellStyle name="Normal 17 3 2 2 3 3 3" xfId="10815"/>
    <cellStyle name="Normal 17 3 2 2 3 3 3 2" xfId="10816"/>
    <cellStyle name="Normal 17 3 2 2 3 3 4" xfId="10817"/>
    <cellStyle name="Normal 17 3 2 2 3 4" xfId="10818"/>
    <cellStyle name="Normal 17 3 2 2 3 4 2" xfId="10819"/>
    <cellStyle name="Normal 17 3 2 2 3 4 2 2" xfId="10820"/>
    <cellStyle name="Normal 17 3 2 2 3 4 3" xfId="10821"/>
    <cellStyle name="Normal 17 3 2 2 3 4 3 2" xfId="10822"/>
    <cellStyle name="Normal 17 3 2 2 3 4 4" xfId="10823"/>
    <cellStyle name="Normal 17 3 2 2 3 5" xfId="10824"/>
    <cellStyle name="Normal 17 3 2 2 3 5 2" xfId="10825"/>
    <cellStyle name="Normal 17 3 2 2 3 6" xfId="10826"/>
    <cellStyle name="Normal 17 3 2 2 3 6 2" xfId="10827"/>
    <cellStyle name="Normal 17 3 2 2 3 7" xfId="10828"/>
    <cellStyle name="Normal 17 3 2 2 4" xfId="10829"/>
    <cellStyle name="Normal 17 3 2 2 4 2" xfId="10830"/>
    <cellStyle name="Normal 17 3 2 2 4 2 2" xfId="10831"/>
    <cellStyle name="Normal 17 3 2 2 4 2 2 2" xfId="10832"/>
    <cellStyle name="Normal 17 3 2 2 4 2 3" xfId="10833"/>
    <cellStyle name="Normal 17 3 2 2 4 2 3 2" xfId="10834"/>
    <cellStyle name="Normal 17 3 2 2 4 2 4" xfId="10835"/>
    <cellStyle name="Normal 17 3 2 2 4 3" xfId="10836"/>
    <cellStyle name="Normal 17 3 2 2 4 3 2" xfId="10837"/>
    <cellStyle name="Normal 17 3 2 2 4 4" xfId="10838"/>
    <cellStyle name="Normal 17 3 2 2 4 4 2" xfId="10839"/>
    <cellStyle name="Normal 17 3 2 2 4 5" xfId="10840"/>
    <cellStyle name="Normal 17 3 2 2 5" xfId="10841"/>
    <cellStyle name="Normal 17 3 2 2 5 2" xfId="10842"/>
    <cellStyle name="Normal 17 3 2 2 5 2 2" xfId="10843"/>
    <cellStyle name="Normal 17 3 2 2 5 3" xfId="10844"/>
    <cellStyle name="Normal 17 3 2 2 5 3 2" xfId="10845"/>
    <cellStyle name="Normal 17 3 2 2 5 4" xfId="10846"/>
    <cellStyle name="Normal 17 3 2 2 6" xfId="10847"/>
    <cellStyle name="Normal 17 3 2 2 6 2" xfId="10848"/>
    <cellStyle name="Normal 17 3 2 2 6 2 2" xfId="10849"/>
    <cellStyle name="Normal 17 3 2 2 6 3" xfId="10850"/>
    <cellStyle name="Normal 17 3 2 2 6 3 2" xfId="10851"/>
    <cellStyle name="Normal 17 3 2 2 6 4" xfId="10852"/>
    <cellStyle name="Normal 17 3 2 2 7" xfId="10853"/>
    <cellStyle name="Normal 17 3 2 2 7 2" xfId="10854"/>
    <cellStyle name="Normal 17 3 2 2 8" xfId="10855"/>
    <cellStyle name="Normal 17 3 2 2 8 2" xfId="10856"/>
    <cellStyle name="Normal 17 3 2 2 9" xfId="10857"/>
    <cellStyle name="Normal 17 3 2 3" xfId="10858"/>
    <cellStyle name="Normal 17 3 2 3 2" xfId="10859"/>
    <cellStyle name="Normal 17 3 2 3 2 2" xfId="10860"/>
    <cellStyle name="Normal 17 3 2 3 2 2 2" xfId="10861"/>
    <cellStyle name="Normal 17 3 2 3 2 2 2 2" xfId="10862"/>
    <cellStyle name="Normal 17 3 2 3 2 2 2 2 2" xfId="10863"/>
    <cellStyle name="Normal 17 3 2 3 2 2 2 2 2 2" xfId="10864"/>
    <cellStyle name="Normal 17 3 2 3 2 2 2 2 3" xfId="10865"/>
    <cellStyle name="Normal 17 3 2 3 2 2 2 2 3 2" xfId="10866"/>
    <cellStyle name="Normal 17 3 2 3 2 2 2 2 4" xfId="10867"/>
    <cellStyle name="Normal 17 3 2 3 2 2 2 3" xfId="10868"/>
    <cellStyle name="Normal 17 3 2 3 2 2 2 3 2" xfId="10869"/>
    <cellStyle name="Normal 17 3 2 3 2 2 2 4" xfId="10870"/>
    <cellStyle name="Normal 17 3 2 3 2 2 2 4 2" xfId="10871"/>
    <cellStyle name="Normal 17 3 2 3 2 2 2 5" xfId="10872"/>
    <cellStyle name="Normal 17 3 2 3 2 2 3" xfId="10873"/>
    <cellStyle name="Normal 17 3 2 3 2 2 3 2" xfId="10874"/>
    <cellStyle name="Normal 17 3 2 3 2 2 3 2 2" xfId="10875"/>
    <cellStyle name="Normal 17 3 2 3 2 2 3 3" xfId="10876"/>
    <cellStyle name="Normal 17 3 2 3 2 2 3 3 2" xfId="10877"/>
    <cellStyle name="Normal 17 3 2 3 2 2 3 4" xfId="10878"/>
    <cellStyle name="Normal 17 3 2 3 2 2 4" xfId="10879"/>
    <cellStyle name="Normal 17 3 2 3 2 2 4 2" xfId="10880"/>
    <cellStyle name="Normal 17 3 2 3 2 2 4 2 2" xfId="10881"/>
    <cellStyle name="Normal 17 3 2 3 2 2 4 3" xfId="10882"/>
    <cellStyle name="Normal 17 3 2 3 2 2 4 3 2" xfId="10883"/>
    <cellStyle name="Normal 17 3 2 3 2 2 4 4" xfId="10884"/>
    <cellStyle name="Normal 17 3 2 3 2 2 5" xfId="10885"/>
    <cellStyle name="Normal 17 3 2 3 2 2 5 2" xfId="10886"/>
    <cellStyle name="Normal 17 3 2 3 2 2 6" xfId="10887"/>
    <cellStyle name="Normal 17 3 2 3 2 2 6 2" xfId="10888"/>
    <cellStyle name="Normal 17 3 2 3 2 2 7" xfId="10889"/>
    <cellStyle name="Normal 17 3 2 3 2 3" xfId="10890"/>
    <cellStyle name="Normal 17 3 2 3 2 3 2" xfId="10891"/>
    <cellStyle name="Normal 17 3 2 3 2 3 2 2" xfId="10892"/>
    <cellStyle name="Normal 17 3 2 3 2 3 2 2 2" xfId="10893"/>
    <cellStyle name="Normal 17 3 2 3 2 3 2 3" xfId="10894"/>
    <cellStyle name="Normal 17 3 2 3 2 3 2 3 2" xfId="10895"/>
    <cellStyle name="Normal 17 3 2 3 2 3 2 4" xfId="10896"/>
    <cellStyle name="Normal 17 3 2 3 2 3 3" xfId="10897"/>
    <cellStyle name="Normal 17 3 2 3 2 3 3 2" xfId="10898"/>
    <cellStyle name="Normal 17 3 2 3 2 3 4" xfId="10899"/>
    <cellStyle name="Normal 17 3 2 3 2 3 4 2" xfId="10900"/>
    <cellStyle name="Normal 17 3 2 3 2 3 5" xfId="10901"/>
    <cellStyle name="Normal 17 3 2 3 2 4" xfId="10902"/>
    <cellStyle name="Normal 17 3 2 3 2 4 2" xfId="10903"/>
    <cellStyle name="Normal 17 3 2 3 2 4 2 2" xfId="10904"/>
    <cellStyle name="Normal 17 3 2 3 2 4 3" xfId="10905"/>
    <cellStyle name="Normal 17 3 2 3 2 4 3 2" xfId="10906"/>
    <cellStyle name="Normal 17 3 2 3 2 4 4" xfId="10907"/>
    <cellStyle name="Normal 17 3 2 3 2 5" xfId="10908"/>
    <cellStyle name="Normal 17 3 2 3 2 5 2" xfId="10909"/>
    <cellStyle name="Normal 17 3 2 3 2 5 2 2" xfId="10910"/>
    <cellStyle name="Normal 17 3 2 3 2 5 3" xfId="10911"/>
    <cellStyle name="Normal 17 3 2 3 2 5 3 2" xfId="10912"/>
    <cellStyle name="Normal 17 3 2 3 2 5 4" xfId="10913"/>
    <cellStyle name="Normal 17 3 2 3 2 6" xfId="10914"/>
    <cellStyle name="Normal 17 3 2 3 2 6 2" xfId="10915"/>
    <cellStyle name="Normal 17 3 2 3 2 7" xfId="10916"/>
    <cellStyle name="Normal 17 3 2 3 2 7 2" xfId="10917"/>
    <cellStyle name="Normal 17 3 2 3 2 8" xfId="10918"/>
    <cellStyle name="Normal 17 3 2 3 3" xfId="10919"/>
    <cellStyle name="Normal 17 3 2 3 3 2" xfId="10920"/>
    <cellStyle name="Normal 17 3 2 3 3 2 2" xfId="10921"/>
    <cellStyle name="Normal 17 3 2 3 3 2 2 2" xfId="10922"/>
    <cellStyle name="Normal 17 3 2 3 3 2 2 2 2" xfId="10923"/>
    <cellStyle name="Normal 17 3 2 3 3 2 2 3" xfId="10924"/>
    <cellStyle name="Normal 17 3 2 3 3 2 2 3 2" xfId="10925"/>
    <cellStyle name="Normal 17 3 2 3 3 2 2 4" xfId="10926"/>
    <cellStyle name="Normal 17 3 2 3 3 2 3" xfId="10927"/>
    <cellStyle name="Normal 17 3 2 3 3 2 3 2" xfId="10928"/>
    <cellStyle name="Normal 17 3 2 3 3 2 4" xfId="10929"/>
    <cellStyle name="Normal 17 3 2 3 3 2 4 2" xfId="10930"/>
    <cellStyle name="Normal 17 3 2 3 3 2 5" xfId="10931"/>
    <cellStyle name="Normal 17 3 2 3 3 3" xfId="10932"/>
    <cellStyle name="Normal 17 3 2 3 3 3 2" xfId="10933"/>
    <cellStyle name="Normal 17 3 2 3 3 3 2 2" xfId="10934"/>
    <cellStyle name="Normal 17 3 2 3 3 3 3" xfId="10935"/>
    <cellStyle name="Normal 17 3 2 3 3 3 3 2" xfId="10936"/>
    <cellStyle name="Normal 17 3 2 3 3 3 4" xfId="10937"/>
    <cellStyle name="Normal 17 3 2 3 3 4" xfId="10938"/>
    <cellStyle name="Normal 17 3 2 3 3 4 2" xfId="10939"/>
    <cellStyle name="Normal 17 3 2 3 3 4 2 2" xfId="10940"/>
    <cellStyle name="Normal 17 3 2 3 3 4 3" xfId="10941"/>
    <cellStyle name="Normal 17 3 2 3 3 4 3 2" xfId="10942"/>
    <cellStyle name="Normal 17 3 2 3 3 4 4" xfId="10943"/>
    <cellStyle name="Normal 17 3 2 3 3 5" xfId="10944"/>
    <cellStyle name="Normal 17 3 2 3 3 5 2" xfId="10945"/>
    <cellStyle name="Normal 17 3 2 3 3 6" xfId="10946"/>
    <cellStyle name="Normal 17 3 2 3 3 6 2" xfId="10947"/>
    <cellStyle name="Normal 17 3 2 3 3 7" xfId="10948"/>
    <cellStyle name="Normal 17 3 2 3 4" xfId="10949"/>
    <cellStyle name="Normal 17 3 2 3 4 2" xfId="10950"/>
    <cellStyle name="Normal 17 3 2 3 4 2 2" xfId="10951"/>
    <cellStyle name="Normal 17 3 2 3 4 2 2 2" xfId="10952"/>
    <cellStyle name="Normal 17 3 2 3 4 2 3" xfId="10953"/>
    <cellStyle name="Normal 17 3 2 3 4 2 3 2" xfId="10954"/>
    <cellStyle name="Normal 17 3 2 3 4 2 4" xfId="10955"/>
    <cellStyle name="Normal 17 3 2 3 4 3" xfId="10956"/>
    <cellStyle name="Normal 17 3 2 3 4 3 2" xfId="10957"/>
    <cellStyle name="Normal 17 3 2 3 4 4" xfId="10958"/>
    <cellStyle name="Normal 17 3 2 3 4 4 2" xfId="10959"/>
    <cellStyle name="Normal 17 3 2 3 4 5" xfId="10960"/>
    <cellStyle name="Normal 17 3 2 3 5" xfId="10961"/>
    <cellStyle name="Normal 17 3 2 3 5 2" xfId="10962"/>
    <cellStyle name="Normal 17 3 2 3 5 2 2" xfId="10963"/>
    <cellStyle name="Normal 17 3 2 3 5 3" xfId="10964"/>
    <cellStyle name="Normal 17 3 2 3 5 3 2" xfId="10965"/>
    <cellStyle name="Normal 17 3 2 3 5 4" xfId="10966"/>
    <cellStyle name="Normal 17 3 2 3 6" xfId="10967"/>
    <cellStyle name="Normal 17 3 2 3 6 2" xfId="10968"/>
    <cellStyle name="Normal 17 3 2 3 6 2 2" xfId="10969"/>
    <cellStyle name="Normal 17 3 2 3 6 3" xfId="10970"/>
    <cellStyle name="Normal 17 3 2 3 6 3 2" xfId="10971"/>
    <cellStyle name="Normal 17 3 2 3 6 4" xfId="10972"/>
    <cellStyle name="Normal 17 3 2 3 7" xfId="10973"/>
    <cellStyle name="Normal 17 3 2 3 7 2" xfId="10974"/>
    <cellStyle name="Normal 17 3 2 3 8" xfId="10975"/>
    <cellStyle name="Normal 17 3 2 3 8 2" xfId="10976"/>
    <cellStyle name="Normal 17 3 2 3 9" xfId="10977"/>
    <cellStyle name="Normal 17 3 2 4" xfId="10978"/>
    <cellStyle name="Normal 17 3 2 4 2" xfId="10979"/>
    <cellStyle name="Normal 17 3 2 4 2 2" xfId="10980"/>
    <cellStyle name="Normal 17 3 2 4 2 2 2" xfId="10981"/>
    <cellStyle name="Normal 17 3 2 4 2 2 2 2" xfId="10982"/>
    <cellStyle name="Normal 17 3 2 4 2 2 2 2 2" xfId="10983"/>
    <cellStyle name="Normal 17 3 2 4 2 2 2 3" xfId="10984"/>
    <cellStyle name="Normal 17 3 2 4 2 2 2 3 2" xfId="10985"/>
    <cellStyle name="Normal 17 3 2 4 2 2 2 4" xfId="10986"/>
    <cellStyle name="Normal 17 3 2 4 2 2 3" xfId="10987"/>
    <cellStyle name="Normal 17 3 2 4 2 2 3 2" xfId="10988"/>
    <cellStyle name="Normal 17 3 2 4 2 2 4" xfId="10989"/>
    <cellStyle name="Normal 17 3 2 4 2 2 4 2" xfId="10990"/>
    <cellStyle name="Normal 17 3 2 4 2 2 5" xfId="10991"/>
    <cellStyle name="Normal 17 3 2 4 2 3" xfId="10992"/>
    <cellStyle name="Normal 17 3 2 4 2 3 2" xfId="10993"/>
    <cellStyle name="Normal 17 3 2 4 2 3 2 2" xfId="10994"/>
    <cellStyle name="Normal 17 3 2 4 2 3 3" xfId="10995"/>
    <cellStyle name="Normal 17 3 2 4 2 3 3 2" xfId="10996"/>
    <cellStyle name="Normal 17 3 2 4 2 3 4" xfId="10997"/>
    <cellStyle name="Normal 17 3 2 4 2 4" xfId="10998"/>
    <cellStyle name="Normal 17 3 2 4 2 4 2" xfId="10999"/>
    <cellStyle name="Normal 17 3 2 4 2 4 2 2" xfId="11000"/>
    <cellStyle name="Normal 17 3 2 4 2 4 3" xfId="11001"/>
    <cellStyle name="Normal 17 3 2 4 2 4 3 2" xfId="11002"/>
    <cellStyle name="Normal 17 3 2 4 2 4 4" xfId="11003"/>
    <cellStyle name="Normal 17 3 2 4 2 5" xfId="11004"/>
    <cellStyle name="Normal 17 3 2 4 2 5 2" xfId="11005"/>
    <cellStyle name="Normal 17 3 2 4 2 6" xfId="11006"/>
    <cellStyle name="Normal 17 3 2 4 2 6 2" xfId="11007"/>
    <cellStyle name="Normal 17 3 2 4 2 7" xfId="11008"/>
    <cellStyle name="Normal 17 3 2 4 3" xfId="11009"/>
    <cellStyle name="Normal 17 3 2 4 3 2" xfId="11010"/>
    <cellStyle name="Normal 17 3 2 4 3 2 2" xfId="11011"/>
    <cellStyle name="Normal 17 3 2 4 3 2 2 2" xfId="11012"/>
    <cellStyle name="Normal 17 3 2 4 3 2 3" xfId="11013"/>
    <cellStyle name="Normal 17 3 2 4 3 2 3 2" xfId="11014"/>
    <cellStyle name="Normal 17 3 2 4 3 2 4" xfId="11015"/>
    <cellStyle name="Normal 17 3 2 4 3 3" xfId="11016"/>
    <cellStyle name="Normal 17 3 2 4 3 3 2" xfId="11017"/>
    <cellStyle name="Normal 17 3 2 4 3 4" xfId="11018"/>
    <cellStyle name="Normal 17 3 2 4 3 4 2" xfId="11019"/>
    <cellStyle name="Normal 17 3 2 4 3 5" xfId="11020"/>
    <cellStyle name="Normal 17 3 2 4 4" xfId="11021"/>
    <cellStyle name="Normal 17 3 2 4 4 2" xfId="11022"/>
    <cellStyle name="Normal 17 3 2 4 4 2 2" xfId="11023"/>
    <cellStyle name="Normal 17 3 2 4 4 3" xfId="11024"/>
    <cellStyle name="Normal 17 3 2 4 4 3 2" xfId="11025"/>
    <cellStyle name="Normal 17 3 2 4 4 4" xfId="11026"/>
    <cellStyle name="Normal 17 3 2 4 5" xfId="11027"/>
    <cellStyle name="Normal 17 3 2 4 5 2" xfId="11028"/>
    <cellStyle name="Normal 17 3 2 4 5 2 2" xfId="11029"/>
    <cellStyle name="Normal 17 3 2 4 5 3" xfId="11030"/>
    <cellStyle name="Normal 17 3 2 4 5 3 2" xfId="11031"/>
    <cellStyle name="Normal 17 3 2 4 5 4" xfId="11032"/>
    <cellStyle name="Normal 17 3 2 4 6" xfId="11033"/>
    <cellStyle name="Normal 17 3 2 4 6 2" xfId="11034"/>
    <cellStyle name="Normal 17 3 2 4 7" xfId="11035"/>
    <cellStyle name="Normal 17 3 2 4 7 2" xfId="11036"/>
    <cellStyle name="Normal 17 3 2 4 8" xfId="11037"/>
    <cellStyle name="Normal 17 3 2 5" xfId="11038"/>
    <cellStyle name="Normal 17 3 2 5 2" xfId="11039"/>
    <cellStyle name="Normal 17 3 2 5 2 2" xfId="11040"/>
    <cellStyle name="Normal 17 3 2 5 2 2 2" xfId="11041"/>
    <cellStyle name="Normal 17 3 2 5 2 2 2 2" xfId="11042"/>
    <cellStyle name="Normal 17 3 2 5 2 2 3" xfId="11043"/>
    <cellStyle name="Normal 17 3 2 5 2 2 3 2" xfId="11044"/>
    <cellStyle name="Normal 17 3 2 5 2 2 4" xfId="11045"/>
    <cellStyle name="Normal 17 3 2 5 2 3" xfId="11046"/>
    <cellStyle name="Normal 17 3 2 5 2 3 2" xfId="11047"/>
    <cellStyle name="Normal 17 3 2 5 2 4" xfId="11048"/>
    <cellStyle name="Normal 17 3 2 5 2 4 2" xfId="11049"/>
    <cellStyle name="Normal 17 3 2 5 2 5" xfId="11050"/>
    <cellStyle name="Normal 17 3 2 5 3" xfId="11051"/>
    <cellStyle name="Normal 17 3 2 5 3 2" xfId="11052"/>
    <cellStyle name="Normal 17 3 2 5 3 2 2" xfId="11053"/>
    <cellStyle name="Normal 17 3 2 5 3 3" xfId="11054"/>
    <cellStyle name="Normal 17 3 2 5 3 3 2" xfId="11055"/>
    <cellStyle name="Normal 17 3 2 5 3 4" xfId="11056"/>
    <cellStyle name="Normal 17 3 2 5 4" xfId="11057"/>
    <cellStyle name="Normal 17 3 2 5 4 2" xfId="11058"/>
    <cellStyle name="Normal 17 3 2 5 4 2 2" xfId="11059"/>
    <cellStyle name="Normal 17 3 2 5 4 3" xfId="11060"/>
    <cellStyle name="Normal 17 3 2 5 4 3 2" xfId="11061"/>
    <cellStyle name="Normal 17 3 2 5 4 4" xfId="11062"/>
    <cellStyle name="Normal 17 3 2 5 5" xfId="11063"/>
    <cellStyle name="Normal 17 3 2 5 5 2" xfId="11064"/>
    <cellStyle name="Normal 17 3 2 5 6" xfId="11065"/>
    <cellStyle name="Normal 17 3 2 5 6 2" xfId="11066"/>
    <cellStyle name="Normal 17 3 2 5 7" xfId="11067"/>
    <cellStyle name="Normal 17 3 2 6" xfId="11068"/>
    <cellStyle name="Normal 17 3 2 6 2" xfId="11069"/>
    <cellStyle name="Normal 17 3 2 6 2 2" xfId="11070"/>
    <cellStyle name="Normal 17 3 2 6 2 2 2" xfId="11071"/>
    <cellStyle name="Normal 17 3 2 6 2 3" xfId="11072"/>
    <cellStyle name="Normal 17 3 2 6 2 3 2" xfId="11073"/>
    <cellStyle name="Normal 17 3 2 6 2 4" xfId="11074"/>
    <cellStyle name="Normal 17 3 2 6 3" xfId="11075"/>
    <cellStyle name="Normal 17 3 2 6 3 2" xfId="11076"/>
    <cellStyle name="Normal 17 3 2 6 4" xfId="11077"/>
    <cellStyle name="Normal 17 3 2 6 4 2" xfId="11078"/>
    <cellStyle name="Normal 17 3 2 6 5" xfId="11079"/>
    <cellStyle name="Normal 17 3 2 7" xfId="11080"/>
    <cellStyle name="Normal 17 3 2 7 2" xfId="11081"/>
    <cellStyle name="Normal 17 3 2 7 2 2" xfId="11082"/>
    <cellStyle name="Normal 17 3 2 7 3" xfId="11083"/>
    <cellStyle name="Normal 17 3 2 7 3 2" xfId="11084"/>
    <cellStyle name="Normal 17 3 2 7 4" xfId="11085"/>
    <cellStyle name="Normal 17 3 2 8" xfId="11086"/>
    <cellStyle name="Normal 17 3 2 8 2" xfId="11087"/>
    <cellStyle name="Normal 17 3 2 8 2 2" xfId="11088"/>
    <cellStyle name="Normal 17 3 2 8 3" xfId="11089"/>
    <cellStyle name="Normal 17 3 2 8 3 2" xfId="11090"/>
    <cellStyle name="Normal 17 3 2 8 4" xfId="11091"/>
    <cellStyle name="Normal 17 3 2 9" xfId="11092"/>
    <cellStyle name="Normal 17 3 2 9 2" xfId="11093"/>
    <cellStyle name="Normal 17 3 3" xfId="11094"/>
    <cellStyle name="Normal 17 3 3 2" xfId="11095"/>
    <cellStyle name="Normal 17 3 3 2 2" xfId="11096"/>
    <cellStyle name="Normal 17 3 3 2 2 2" xfId="11097"/>
    <cellStyle name="Normal 17 3 3 2 2 2 2" xfId="11098"/>
    <cellStyle name="Normal 17 3 3 2 2 2 2 2" xfId="11099"/>
    <cellStyle name="Normal 17 3 3 2 2 2 2 2 2" xfId="11100"/>
    <cellStyle name="Normal 17 3 3 2 2 2 2 3" xfId="11101"/>
    <cellStyle name="Normal 17 3 3 2 2 2 2 3 2" xfId="11102"/>
    <cellStyle name="Normal 17 3 3 2 2 2 2 4" xfId="11103"/>
    <cellStyle name="Normal 17 3 3 2 2 2 3" xfId="11104"/>
    <cellStyle name="Normal 17 3 3 2 2 2 3 2" xfId="11105"/>
    <cellStyle name="Normal 17 3 3 2 2 2 4" xfId="11106"/>
    <cellStyle name="Normal 17 3 3 2 2 2 4 2" xfId="11107"/>
    <cellStyle name="Normal 17 3 3 2 2 2 5" xfId="11108"/>
    <cellStyle name="Normal 17 3 3 2 2 3" xfId="11109"/>
    <cellStyle name="Normal 17 3 3 2 2 3 2" xfId="11110"/>
    <cellStyle name="Normal 17 3 3 2 2 3 2 2" xfId="11111"/>
    <cellStyle name="Normal 17 3 3 2 2 3 3" xfId="11112"/>
    <cellStyle name="Normal 17 3 3 2 2 3 3 2" xfId="11113"/>
    <cellStyle name="Normal 17 3 3 2 2 3 4" xfId="11114"/>
    <cellStyle name="Normal 17 3 3 2 2 4" xfId="11115"/>
    <cellStyle name="Normal 17 3 3 2 2 4 2" xfId="11116"/>
    <cellStyle name="Normal 17 3 3 2 2 4 2 2" xfId="11117"/>
    <cellStyle name="Normal 17 3 3 2 2 4 3" xfId="11118"/>
    <cellStyle name="Normal 17 3 3 2 2 4 3 2" xfId="11119"/>
    <cellStyle name="Normal 17 3 3 2 2 4 4" xfId="11120"/>
    <cellStyle name="Normal 17 3 3 2 2 5" xfId="11121"/>
    <cellStyle name="Normal 17 3 3 2 2 5 2" xfId="11122"/>
    <cellStyle name="Normal 17 3 3 2 2 6" xfId="11123"/>
    <cellStyle name="Normal 17 3 3 2 2 6 2" xfId="11124"/>
    <cellStyle name="Normal 17 3 3 2 2 7" xfId="11125"/>
    <cellStyle name="Normal 17 3 3 2 3" xfId="11126"/>
    <cellStyle name="Normal 17 3 3 2 3 2" xfId="11127"/>
    <cellStyle name="Normal 17 3 3 2 3 2 2" xfId="11128"/>
    <cellStyle name="Normal 17 3 3 2 3 2 2 2" xfId="11129"/>
    <cellStyle name="Normal 17 3 3 2 3 2 3" xfId="11130"/>
    <cellStyle name="Normal 17 3 3 2 3 2 3 2" xfId="11131"/>
    <cellStyle name="Normal 17 3 3 2 3 2 4" xfId="11132"/>
    <cellStyle name="Normal 17 3 3 2 3 3" xfId="11133"/>
    <cellStyle name="Normal 17 3 3 2 3 3 2" xfId="11134"/>
    <cellStyle name="Normal 17 3 3 2 3 4" xfId="11135"/>
    <cellStyle name="Normal 17 3 3 2 3 4 2" xfId="11136"/>
    <cellStyle name="Normal 17 3 3 2 3 5" xfId="11137"/>
    <cellStyle name="Normal 17 3 3 2 4" xfId="11138"/>
    <cellStyle name="Normal 17 3 3 2 4 2" xfId="11139"/>
    <cellStyle name="Normal 17 3 3 2 4 2 2" xfId="11140"/>
    <cellStyle name="Normal 17 3 3 2 4 3" xfId="11141"/>
    <cellStyle name="Normal 17 3 3 2 4 3 2" xfId="11142"/>
    <cellStyle name="Normal 17 3 3 2 4 4" xfId="11143"/>
    <cellStyle name="Normal 17 3 3 2 5" xfId="11144"/>
    <cellStyle name="Normal 17 3 3 2 5 2" xfId="11145"/>
    <cellStyle name="Normal 17 3 3 2 5 2 2" xfId="11146"/>
    <cellStyle name="Normal 17 3 3 2 5 3" xfId="11147"/>
    <cellStyle name="Normal 17 3 3 2 5 3 2" xfId="11148"/>
    <cellStyle name="Normal 17 3 3 2 5 4" xfId="11149"/>
    <cellStyle name="Normal 17 3 3 2 6" xfId="11150"/>
    <cellStyle name="Normal 17 3 3 2 6 2" xfId="11151"/>
    <cellStyle name="Normal 17 3 3 2 7" xfId="11152"/>
    <cellStyle name="Normal 17 3 3 2 7 2" xfId="11153"/>
    <cellStyle name="Normal 17 3 3 2 8" xfId="11154"/>
    <cellStyle name="Normal 17 3 3 3" xfId="11155"/>
    <cellStyle name="Normal 17 3 3 3 2" xfId="11156"/>
    <cellStyle name="Normal 17 3 3 3 2 2" xfId="11157"/>
    <cellStyle name="Normal 17 3 3 3 2 2 2" xfId="11158"/>
    <cellStyle name="Normal 17 3 3 3 2 2 2 2" xfId="11159"/>
    <cellStyle name="Normal 17 3 3 3 2 2 3" xfId="11160"/>
    <cellStyle name="Normal 17 3 3 3 2 2 3 2" xfId="11161"/>
    <cellStyle name="Normal 17 3 3 3 2 2 4" xfId="11162"/>
    <cellStyle name="Normal 17 3 3 3 2 3" xfId="11163"/>
    <cellStyle name="Normal 17 3 3 3 2 3 2" xfId="11164"/>
    <cellStyle name="Normal 17 3 3 3 2 4" xfId="11165"/>
    <cellStyle name="Normal 17 3 3 3 2 4 2" xfId="11166"/>
    <cellStyle name="Normal 17 3 3 3 2 5" xfId="11167"/>
    <cellStyle name="Normal 17 3 3 3 3" xfId="11168"/>
    <cellStyle name="Normal 17 3 3 3 3 2" xfId="11169"/>
    <cellStyle name="Normal 17 3 3 3 3 2 2" xfId="11170"/>
    <cellStyle name="Normal 17 3 3 3 3 3" xfId="11171"/>
    <cellStyle name="Normal 17 3 3 3 3 3 2" xfId="11172"/>
    <cellStyle name="Normal 17 3 3 3 3 4" xfId="11173"/>
    <cellStyle name="Normal 17 3 3 3 4" xfId="11174"/>
    <cellStyle name="Normal 17 3 3 3 4 2" xfId="11175"/>
    <cellStyle name="Normal 17 3 3 3 4 2 2" xfId="11176"/>
    <cellStyle name="Normal 17 3 3 3 4 3" xfId="11177"/>
    <cellStyle name="Normal 17 3 3 3 4 3 2" xfId="11178"/>
    <cellStyle name="Normal 17 3 3 3 4 4" xfId="11179"/>
    <cellStyle name="Normal 17 3 3 3 5" xfId="11180"/>
    <cellStyle name="Normal 17 3 3 3 5 2" xfId="11181"/>
    <cellStyle name="Normal 17 3 3 3 6" xfId="11182"/>
    <cellStyle name="Normal 17 3 3 3 6 2" xfId="11183"/>
    <cellStyle name="Normal 17 3 3 3 7" xfId="11184"/>
    <cellStyle name="Normal 17 3 3 4" xfId="11185"/>
    <cellStyle name="Normal 17 3 3 4 2" xfId="11186"/>
    <cellStyle name="Normal 17 3 3 4 2 2" xfId="11187"/>
    <cellStyle name="Normal 17 3 3 4 2 2 2" xfId="11188"/>
    <cellStyle name="Normal 17 3 3 4 2 3" xfId="11189"/>
    <cellStyle name="Normal 17 3 3 4 2 3 2" xfId="11190"/>
    <cellStyle name="Normal 17 3 3 4 2 4" xfId="11191"/>
    <cellStyle name="Normal 17 3 3 4 3" xfId="11192"/>
    <cellStyle name="Normal 17 3 3 4 3 2" xfId="11193"/>
    <cellStyle name="Normal 17 3 3 4 4" xfId="11194"/>
    <cellStyle name="Normal 17 3 3 4 4 2" xfId="11195"/>
    <cellStyle name="Normal 17 3 3 4 5" xfId="11196"/>
    <cellStyle name="Normal 17 3 3 5" xfId="11197"/>
    <cellStyle name="Normal 17 3 3 5 2" xfId="11198"/>
    <cellStyle name="Normal 17 3 3 5 2 2" xfId="11199"/>
    <cellStyle name="Normal 17 3 3 5 3" xfId="11200"/>
    <cellStyle name="Normal 17 3 3 5 3 2" xfId="11201"/>
    <cellStyle name="Normal 17 3 3 5 4" xfId="11202"/>
    <cellStyle name="Normal 17 3 3 6" xfId="11203"/>
    <cellStyle name="Normal 17 3 3 6 2" xfId="11204"/>
    <cellStyle name="Normal 17 3 3 6 2 2" xfId="11205"/>
    <cellStyle name="Normal 17 3 3 6 3" xfId="11206"/>
    <cellStyle name="Normal 17 3 3 6 3 2" xfId="11207"/>
    <cellStyle name="Normal 17 3 3 6 4" xfId="11208"/>
    <cellStyle name="Normal 17 3 3 7" xfId="11209"/>
    <cellStyle name="Normal 17 3 3 7 2" xfId="11210"/>
    <cellStyle name="Normal 17 3 3 8" xfId="11211"/>
    <cellStyle name="Normal 17 3 3 8 2" xfId="11212"/>
    <cellStyle name="Normal 17 3 3 9" xfId="11213"/>
    <cellStyle name="Normal 17 3 4" xfId="11214"/>
    <cellStyle name="Normal 17 3 4 2" xfId="11215"/>
    <cellStyle name="Normal 17 3 4 2 2" xfId="11216"/>
    <cellStyle name="Normal 17 3 4 2 2 2" xfId="11217"/>
    <cellStyle name="Normal 17 3 4 2 2 2 2" xfId="11218"/>
    <cellStyle name="Normal 17 3 4 2 2 2 2 2" xfId="11219"/>
    <cellStyle name="Normal 17 3 4 2 2 2 2 2 2" xfId="11220"/>
    <cellStyle name="Normal 17 3 4 2 2 2 2 3" xfId="11221"/>
    <cellStyle name="Normal 17 3 4 2 2 2 2 3 2" xfId="11222"/>
    <cellStyle name="Normal 17 3 4 2 2 2 2 4" xfId="11223"/>
    <cellStyle name="Normal 17 3 4 2 2 2 3" xfId="11224"/>
    <cellStyle name="Normal 17 3 4 2 2 2 3 2" xfId="11225"/>
    <cellStyle name="Normal 17 3 4 2 2 2 4" xfId="11226"/>
    <cellStyle name="Normal 17 3 4 2 2 2 4 2" xfId="11227"/>
    <cellStyle name="Normal 17 3 4 2 2 2 5" xfId="11228"/>
    <cellStyle name="Normal 17 3 4 2 2 3" xfId="11229"/>
    <cellStyle name="Normal 17 3 4 2 2 3 2" xfId="11230"/>
    <cellStyle name="Normal 17 3 4 2 2 3 2 2" xfId="11231"/>
    <cellStyle name="Normal 17 3 4 2 2 3 3" xfId="11232"/>
    <cellStyle name="Normal 17 3 4 2 2 3 3 2" xfId="11233"/>
    <cellStyle name="Normal 17 3 4 2 2 3 4" xfId="11234"/>
    <cellStyle name="Normal 17 3 4 2 2 4" xfId="11235"/>
    <cellStyle name="Normal 17 3 4 2 2 4 2" xfId="11236"/>
    <cellStyle name="Normal 17 3 4 2 2 4 2 2" xfId="11237"/>
    <cellStyle name="Normal 17 3 4 2 2 4 3" xfId="11238"/>
    <cellStyle name="Normal 17 3 4 2 2 4 3 2" xfId="11239"/>
    <cellStyle name="Normal 17 3 4 2 2 4 4" xfId="11240"/>
    <cellStyle name="Normal 17 3 4 2 2 5" xfId="11241"/>
    <cellStyle name="Normal 17 3 4 2 2 5 2" xfId="11242"/>
    <cellStyle name="Normal 17 3 4 2 2 6" xfId="11243"/>
    <cellStyle name="Normal 17 3 4 2 2 6 2" xfId="11244"/>
    <cellStyle name="Normal 17 3 4 2 2 7" xfId="11245"/>
    <cellStyle name="Normal 17 3 4 2 3" xfId="11246"/>
    <cellStyle name="Normal 17 3 4 2 3 2" xfId="11247"/>
    <cellStyle name="Normal 17 3 4 2 3 2 2" xfId="11248"/>
    <cellStyle name="Normal 17 3 4 2 3 2 2 2" xfId="11249"/>
    <cellStyle name="Normal 17 3 4 2 3 2 3" xfId="11250"/>
    <cellStyle name="Normal 17 3 4 2 3 2 3 2" xfId="11251"/>
    <cellStyle name="Normal 17 3 4 2 3 2 4" xfId="11252"/>
    <cellStyle name="Normal 17 3 4 2 3 3" xfId="11253"/>
    <cellStyle name="Normal 17 3 4 2 3 3 2" xfId="11254"/>
    <cellStyle name="Normal 17 3 4 2 3 4" xfId="11255"/>
    <cellStyle name="Normal 17 3 4 2 3 4 2" xfId="11256"/>
    <cellStyle name="Normal 17 3 4 2 3 5" xfId="11257"/>
    <cellStyle name="Normal 17 3 4 2 4" xfId="11258"/>
    <cellStyle name="Normal 17 3 4 2 4 2" xfId="11259"/>
    <cellStyle name="Normal 17 3 4 2 4 2 2" xfId="11260"/>
    <cellStyle name="Normal 17 3 4 2 4 3" xfId="11261"/>
    <cellStyle name="Normal 17 3 4 2 4 3 2" xfId="11262"/>
    <cellStyle name="Normal 17 3 4 2 4 4" xfId="11263"/>
    <cellStyle name="Normal 17 3 4 2 5" xfId="11264"/>
    <cellStyle name="Normal 17 3 4 2 5 2" xfId="11265"/>
    <cellStyle name="Normal 17 3 4 2 5 2 2" xfId="11266"/>
    <cellStyle name="Normal 17 3 4 2 5 3" xfId="11267"/>
    <cellStyle name="Normal 17 3 4 2 5 3 2" xfId="11268"/>
    <cellStyle name="Normal 17 3 4 2 5 4" xfId="11269"/>
    <cellStyle name="Normal 17 3 4 2 6" xfId="11270"/>
    <cellStyle name="Normal 17 3 4 2 6 2" xfId="11271"/>
    <cellStyle name="Normal 17 3 4 2 7" xfId="11272"/>
    <cellStyle name="Normal 17 3 4 2 7 2" xfId="11273"/>
    <cellStyle name="Normal 17 3 4 2 8" xfId="11274"/>
    <cellStyle name="Normal 17 3 4 3" xfId="11275"/>
    <cellStyle name="Normal 17 3 4 3 2" xfId="11276"/>
    <cellStyle name="Normal 17 3 4 3 2 2" xfId="11277"/>
    <cellStyle name="Normal 17 3 4 3 2 2 2" xfId="11278"/>
    <cellStyle name="Normal 17 3 4 3 2 2 2 2" xfId="11279"/>
    <cellStyle name="Normal 17 3 4 3 2 2 3" xfId="11280"/>
    <cellStyle name="Normal 17 3 4 3 2 2 3 2" xfId="11281"/>
    <cellStyle name="Normal 17 3 4 3 2 2 4" xfId="11282"/>
    <cellStyle name="Normal 17 3 4 3 2 3" xfId="11283"/>
    <cellStyle name="Normal 17 3 4 3 2 3 2" xfId="11284"/>
    <cellStyle name="Normal 17 3 4 3 2 4" xfId="11285"/>
    <cellStyle name="Normal 17 3 4 3 2 4 2" xfId="11286"/>
    <cellStyle name="Normal 17 3 4 3 2 5" xfId="11287"/>
    <cellStyle name="Normal 17 3 4 3 3" xfId="11288"/>
    <cellStyle name="Normal 17 3 4 3 3 2" xfId="11289"/>
    <cellStyle name="Normal 17 3 4 3 3 2 2" xfId="11290"/>
    <cellStyle name="Normal 17 3 4 3 3 3" xfId="11291"/>
    <cellStyle name="Normal 17 3 4 3 3 3 2" xfId="11292"/>
    <cellStyle name="Normal 17 3 4 3 3 4" xfId="11293"/>
    <cellStyle name="Normal 17 3 4 3 4" xfId="11294"/>
    <cellStyle name="Normal 17 3 4 3 4 2" xfId="11295"/>
    <cellStyle name="Normal 17 3 4 3 4 2 2" xfId="11296"/>
    <cellStyle name="Normal 17 3 4 3 4 3" xfId="11297"/>
    <cellStyle name="Normal 17 3 4 3 4 3 2" xfId="11298"/>
    <cellStyle name="Normal 17 3 4 3 4 4" xfId="11299"/>
    <cellStyle name="Normal 17 3 4 3 5" xfId="11300"/>
    <cellStyle name="Normal 17 3 4 3 5 2" xfId="11301"/>
    <cellStyle name="Normal 17 3 4 3 6" xfId="11302"/>
    <cellStyle name="Normal 17 3 4 3 6 2" xfId="11303"/>
    <cellStyle name="Normal 17 3 4 3 7" xfId="11304"/>
    <cellStyle name="Normal 17 3 4 4" xfId="11305"/>
    <cellStyle name="Normal 17 3 4 4 2" xfId="11306"/>
    <cellStyle name="Normal 17 3 4 4 2 2" xfId="11307"/>
    <cellStyle name="Normal 17 3 4 4 2 2 2" xfId="11308"/>
    <cellStyle name="Normal 17 3 4 4 2 3" xfId="11309"/>
    <cellStyle name="Normal 17 3 4 4 2 3 2" xfId="11310"/>
    <cellStyle name="Normal 17 3 4 4 2 4" xfId="11311"/>
    <cellStyle name="Normal 17 3 4 4 3" xfId="11312"/>
    <cellStyle name="Normal 17 3 4 4 3 2" xfId="11313"/>
    <cellStyle name="Normal 17 3 4 4 4" xfId="11314"/>
    <cellStyle name="Normal 17 3 4 4 4 2" xfId="11315"/>
    <cellStyle name="Normal 17 3 4 4 5" xfId="11316"/>
    <cellStyle name="Normal 17 3 4 5" xfId="11317"/>
    <cellStyle name="Normal 17 3 4 5 2" xfId="11318"/>
    <cellStyle name="Normal 17 3 4 5 2 2" xfId="11319"/>
    <cellStyle name="Normal 17 3 4 5 3" xfId="11320"/>
    <cellStyle name="Normal 17 3 4 5 3 2" xfId="11321"/>
    <cellStyle name="Normal 17 3 4 5 4" xfId="11322"/>
    <cellStyle name="Normal 17 3 4 6" xfId="11323"/>
    <cellStyle name="Normal 17 3 4 6 2" xfId="11324"/>
    <cellStyle name="Normal 17 3 4 6 2 2" xfId="11325"/>
    <cellStyle name="Normal 17 3 4 6 3" xfId="11326"/>
    <cellStyle name="Normal 17 3 4 6 3 2" xfId="11327"/>
    <cellStyle name="Normal 17 3 4 6 4" xfId="11328"/>
    <cellStyle name="Normal 17 3 4 7" xfId="11329"/>
    <cellStyle name="Normal 17 3 4 7 2" xfId="11330"/>
    <cellStyle name="Normal 17 3 4 8" xfId="11331"/>
    <cellStyle name="Normal 17 3 4 8 2" xfId="11332"/>
    <cellStyle name="Normal 17 3 4 9" xfId="11333"/>
    <cellStyle name="Normal 17 3 5" xfId="11334"/>
    <cellStyle name="Normal 17 3 5 2" xfId="11335"/>
    <cellStyle name="Normal 17 3 5 2 2" xfId="11336"/>
    <cellStyle name="Normal 17 3 5 2 2 2" xfId="11337"/>
    <cellStyle name="Normal 17 3 5 2 2 2 2" xfId="11338"/>
    <cellStyle name="Normal 17 3 5 2 2 2 2 2" xfId="11339"/>
    <cellStyle name="Normal 17 3 5 2 2 2 3" xfId="11340"/>
    <cellStyle name="Normal 17 3 5 2 2 2 3 2" xfId="11341"/>
    <cellStyle name="Normal 17 3 5 2 2 2 4" xfId="11342"/>
    <cellStyle name="Normal 17 3 5 2 2 3" xfId="11343"/>
    <cellStyle name="Normal 17 3 5 2 2 3 2" xfId="11344"/>
    <cellStyle name="Normal 17 3 5 2 2 4" xfId="11345"/>
    <cellStyle name="Normal 17 3 5 2 2 4 2" xfId="11346"/>
    <cellStyle name="Normal 17 3 5 2 2 5" xfId="11347"/>
    <cellStyle name="Normal 17 3 5 2 3" xfId="11348"/>
    <cellStyle name="Normal 17 3 5 2 3 2" xfId="11349"/>
    <cellStyle name="Normal 17 3 5 2 3 2 2" xfId="11350"/>
    <cellStyle name="Normal 17 3 5 2 3 3" xfId="11351"/>
    <cellStyle name="Normal 17 3 5 2 3 3 2" xfId="11352"/>
    <cellStyle name="Normal 17 3 5 2 3 4" xfId="11353"/>
    <cellStyle name="Normal 17 3 5 2 4" xfId="11354"/>
    <cellStyle name="Normal 17 3 5 2 4 2" xfId="11355"/>
    <cellStyle name="Normal 17 3 5 2 4 2 2" xfId="11356"/>
    <cellStyle name="Normal 17 3 5 2 4 3" xfId="11357"/>
    <cellStyle name="Normal 17 3 5 2 4 3 2" xfId="11358"/>
    <cellStyle name="Normal 17 3 5 2 4 4" xfId="11359"/>
    <cellStyle name="Normal 17 3 5 2 5" xfId="11360"/>
    <cellStyle name="Normal 17 3 5 2 5 2" xfId="11361"/>
    <cellStyle name="Normal 17 3 5 2 6" xfId="11362"/>
    <cellStyle name="Normal 17 3 5 2 6 2" xfId="11363"/>
    <cellStyle name="Normal 17 3 5 2 7" xfId="11364"/>
    <cellStyle name="Normal 17 3 5 3" xfId="11365"/>
    <cellStyle name="Normal 17 3 5 3 2" xfId="11366"/>
    <cellStyle name="Normal 17 3 5 3 2 2" xfId="11367"/>
    <cellStyle name="Normal 17 3 5 3 2 2 2" xfId="11368"/>
    <cellStyle name="Normal 17 3 5 3 2 3" xfId="11369"/>
    <cellStyle name="Normal 17 3 5 3 2 3 2" xfId="11370"/>
    <cellStyle name="Normal 17 3 5 3 2 4" xfId="11371"/>
    <cellStyle name="Normal 17 3 5 3 3" xfId="11372"/>
    <cellStyle name="Normal 17 3 5 3 3 2" xfId="11373"/>
    <cellStyle name="Normal 17 3 5 3 4" xfId="11374"/>
    <cellStyle name="Normal 17 3 5 3 4 2" xfId="11375"/>
    <cellStyle name="Normal 17 3 5 3 5" xfId="11376"/>
    <cellStyle name="Normal 17 3 5 4" xfId="11377"/>
    <cellStyle name="Normal 17 3 5 4 2" xfId="11378"/>
    <cellStyle name="Normal 17 3 5 4 2 2" xfId="11379"/>
    <cellStyle name="Normal 17 3 5 4 3" xfId="11380"/>
    <cellStyle name="Normal 17 3 5 4 3 2" xfId="11381"/>
    <cellStyle name="Normal 17 3 5 4 4" xfId="11382"/>
    <cellStyle name="Normal 17 3 5 5" xfId="11383"/>
    <cellStyle name="Normal 17 3 5 5 2" xfId="11384"/>
    <cellStyle name="Normal 17 3 5 5 2 2" xfId="11385"/>
    <cellStyle name="Normal 17 3 5 5 3" xfId="11386"/>
    <cellStyle name="Normal 17 3 5 5 3 2" xfId="11387"/>
    <cellStyle name="Normal 17 3 5 5 4" xfId="11388"/>
    <cellStyle name="Normal 17 3 5 6" xfId="11389"/>
    <cellStyle name="Normal 17 3 5 6 2" xfId="11390"/>
    <cellStyle name="Normal 17 3 5 7" xfId="11391"/>
    <cellStyle name="Normal 17 3 5 7 2" xfId="11392"/>
    <cellStyle name="Normal 17 3 5 8" xfId="11393"/>
    <cellStyle name="Normal 17 3 6" xfId="11394"/>
    <cellStyle name="Normal 17 3 6 2" xfId="11395"/>
    <cellStyle name="Normal 17 3 6 2 2" xfId="11396"/>
    <cellStyle name="Normal 17 3 6 2 2 2" xfId="11397"/>
    <cellStyle name="Normal 17 3 6 2 2 2 2" xfId="11398"/>
    <cellStyle name="Normal 17 3 6 2 2 3" xfId="11399"/>
    <cellStyle name="Normal 17 3 6 2 2 3 2" xfId="11400"/>
    <cellStyle name="Normal 17 3 6 2 2 4" xfId="11401"/>
    <cellStyle name="Normal 17 3 6 2 3" xfId="11402"/>
    <cellStyle name="Normal 17 3 6 2 3 2" xfId="11403"/>
    <cellStyle name="Normal 17 3 6 2 4" xfId="11404"/>
    <cellStyle name="Normal 17 3 6 2 4 2" xfId="11405"/>
    <cellStyle name="Normal 17 3 6 2 5" xfId="11406"/>
    <cellStyle name="Normal 17 3 6 3" xfId="11407"/>
    <cellStyle name="Normal 17 3 6 3 2" xfId="11408"/>
    <cellStyle name="Normal 17 3 6 3 2 2" xfId="11409"/>
    <cellStyle name="Normal 17 3 6 3 3" xfId="11410"/>
    <cellStyle name="Normal 17 3 6 3 3 2" xfId="11411"/>
    <cellStyle name="Normal 17 3 6 3 4" xfId="11412"/>
    <cellStyle name="Normal 17 3 6 4" xfId="11413"/>
    <cellStyle name="Normal 17 3 6 4 2" xfId="11414"/>
    <cellStyle name="Normal 17 3 6 4 2 2" xfId="11415"/>
    <cellStyle name="Normal 17 3 6 4 3" xfId="11416"/>
    <cellStyle name="Normal 17 3 6 4 3 2" xfId="11417"/>
    <cellStyle name="Normal 17 3 6 4 4" xfId="11418"/>
    <cellStyle name="Normal 17 3 6 5" xfId="11419"/>
    <cellStyle name="Normal 17 3 6 5 2" xfId="11420"/>
    <cellStyle name="Normal 17 3 6 6" xfId="11421"/>
    <cellStyle name="Normal 17 3 6 6 2" xfId="11422"/>
    <cellStyle name="Normal 17 3 6 7" xfId="11423"/>
    <cellStyle name="Normal 17 3 7" xfId="11424"/>
    <cellStyle name="Normal 17 3 7 2" xfId="11425"/>
    <cellStyle name="Normal 17 3 7 2 2" xfId="33647"/>
    <cellStyle name="Normal 17 3 7 3" xfId="33648"/>
    <cellStyle name="Normal 17 3 7 4" xfId="33649"/>
    <cellStyle name="Normal 17 3 8" xfId="11426"/>
    <cellStyle name="Normal 17 3 8 2" xfId="11427"/>
    <cellStyle name="Normal 17 3 8 2 2" xfId="11428"/>
    <cellStyle name="Normal 17 3 8 2 2 2" xfId="11429"/>
    <cellStyle name="Normal 17 3 8 2 3" xfId="11430"/>
    <cellStyle name="Normal 17 3 8 2 3 2" xfId="11431"/>
    <cellStyle name="Normal 17 3 8 2 4" xfId="11432"/>
    <cellStyle name="Normal 17 3 8 3" xfId="11433"/>
    <cellStyle name="Normal 17 3 8 3 2" xfId="11434"/>
    <cellStyle name="Normal 17 3 8 4" xfId="11435"/>
    <cellStyle name="Normal 17 3 8 4 2" xfId="11436"/>
    <cellStyle name="Normal 17 3 8 5" xfId="11437"/>
    <cellStyle name="Normal 17 3 9" xfId="11438"/>
    <cellStyle name="Normal 17 3 9 2" xfId="11439"/>
    <cellStyle name="Normal 17 3 9 2 2" xfId="11440"/>
    <cellStyle name="Normal 17 3 9 3" xfId="11441"/>
    <cellStyle name="Normal 17 3 9 3 2" xfId="11442"/>
    <cellStyle name="Normal 17 3 9 4" xfId="11443"/>
    <cellStyle name="Normal 17 37" xfId="33650"/>
    <cellStyle name="Normal 17 4" xfId="11444"/>
    <cellStyle name="Normal 17 4 10" xfId="11445"/>
    <cellStyle name="Normal 17 4 10 2" xfId="11446"/>
    <cellStyle name="Normal 17 4 11" xfId="11447"/>
    <cellStyle name="Normal 17 4 12" xfId="55518"/>
    <cellStyle name="Normal 17 4 2" xfId="11448"/>
    <cellStyle name="Normal 17 4 2 10" xfId="33651"/>
    <cellStyle name="Normal 17 4 2 2" xfId="11449"/>
    <cellStyle name="Normal 17 4 2 2 2" xfId="11450"/>
    <cellStyle name="Normal 17 4 2 2 2 2" xfId="11451"/>
    <cellStyle name="Normal 17 4 2 2 2 2 2" xfId="11452"/>
    <cellStyle name="Normal 17 4 2 2 2 2 2 2" xfId="11453"/>
    <cellStyle name="Normal 17 4 2 2 2 2 2 2 2" xfId="11454"/>
    <cellStyle name="Normal 17 4 2 2 2 2 2 3" xfId="11455"/>
    <cellStyle name="Normal 17 4 2 2 2 2 2 3 2" xfId="11456"/>
    <cellStyle name="Normal 17 4 2 2 2 2 2 4" xfId="11457"/>
    <cellStyle name="Normal 17 4 2 2 2 2 3" xfId="11458"/>
    <cellStyle name="Normal 17 4 2 2 2 2 3 2" xfId="11459"/>
    <cellStyle name="Normal 17 4 2 2 2 2 4" xfId="11460"/>
    <cellStyle name="Normal 17 4 2 2 2 2 4 2" xfId="11461"/>
    <cellStyle name="Normal 17 4 2 2 2 2 5" xfId="11462"/>
    <cellStyle name="Normal 17 4 2 2 2 3" xfId="11463"/>
    <cellStyle name="Normal 17 4 2 2 2 3 2" xfId="11464"/>
    <cellStyle name="Normal 17 4 2 2 2 3 2 2" xfId="11465"/>
    <cellStyle name="Normal 17 4 2 2 2 3 3" xfId="11466"/>
    <cellStyle name="Normal 17 4 2 2 2 3 3 2" xfId="11467"/>
    <cellStyle name="Normal 17 4 2 2 2 3 4" xfId="11468"/>
    <cellStyle name="Normal 17 4 2 2 2 4" xfId="11469"/>
    <cellStyle name="Normal 17 4 2 2 2 4 2" xfId="11470"/>
    <cellStyle name="Normal 17 4 2 2 2 4 2 2" xfId="11471"/>
    <cellStyle name="Normal 17 4 2 2 2 4 3" xfId="11472"/>
    <cellStyle name="Normal 17 4 2 2 2 4 3 2" xfId="11473"/>
    <cellStyle name="Normal 17 4 2 2 2 4 4" xfId="11474"/>
    <cellStyle name="Normal 17 4 2 2 2 5" xfId="11475"/>
    <cellStyle name="Normal 17 4 2 2 2 5 2" xfId="11476"/>
    <cellStyle name="Normal 17 4 2 2 2 6" xfId="11477"/>
    <cellStyle name="Normal 17 4 2 2 2 6 2" xfId="11478"/>
    <cellStyle name="Normal 17 4 2 2 2 7" xfId="11479"/>
    <cellStyle name="Normal 17 4 2 2 2 8" xfId="33652"/>
    <cellStyle name="Normal 17 4 2 2 3" xfId="11480"/>
    <cellStyle name="Normal 17 4 2 2 3 2" xfId="11481"/>
    <cellStyle name="Normal 17 4 2 2 3 2 2" xfId="11482"/>
    <cellStyle name="Normal 17 4 2 2 3 2 2 2" xfId="11483"/>
    <cellStyle name="Normal 17 4 2 2 3 2 3" xfId="11484"/>
    <cellStyle name="Normal 17 4 2 2 3 2 3 2" xfId="11485"/>
    <cellStyle name="Normal 17 4 2 2 3 2 4" xfId="11486"/>
    <cellStyle name="Normal 17 4 2 2 3 3" xfId="11487"/>
    <cellStyle name="Normal 17 4 2 2 3 3 2" xfId="11488"/>
    <cellStyle name="Normal 17 4 2 2 3 4" xfId="11489"/>
    <cellStyle name="Normal 17 4 2 2 3 4 2" xfId="11490"/>
    <cellStyle name="Normal 17 4 2 2 3 5" xfId="11491"/>
    <cellStyle name="Normal 17 4 2 2 4" xfId="11492"/>
    <cellStyle name="Normal 17 4 2 2 4 2" xfId="11493"/>
    <cellStyle name="Normal 17 4 2 2 4 2 2" xfId="11494"/>
    <cellStyle name="Normal 17 4 2 2 4 3" xfId="11495"/>
    <cellStyle name="Normal 17 4 2 2 4 3 2" xfId="11496"/>
    <cellStyle name="Normal 17 4 2 2 4 4" xfId="11497"/>
    <cellStyle name="Normal 17 4 2 2 5" xfId="11498"/>
    <cellStyle name="Normal 17 4 2 2 5 2" xfId="11499"/>
    <cellStyle name="Normal 17 4 2 2 5 2 2" xfId="11500"/>
    <cellStyle name="Normal 17 4 2 2 5 3" xfId="11501"/>
    <cellStyle name="Normal 17 4 2 2 5 3 2" xfId="11502"/>
    <cellStyle name="Normal 17 4 2 2 5 4" xfId="11503"/>
    <cellStyle name="Normal 17 4 2 2 6" xfId="11504"/>
    <cellStyle name="Normal 17 4 2 2 6 2" xfId="11505"/>
    <cellStyle name="Normal 17 4 2 2 7" xfId="11506"/>
    <cellStyle name="Normal 17 4 2 2 7 2" xfId="11507"/>
    <cellStyle name="Normal 17 4 2 2 8" xfId="11508"/>
    <cellStyle name="Normal 17 4 2 2 9" xfId="33653"/>
    <cellStyle name="Normal 17 4 2 3" xfId="11509"/>
    <cellStyle name="Normal 17 4 2 3 2" xfId="11510"/>
    <cellStyle name="Normal 17 4 2 3 2 2" xfId="11511"/>
    <cellStyle name="Normal 17 4 2 3 2 2 2" xfId="11512"/>
    <cellStyle name="Normal 17 4 2 3 2 2 2 2" xfId="11513"/>
    <cellStyle name="Normal 17 4 2 3 2 2 3" xfId="11514"/>
    <cellStyle name="Normal 17 4 2 3 2 2 3 2" xfId="11515"/>
    <cellStyle name="Normal 17 4 2 3 2 2 4" xfId="11516"/>
    <cellStyle name="Normal 17 4 2 3 2 3" xfId="11517"/>
    <cellStyle name="Normal 17 4 2 3 2 3 2" xfId="11518"/>
    <cellStyle name="Normal 17 4 2 3 2 4" xfId="11519"/>
    <cellStyle name="Normal 17 4 2 3 2 4 2" xfId="11520"/>
    <cellStyle name="Normal 17 4 2 3 2 5" xfId="11521"/>
    <cellStyle name="Normal 17 4 2 3 3" xfId="11522"/>
    <cellStyle name="Normal 17 4 2 3 3 2" xfId="11523"/>
    <cellStyle name="Normal 17 4 2 3 3 2 2" xfId="11524"/>
    <cellStyle name="Normal 17 4 2 3 3 3" xfId="11525"/>
    <cellStyle name="Normal 17 4 2 3 3 3 2" xfId="11526"/>
    <cellStyle name="Normal 17 4 2 3 3 4" xfId="11527"/>
    <cellStyle name="Normal 17 4 2 3 4" xfId="11528"/>
    <cellStyle name="Normal 17 4 2 3 4 2" xfId="11529"/>
    <cellStyle name="Normal 17 4 2 3 4 2 2" xfId="11530"/>
    <cellStyle name="Normal 17 4 2 3 4 3" xfId="11531"/>
    <cellStyle name="Normal 17 4 2 3 4 3 2" xfId="11532"/>
    <cellStyle name="Normal 17 4 2 3 4 4" xfId="11533"/>
    <cellStyle name="Normal 17 4 2 3 5" xfId="11534"/>
    <cellStyle name="Normal 17 4 2 3 5 2" xfId="11535"/>
    <cellStyle name="Normal 17 4 2 3 6" xfId="11536"/>
    <cellStyle name="Normal 17 4 2 3 6 2" xfId="11537"/>
    <cellStyle name="Normal 17 4 2 3 7" xfId="11538"/>
    <cellStyle name="Normal 17 4 2 3 8" xfId="33654"/>
    <cellStyle name="Normal 17 4 2 4" xfId="11539"/>
    <cellStyle name="Normal 17 4 2 4 2" xfId="11540"/>
    <cellStyle name="Normal 17 4 2 4 2 2" xfId="11541"/>
    <cellStyle name="Normal 17 4 2 4 2 2 2" xfId="11542"/>
    <cellStyle name="Normal 17 4 2 4 2 3" xfId="11543"/>
    <cellStyle name="Normal 17 4 2 4 2 3 2" xfId="11544"/>
    <cellStyle name="Normal 17 4 2 4 2 4" xfId="11545"/>
    <cellStyle name="Normal 17 4 2 4 3" xfId="11546"/>
    <cellStyle name="Normal 17 4 2 4 3 2" xfId="11547"/>
    <cellStyle name="Normal 17 4 2 4 4" xfId="11548"/>
    <cellStyle name="Normal 17 4 2 4 4 2" xfId="11549"/>
    <cellStyle name="Normal 17 4 2 4 5" xfId="11550"/>
    <cellStyle name="Normal 17 4 2 5" xfId="11551"/>
    <cellStyle name="Normal 17 4 2 5 2" xfId="11552"/>
    <cellStyle name="Normal 17 4 2 5 2 2" xfId="11553"/>
    <cellStyle name="Normal 17 4 2 5 3" xfId="11554"/>
    <cellStyle name="Normal 17 4 2 5 3 2" xfId="11555"/>
    <cellStyle name="Normal 17 4 2 5 4" xfId="11556"/>
    <cellStyle name="Normal 17 4 2 6" xfId="11557"/>
    <cellStyle name="Normal 17 4 2 6 2" xfId="11558"/>
    <cellStyle name="Normal 17 4 2 6 2 2" xfId="11559"/>
    <cellStyle name="Normal 17 4 2 6 3" xfId="11560"/>
    <cellStyle name="Normal 17 4 2 6 3 2" xfId="11561"/>
    <cellStyle name="Normal 17 4 2 6 4" xfId="11562"/>
    <cellStyle name="Normal 17 4 2 7" xfId="11563"/>
    <cellStyle name="Normal 17 4 2 7 2" xfId="11564"/>
    <cellStyle name="Normal 17 4 2 8" xfId="11565"/>
    <cellStyle name="Normal 17 4 2 8 2" xfId="11566"/>
    <cellStyle name="Normal 17 4 2 9" xfId="11567"/>
    <cellStyle name="Normal 17 4 3" xfId="11568"/>
    <cellStyle name="Normal 17 4 3 2" xfId="11569"/>
    <cellStyle name="Normal 17 4 3 2 2" xfId="11570"/>
    <cellStyle name="Normal 17 4 3 2 2 2" xfId="11571"/>
    <cellStyle name="Normal 17 4 3 2 2 2 2" xfId="11572"/>
    <cellStyle name="Normal 17 4 3 2 2 2 2 2" xfId="11573"/>
    <cellStyle name="Normal 17 4 3 2 2 2 2 2 2" xfId="11574"/>
    <cellStyle name="Normal 17 4 3 2 2 2 2 3" xfId="11575"/>
    <cellStyle name="Normal 17 4 3 2 2 2 2 3 2" xfId="11576"/>
    <cellStyle name="Normal 17 4 3 2 2 2 2 4" xfId="11577"/>
    <cellStyle name="Normal 17 4 3 2 2 2 3" xfId="11578"/>
    <cellStyle name="Normal 17 4 3 2 2 2 3 2" xfId="11579"/>
    <cellStyle name="Normal 17 4 3 2 2 2 4" xfId="11580"/>
    <cellStyle name="Normal 17 4 3 2 2 2 4 2" xfId="11581"/>
    <cellStyle name="Normal 17 4 3 2 2 2 5" xfId="11582"/>
    <cellStyle name="Normal 17 4 3 2 2 3" xfId="11583"/>
    <cellStyle name="Normal 17 4 3 2 2 3 2" xfId="11584"/>
    <cellStyle name="Normal 17 4 3 2 2 3 2 2" xfId="11585"/>
    <cellStyle name="Normal 17 4 3 2 2 3 3" xfId="11586"/>
    <cellStyle name="Normal 17 4 3 2 2 3 3 2" xfId="11587"/>
    <cellStyle name="Normal 17 4 3 2 2 3 4" xfId="11588"/>
    <cellStyle name="Normal 17 4 3 2 2 4" xfId="11589"/>
    <cellStyle name="Normal 17 4 3 2 2 4 2" xfId="11590"/>
    <cellStyle name="Normal 17 4 3 2 2 4 2 2" xfId="11591"/>
    <cellStyle name="Normal 17 4 3 2 2 4 3" xfId="11592"/>
    <cellStyle name="Normal 17 4 3 2 2 4 3 2" xfId="11593"/>
    <cellStyle name="Normal 17 4 3 2 2 4 4" xfId="11594"/>
    <cellStyle name="Normal 17 4 3 2 2 5" xfId="11595"/>
    <cellStyle name="Normal 17 4 3 2 2 5 2" xfId="11596"/>
    <cellStyle name="Normal 17 4 3 2 2 6" xfId="11597"/>
    <cellStyle name="Normal 17 4 3 2 2 6 2" xfId="11598"/>
    <cellStyle name="Normal 17 4 3 2 2 7" xfId="11599"/>
    <cellStyle name="Normal 17 4 3 2 3" xfId="11600"/>
    <cellStyle name="Normal 17 4 3 2 3 2" xfId="11601"/>
    <cellStyle name="Normal 17 4 3 2 3 2 2" xfId="11602"/>
    <cellStyle name="Normal 17 4 3 2 3 2 2 2" xfId="11603"/>
    <cellStyle name="Normal 17 4 3 2 3 2 3" xfId="11604"/>
    <cellStyle name="Normal 17 4 3 2 3 2 3 2" xfId="11605"/>
    <cellStyle name="Normal 17 4 3 2 3 2 4" xfId="11606"/>
    <cellStyle name="Normal 17 4 3 2 3 3" xfId="11607"/>
    <cellStyle name="Normal 17 4 3 2 3 3 2" xfId="11608"/>
    <cellStyle name="Normal 17 4 3 2 3 4" xfId="11609"/>
    <cellStyle name="Normal 17 4 3 2 3 4 2" xfId="11610"/>
    <cellStyle name="Normal 17 4 3 2 3 5" xfId="11611"/>
    <cellStyle name="Normal 17 4 3 2 4" xfId="11612"/>
    <cellStyle name="Normal 17 4 3 2 4 2" xfId="11613"/>
    <cellStyle name="Normal 17 4 3 2 4 2 2" xfId="11614"/>
    <cellStyle name="Normal 17 4 3 2 4 3" xfId="11615"/>
    <cellStyle name="Normal 17 4 3 2 4 3 2" xfId="11616"/>
    <cellStyle name="Normal 17 4 3 2 4 4" xfId="11617"/>
    <cellStyle name="Normal 17 4 3 2 5" xfId="11618"/>
    <cellStyle name="Normal 17 4 3 2 5 2" xfId="11619"/>
    <cellStyle name="Normal 17 4 3 2 5 2 2" xfId="11620"/>
    <cellStyle name="Normal 17 4 3 2 5 3" xfId="11621"/>
    <cellStyle name="Normal 17 4 3 2 5 3 2" xfId="11622"/>
    <cellStyle name="Normal 17 4 3 2 5 4" xfId="11623"/>
    <cellStyle name="Normal 17 4 3 2 6" xfId="11624"/>
    <cellStyle name="Normal 17 4 3 2 6 2" xfId="11625"/>
    <cellStyle name="Normal 17 4 3 2 7" xfId="11626"/>
    <cellStyle name="Normal 17 4 3 2 7 2" xfId="11627"/>
    <cellStyle name="Normal 17 4 3 2 8" xfId="11628"/>
    <cellStyle name="Normal 17 4 3 3" xfId="11629"/>
    <cellStyle name="Normal 17 4 3 3 2" xfId="11630"/>
    <cellStyle name="Normal 17 4 3 3 2 2" xfId="11631"/>
    <cellStyle name="Normal 17 4 3 3 2 2 2" xfId="11632"/>
    <cellStyle name="Normal 17 4 3 3 2 2 2 2" xfId="11633"/>
    <cellStyle name="Normal 17 4 3 3 2 2 3" xfId="11634"/>
    <cellStyle name="Normal 17 4 3 3 2 2 3 2" xfId="11635"/>
    <cellStyle name="Normal 17 4 3 3 2 2 4" xfId="11636"/>
    <cellStyle name="Normal 17 4 3 3 2 3" xfId="11637"/>
    <cellStyle name="Normal 17 4 3 3 2 3 2" xfId="11638"/>
    <cellStyle name="Normal 17 4 3 3 2 4" xfId="11639"/>
    <cellStyle name="Normal 17 4 3 3 2 4 2" xfId="11640"/>
    <cellStyle name="Normal 17 4 3 3 2 5" xfId="11641"/>
    <cellStyle name="Normal 17 4 3 3 3" xfId="11642"/>
    <cellStyle name="Normal 17 4 3 3 3 2" xfId="11643"/>
    <cellStyle name="Normal 17 4 3 3 3 2 2" xfId="11644"/>
    <cellStyle name="Normal 17 4 3 3 3 3" xfId="11645"/>
    <cellStyle name="Normal 17 4 3 3 3 3 2" xfId="11646"/>
    <cellStyle name="Normal 17 4 3 3 3 4" xfId="11647"/>
    <cellStyle name="Normal 17 4 3 3 4" xfId="11648"/>
    <cellStyle name="Normal 17 4 3 3 4 2" xfId="11649"/>
    <cellStyle name="Normal 17 4 3 3 4 2 2" xfId="11650"/>
    <cellStyle name="Normal 17 4 3 3 4 3" xfId="11651"/>
    <cellStyle name="Normal 17 4 3 3 4 3 2" xfId="11652"/>
    <cellStyle name="Normal 17 4 3 3 4 4" xfId="11653"/>
    <cellStyle name="Normal 17 4 3 3 5" xfId="11654"/>
    <cellStyle name="Normal 17 4 3 3 5 2" xfId="11655"/>
    <cellStyle name="Normal 17 4 3 3 6" xfId="11656"/>
    <cellStyle name="Normal 17 4 3 3 6 2" xfId="11657"/>
    <cellStyle name="Normal 17 4 3 3 7" xfId="11658"/>
    <cellStyle name="Normal 17 4 3 4" xfId="11659"/>
    <cellStyle name="Normal 17 4 3 4 2" xfId="11660"/>
    <cellStyle name="Normal 17 4 3 4 2 2" xfId="11661"/>
    <cellStyle name="Normal 17 4 3 4 2 2 2" xfId="11662"/>
    <cellStyle name="Normal 17 4 3 4 2 3" xfId="11663"/>
    <cellStyle name="Normal 17 4 3 4 2 3 2" xfId="11664"/>
    <cellStyle name="Normal 17 4 3 4 2 4" xfId="11665"/>
    <cellStyle name="Normal 17 4 3 4 3" xfId="11666"/>
    <cellStyle name="Normal 17 4 3 4 3 2" xfId="11667"/>
    <cellStyle name="Normal 17 4 3 4 4" xfId="11668"/>
    <cellStyle name="Normal 17 4 3 4 4 2" xfId="11669"/>
    <cellStyle name="Normal 17 4 3 4 5" xfId="11670"/>
    <cellStyle name="Normal 17 4 3 5" xfId="11671"/>
    <cellStyle name="Normal 17 4 3 5 2" xfId="11672"/>
    <cellStyle name="Normal 17 4 3 5 2 2" xfId="11673"/>
    <cellStyle name="Normal 17 4 3 5 3" xfId="11674"/>
    <cellStyle name="Normal 17 4 3 5 3 2" xfId="11675"/>
    <cellStyle name="Normal 17 4 3 5 4" xfId="11676"/>
    <cellStyle name="Normal 17 4 3 6" xfId="11677"/>
    <cellStyle name="Normal 17 4 3 6 2" xfId="11678"/>
    <cellStyle name="Normal 17 4 3 6 2 2" xfId="11679"/>
    <cellStyle name="Normal 17 4 3 6 3" xfId="11680"/>
    <cellStyle name="Normal 17 4 3 6 3 2" xfId="11681"/>
    <cellStyle name="Normal 17 4 3 6 4" xfId="11682"/>
    <cellStyle name="Normal 17 4 3 7" xfId="11683"/>
    <cellStyle name="Normal 17 4 3 7 2" xfId="11684"/>
    <cellStyle name="Normal 17 4 3 8" xfId="11685"/>
    <cellStyle name="Normal 17 4 3 8 2" xfId="11686"/>
    <cellStyle name="Normal 17 4 3 9" xfId="11687"/>
    <cellStyle name="Normal 17 4 4" xfId="11688"/>
    <cellStyle name="Normal 17 4 4 2" xfId="11689"/>
    <cellStyle name="Normal 17 4 4 2 2" xfId="11690"/>
    <cellStyle name="Normal 17 4 4 2 2 2" xfId="11691"/>
    <cellStyle name="Normal 17 4 4 2 2 2 2" xfId="11692"/>
    <cellStyle name="Normal 17 4 4 2 2 2 2 2" xfId="11693"/>
    <cellStyle name="Normal 17 4 4 2 2 2 3" xfId="11694"/>
    <cellStyle name="Normal 17 4 4 2 2 2 3 2" xfId="11695"/>
    <cellStyle name="Normal 17 4 4 2 2 2 4" xfId="11696"/>
    <cellStyle name="Normal 17 4 4 2 2 3" xfId="11697"/>
    <cellStyle name="Normal 17 4 4 2 2 3 2" xfId="11698"/>
    <cellStyle name="Normal 17 4 4 2 2 4" xfId="11699"/>
    <cellStyle name="Normal 17 4 4 2 2 4 2" xfId="11700"/>
    <cellStyle name="Normal 17 4 4 2 2 5" xfId="11701"/>
    <cellStyle name="Normal 17 4 4 2 3" xfId="11702"/>
    <cellStyle name="Normal 17 4 4 2 3 2" xfId="11703"/>
    <cellStyle name="Normal 17 4 4 2 3 2 2" xfId="11704"/>
    <cellStyle name="Normal 17 4 4 2 3 3" xfId="11705"/>
    <cellStyle name="Normal 17 4 4 2 3 3 2" xfId="11706"/>
    <cellStyle name="Normal 17 4 4 2 3 4" xfId="11707"/>
    <cellStyle name="Normal 17 4 4 2 4" xfId="11708"/>
    <cellStyle name="Normal 17 4 4 2 4 2" xfId="11709"/>
    <cellStyle name="Normal 17 4 4 2 4 2 2" xfId="11710"/>
    <cellStyle name="Normal 17 4 4 2 4 3" xfId="11711"/>
    <cellStyle name="Normal 17 4 4 2 4 3 2" xfId="11712"/>
    <cellStyle name="Normal 17 4 4 2 4 4" xfId="11713"/>
    <cellStyle name="Normal 17 4 4 2 5" xfId="11714"/>
    <cellStyle name="Normal 17 4 4 2 5 2" xfId="11715"/>
    <cellStyle name="Normal 17 4 4 2 6" xfId="11716"/>
    <cellStyle name="Normal 17 4 4 2 6 2" xfId="11717"/>
    <cellStyle name="Normal 17 4 4 2 7" xfId="11718"/>
    <cellStyle name="Normal 17 4 4 3" xfId="11719"/>
    <cellStyle name="Normal 17 4 4 3 2" xfId="11720"/>
    <cellStyle name="Normal 17 4 4 3 2 2" xfId="11721"/>
    <cellStyle name="Normal 17 4 4 3 2 2 2" xfId="11722"/>
    <cellStyle name="Normal 17 4 4 3 2 3" xfId="11723"/>
    <cellStyle name="Normal 17 4 4 3 2 3 2" xfId="11724"/>
    <cellStyle name="Normal 17 4 4 3 2 4" xfId="11725"/>
    <cellStyle name="Normal 17 4 4 3 3" xfId="11726"/>
    <cellStyle name="Normal 17 4 4 3 3 2" xfId="11727"/>
    <cellStyle name="Normal 17 4 4 3 4" xfId="11728"/>
    <cellStyle name="Normal 17 4 4 3 4 2" xfId="11729"/>
    <cellStyle name="Normal 17 4 4 3 5" xfId="11730"/>
    <cellStyle name="Normal 17 4 4 4" xfId="11731"/>
    <cellStyle name="Normal 17 4 4 4 2" xfId="11732"/>
    <cellStyle name="Normal 17 4 4 4 2 2" xfId="11733"/>
    <cellStyle name="Normal 17 4 4 4 3" xfId="11734"/>
    <cellStyle name="Normal 17 4 4 4 3 2" xfId="11735"/>
    <cellStyle name="Normal 17 4 4 4 4" xfId="11736"/>
    <cellStyle name="Normal 17 4 4 5" xfId="11737"/>
    <cellStyle name="Normal 17 4 4 5 2" xfId="11738"/>
    <cellStyle name="Normal 17 4 4 5 2 2" xfId="11739"/>
    <cellStyle name="Normal 17 4 4 5 3" xfId="11740"/>
    <cellStyle name="Normal 17 4 4 5 3 2" xfId="11741"/>
    <cellStyle name="Normal 17 4 4 5 4" xfId="11742"/>
    <cellStyle name="Normal 17 4 4 6" xfId="11743"/>
    <cellStyle name="Normal 17 4 4 6 2" xfId="11744"/>
    <cellStyle name="Normal 17 4 4 7" xfId="11745"/>
    <cellStyle name="Normal 17 4 4 7 2" xfId="11746"/>
    <cellStyle name="Normal 17 4 4 8" xfId="11747"/>
    <cellStyle name="Normal 17 4 5" xfId="11748"/>
    <cellStyle name="Normal 17 4 5 2" xfId="11749"/>
    <cellStyle name="Normal 17 4 5 2 2" xfId="11750"/>
    <cellStyle name="Normal 17 4 5 2 2 2" xfId="11751"/>
    <cellStyle name="Normal 17 4 5 2 2 2 2" xfId="11752"/>
    <cellStyle name="Normal 17 4 5 2 2 3" xfId="11753"/>
    <cellStyle name="Normal 17 4 5 2 2 3 2" xfId="11754"/>
    <cellStyle name="Normal 17 4 5 2 2 4" xfId="11755"/>
    <cellStyle name="Normal 17 4 5 2 3" xfId="11756"/>
    <cellStyle name="Normal 17 4 5 2 3 2" xfId="11757"/>
    <cellStyle name="Normal 17 4 5 2 4" xfId="11758"/>
    <cellStyle name="Normal 17 4 5 2 4 2" xfId="11759"/>
    <cellStyle name="Normal 17 4 5 2 5" xfId="11760"/>
    <cellStyle name="Normal 17 4 5 3" xfId="11761"/>
    <cellStyle name="Normal 17 4 5 3 2" xfId="11762"/>
    <cellStyle name="Normal 17 4 5 3 2 2" xfId="11763"/>
    <cellStyle name="Normal 17 4 5 3 3" xfId="11764"/>
    <cellStyle name="Normal 17 4 5 3 3 2" xfId="11765"/>
    <cellStyle name="Normal 17 4 5 3 4" xfId="11766"/>
    <cellStyle name="Normal 17 4 5 4" xfId="11767"/>
    <cellStyle name="Normal 17 4 5 4 2" xfId="11768"/>
    <cellStyle name="Normal 17 4 5 4 2 2" xfId="11769"/>
    <cellStyle name="Normal 17 4 5 4 3" xfId="11770"/>
    <cellStyle name="Normal 17 4 5 4 3 2" xfId="11771"/>
    <cellStyle name="Normal 17 4 5 4 4" xfId="11772"/>
    <cellStyle name="Normal 17 4 5 5" xfId="11773"/>
    <cellStyle name="Normal 17 4 5 5 2" xfId="11774"/>
    <cellStyle name="Normal 17 4 5 6" xfId="11775"/>
    <cellStyle name="Normal 17 4 5 6 2" xfId="11776"/>
    <cellStyle name="Normal 17 4 5 7" xfId="11777"/>
    <cellStyle name="Normal 17 4 6" xfId="11778"/>
    <cellStyle name="Normal 17 4 6 2" xfId="11779"/>
    <cellStyle name="Normal 17 4 6 2 2" xfId="11780"/>
    <cellStyle name="Normal 17 4 6 2 2 2" xfId="11781"/>
    <cellStyle name="Normal 17 4 6 2 3" xfId="11782"/>
    <cellStyle name="Normal 17 4 6 2 3 2" xfId="11783"/>
    <cellStyle name="Normal 17 4 6 2 4" xfId="11784"/>
    <cellStyle name="Normal 17 4 6 3" xfId="11785"/>
    <cellStyle name="Normal 17 4 6 3 2" xfId="11786"/>
    <cellStyle name="Normal 17 4 6 4" xfId="11787"/>
    <cellStyle name="Normal 17 4 6 4 2" xfId="11788"/>
    <cellStyle name="Normal 17 4 6 5" xfId="11789"/>
    <cellStyle name="Normal 17 4 7" xfId="11790"/>
    <cellStyle name="Normal 17 4 7 2" xfId="11791"/>
    <cellStyle name="Normal 17 4 7 2 2" xfId="11792"/>
    <cellStyle name="Normal 17 4 7 3" xfId="11793"/>
    <cellStyle name="Normal 17 4 7 3 2" xfId="11794"/>
    <cellStyle name="Normal 17 4 7 4" xfId="11795"/>
    <cellStyle name="Normal 17 4 8" xfId="11796"/>
    <cellStyle name="Normal 17 4 8 2" xfId="11797"/>
    <cellStyle name="Normal 17 4 8 2 2" xfId="11798"/>
    <cellStyle name="Normal 17 4 8 3" xfId="11799"/>
    <cellStyle name="Normal 17 4 8 3 2" xfId="11800"/>
    <cellStyle name="Normal 17 4 8 4" xfId="11801"/>
    <cellStyle name="Normal 17 4 9" xfId="11802"/>
    <cellStyle name="Normal 17 4 9 2" xfId="11803"/>
    <cellStyle name="Normal 17 5" xfId="11804"/>
    <cellStyle name="Normal 17 5 10" xfId="33655"/>
    <cellStyle name="Normal 17 5 11" xfId="33656"/>
    <cellStyle name="Normal 17 5 2" xfId="11805"/>
    <cellStyle name="Normal 17 5 2 10" xfId="33657"/>
    <cellStyle name="Normal 17 5 2 2" xfId="11806"/>
    <cellStyle name="Normal 17 5 2 2 2" xfId="11807"/>
    <cellStyle name="Normal 17 5 2 2 2 2" xfId="11808"/>
    <cellStyle name="Normal 17 5 2 2 2 2 2" xfId="11809"/>
    <cellStyle name="Normal 17 5 2 2 2 2 2 2" xfId="11810"/>
    <cellStyle name="Normal 17 5 2 2 2 2 2 2 2" xfId="33658"/>
    <cellStyle name="Normal 17 5 2 2 2 2 2 3" xfId="33659"/>
    <cellStyle name="Normal 17 5 2 2 2 2 2 4" xfId="33660"/>
    <cellStyle name="Normal 17 5 2 2 2 2 3" xfId="11811"/>
    <cellStyle name="Normal 17 5 2 2 2 2 3 2" xfId="11812"/>
    <cellStyle name="Normal 17 5 2 2 2 2 4" xfId="11813"/>
    <cellStyle name="Normal 17 5 2 2 2 2 5" xfId="33661"/>
    <cellStyle name="Normal 17 5 2 2 2 3" xfId="11814"/>
    <cellStyle name="Normal 17 5 2 2 2 3 2" xfId="11815"/>
    <cellStyle name="Normal 17 5 2 2 2 3 2 2" xfId="33662"/>
    <cellStyle name="Normal 17 5 2 2 2 3 3" xfId="33663"/>
    <cellStyle name="Normal 17 5 2 2 2 3 4" xfId="33664"/>
    <cellStyle name="Normal 17 5 2 2 2 4" xfId="11816"/>
    <cellStyle name="Normal 17 5 2 2 2 4 2" xfId="11817"/>
    <cellStyle name="Normal 17 5 2 2 2 4 2 2" xfId="33665"/>
    <cellStyle name="Normal 17 5 2 2 2 4 3" xfId="33666"/>
    <cellStyle name="Normal 17 5 2 2 2 4 4" xfId="33667"/>
    <cellStyle name="Normal 17 5 2 2 2 5" xfId="11818"/>
    <cellStyle name="Normal 17 5 2 2 2 5 2" xfId="33668"/>
    <cellStyle name="Normal 17 5 2 2 2 6" xfId="33669"/>
    <cellStyle name="Normal 17 5 2 2 2 7" xfId="33670"/>
    <cellStyle name="Normal 17 5 2 2 2 8" xfId="33671"/>
    <cellStyle name="Normal 17 5 2 2 3" xfId="11819"/>
    <cellStyle name="Normal 17 5 2 2 3 2" xfId="11820"/>
    <cellStyle name="Normal 17 5 2 2 3 2 2" xfId="11821"/>
    <cellStyle name="Normal 17 5 2 2 3 2 2 2" xfId="33672"/>
    <cellStyle name="Normal 17 5 2 2 3 2 3" xfId="33673"/>
    <cellStyle name="Normal 17 5 2 2 3 2 4" xfId="33674"/>
    <cellStyle name="Normal 17 5 2 2 3 3" xfId="11822"/>
    <cellStyle name="Normal 17 5 2 2 3 3 2" xfId="11823"/>
    <cellStyle name="Normal 17 5 2 2 3 4" xfId="11824"/>
    <cellStyle name="Normal 17 5 2 2 3 5" xfId="33675"/>
    <cellStyle name="Normal 17 5 2 2 4" xfId="11825"/>
    <cellStyle name="Normal 17 5 2 2 4 2" xfId="11826"/>
    <cellStyle name="Normal 17 5 2 2 4 2 2" xfId="11827"/>
    <cellStyle name="Normal 17 5 2 2 4 3" xfId="11828"/>
    <cellStyle name="Normal 17 5 2 2 4 3 2" xfId="11829"/>
    <cellStyle name="Normal 17 5 2 2 4 4" xfId="11830"/>
    <cellStyle name="Normal 17 5 2 2 5" xfId="11831"/>
    <cellStyle name="Normal 17 5 2 2 5 2" xfId="11832"/>
    <cellStyle name="Normal 17 5 2 2 5 2 2" xfId="33676"/>
    <cellStyle name="Normal 17 5 2 2 5 3" xfId="33677"/>
    <cellStyle name="Normal 17 5 2 2 5 4" xfId="33678"/>
    <cellStyle name="Normal 17 5 2 2 6" xfId="11833"/>
    <cellStyle name="Normal 17 5 2 2 6 2" xfId="11834"/>
    <cellStyle name="Normal 17 5 2 2 7" xfId="11835"/>
    <cellStyle name="Normal 17 5 2 2 8" xfId="33679"/>
    <cellStyle name="Normal 17 5 2 2 9" xfId="33680"/>
    <cellStyle name="Normal 17 5 2 3" xfId="11836"/>
    <cellStyle name="Normal 17 5 2 3 2" xfId="11837"/>
    <cellStyle name="Normal 17 5 2 3 2 2" xfId="11838"/>
    <cellStyle name="Normal 17 5 2 3 2 2 2" xfId="11839"/>
    <cellStyle name="Normal 17 5 2 3 2 2 2 2" xfId="33681"/>
    <cellStyle name="Normal 17 5 2 3 2 2 3" xfId="33682"/>
    <cellStyle name="Normal 17 5 2 3 2 2 4" xfId="33683"/>
    <cellStyle name="Normal 17 5 2 3 2 3" xfId="11840"/>
    <cellStyle name="Normal 17 5 2 3 2 3 2" xfId="11841"/>
    <cellStyle name="Normal 17 5 2 3 2 4" xfId="11842"/>
    <cellStyle name="Normal 17 5 2 3 2 5" xfId="33684"/>
    <cellStyle name="Normal 17 5 2 3 3" xfId="11843"/>
    <cellStyle name="Normal 17 5 2 3 3 2" xfId="11844"/>
    <cellStyle name="Normal 17 5 2 3 3 2 2" xfId="33685"/>
    <cellStyle name="Normal 17 5 2 3 3 3" xfId="33686"/>
    <cellStyle name="Normal 17 5 2 3 3 4" xfId="33687"/>
    <cellStyle name="Normal 17 5 2 3 4" xfId="11845"/>
    <cellStyle name="Normal 17 5 2 3 4 2" xfId="11846"/>
    <cellStyle name="Normal 17 5 2 3 4 2 2" xfId="33688"/>
    <cellStyle name="Normal 17 5 2 3 4 3" xfId="33689"/>
    <cellStyle name="Normal 17 5 2 3 4 4" xfId="33690"/>
    <cellStyle name="Normal 17 5 2 3 5" xfId="11847"/>
    <cellStyle name="Normal 17 5 2 3 5 2" xfId="33691"/>
    <cellStyle name="Normal 17 5 2 3 6" xfId="33692"/>
    <cellStyle name="Normal 17 5 2 3 7" xfId="33693"/>
    <cellStyle name="Normal 17 5 2 3 8" xfId="33694"/>
    <cellStyle name="Normal 17 5 2 4" xfId="11848"/>
    <cellStyle name="Normal 17 5 2 4 2" xfId="11849"/>
    <cellStyle name="Normal 17 5 2 4 2 2" xfId="11850"/>
    <cellStyle name="Normal 17 5 2 4 2 2 2" xfId="33695"/>
    <cellStyle name="Normal 17 5 2 4 2 3" xfId="33696"/>
    <cellStyle name="Normal 17 5 2 4 2 4" xfId="33697"/>
    <cellStyle name="Normal 17 5 2 4 3" xfId="11851"/>
    <cellStyle name="Normal 17 5 2 4 3 2" xfId="11852"/>
    <cellStyle name="Normal 17 5 2 4 4" xfId="11853"/>
    <cellStyle name="Normal 17 5 2 4 5" xfId="33698"/>
    <cellStyle name="Normal 17 5 2 5" xfId="11854"/>
    <cellStyle name="Normal 17 5 2 5 2" xfId="11855"/>
    <cellStyle name="Normal 17 5 2 5 2 2" xfId="11856"/>
    <cellStyle name="Normal 17 5 2 5 3" xfId="11857"/>
    <cellStyle name="Normal 17 5 2 5 3 2" xfId="11858"/>
    <cellStyle name="Normal 17 5 2 5 4" xfId="11859"/>
    <cellStyle name="Normal 17 5 2 6" xfId="11860"/>
    <cellStyle name="Normal 17 5 2 6 2" xfId="11861"/>
    <cellStyle name="Normal 17 5 2 6 2 2" xfId="33699"/>
    <cellStyle name="Normal 17 5 2 6 3" xfId="33700"/>
    <cellStyle name="Normal 17 5 2 6 4" xfId="33701"/>
    <cellStyle name="Normal 17 5 2 7" xfId="11862"/>
    <cellStyle name="Normal 17 5 2 7 2" xfId="11863"/>
    <cellStyle name="Normal 17 5 2 8" xfId="11864"/>
    <cellStyle name="Normal 17 5 2 9" xfId="33702"/>
    <cellStyle name="Normal 17 5 3" xfId="11865"/>
    <cellStyle name="Normal 17 5 3 2" xfId="11866"/>
    <cellStyle name="Normal 17 5 3 2 2" xfId="11867"/>
    <cellStyle name="Normal 17 5 3 2 2 2" xfId="11868"/>
    <cellStyle name="Normal 17 5 3 2 2 2 2" xfId="11869"/>
    <cellStyle name="Normal 17 5 3 2 2 2 2 2" xfId="33703"/>
    <cellStyle name="Normal 17 5 3 2 2 2 3" xfId="33704"/>
    <cellStyle name="Normal 17 5 3 2 2 2 4" xfId="33705"/>
    <cellStyle name="Normal 17 5 3 2 2 3" xfId="11870"/>
    <cellStyle name="Normal 17 5 3 2 2 3 2" xfId="11871"/>
    <cellStyle name="Normal 17 5 3 2 2 4" xfId="11872"/>
    <cellStyle name="Normal 17 5 3 2 2 5" xfId="33706"/>
    <cellStyle name="Normal 17 5 3 2 3" xfId="11873"/>
    <cellStyle name="Normal 17 5 3 2 3 2" xfId="11874"/>
    <cellStyle name="Normal 17 5 3 2 3 2 2" xfId="33707"/>
    <cellStyle name="Normal 17 5 3 2 3 3" xfId="33708"/>
    <cellStyle name="Normal 17 5 3 2 3 4" xfId="33709"/>
    <cellStyle name="Normal 17 5 3 2 4" xfId="11875"/>
    <cellStyle name="Normal 17 5 3 2 4 2" xfId="11876"/>
    <cellStyle name="Normal 17 5 3 2 4 2 2" xfId="33710"/>
    <cellStyle name="Normal 17 5 3 2 4 3" xfId="33711"/>
    <cellStyle name="Normal 17 5 3 2 4 4" xfId="33712"/>
    <cellStyle name="Normal 17 5 3 2 5" xfId="11877"/>
    <cellStyle name="Normal 17 5 3 2 5 2" xfId="33713"/>
    <cellStyle name="Normal 17 5 3 2 6" xfId="33714"/>
    <cellStyle name="Normal 17 5 3 2 7" xfId="33715"/>
    <cellStyle name="Normal 17 5 3 2 8" xfId="33716"/>
    <cellStyle name="Normal 17 5 3 3" xfId="11878"/>
    <cellStyle name="Normal 17 5 3 3 2" xfId="11879"/>
    <cellStyle name="Normal 17 5 3 3 2 2" xfId="11880"/>
    <cellStyle name="Normal 17 5 3 3 2 2 2" xfId="33717"/>
    <cellStyle name="Normal 17 5 3 3 2 3" xfId="33718"/>
    <cellStyle name="Normal 17 5 3 3 2 4" xfId="33719"/>
    <cellStyle name="Normal 17 5 3 3 3" xfId="11881"/>
    <cellStyle name="Normal 17 5 3 3 3 2" xfId="11882"/>
    <cellStyle name="Normal 17 5 3 3 4" xfId="11883"/>
    <cellStyle name="Normal 17 5 3 3 5" xfId="33720"/>
    <cellStyle name="Normal 17 5 3 4" xfId="11884"/>
    <cellStyle name="Normal 17 5 3 4 2" xfId="11885"/>
    <cellStyle name="Normal 17 5 3 4 2 2" xfId="11886"/>
    <cellStyle name="Normal 17 5 3 4 3" xfId="11887"/>
    <cellStyle name="Normal 17 5 3 4 3 2" xfId="11888"/>
    <cellStyle name="Normal 17 5 3 4 4" xfId="11889"/>
    <cellStyle name="Normal 17 5 3 5" xfId="11890"/>
    <cellStyle name="Normal 17 5 3 5 2" xfId="11891"/>
    <cellStyle name="Normal 17 5 3 5 2 2" xfId="33721"/>
    <cellStyle name="Normal 17 5 3 5 3" xfId="33722"/>
    <cellStyle name="Normal 17 5 3 5 4" xfId="33723"/>
    <cellStyle name="Normal 17 5 3 6" xfId="11892"/>
    <cellStyle name="Normal 17 5 3 6 2" xfId="11893"/>
    <cellStyle name="Normal 17 5 3 7" xfId="11894"/>
    <cellStyle name="Normal 17 5 3 8" xfId="33724"/>
    <cellStyle name="Normal 17 5 3 9" xfId="33725"/>
    <cellStyle name="Normal 17 5 4" xfId="11895"/>
    <cellStyle name="Normal 17 5 4 2" xfId="11896"/>
    <cellStyle name="Normal 17 5 4 2 2" xfId="11897"/>
    <cellStyle name="Normal 17 5 4 2 2 2" xfId="11898"/>
    <cellStyle name="Normal 17 5 4 2 2 2 2" xfId="33726"/>
    <cellStyle name="Normal 17 5 4 2 2 3" xfId="33727"/>
    <cellStyle name="Normal 17 5 4 2 2 4" xfId="33728"/>
    <cellStyle name="Normal 17 5 4 2 3" xfId="11899"/>
    <cellStyle name="Normal 17 5 4 2 3 2" xfId="11900"/>
    <cellStyle name="Normal 17 5 4 2 4" xfId="11901"/>
    <cellStyle name="Normal 17 5 4 2 5" xfId="33729"/>
    <cellStyle name="Normal 17 5 4 3" xfId="11902"/>
    <cellStyle name="Normal 17 5 4 3 2" xfId="11903"/>
    <cellStyle name="Normal 17 5 4 3 2 2" xfId="33730"/>
    <cellStyle name="Normal 17 5 4 3 3" xfId="33731"/>
    <cellStyle name="Normal 17 5 4 3 4" xfId="33732"/>
    <cellStyle name="Normal 17 5 4 4" xfId="11904"/>
    <cellStyle name="Normal 17 5 4 4 2" xfId="11905"/>
    <cellStyle name="Normal 17 5 4 4 2 2" xfId="33733"/>
    <cellStyle name="Normal 17 5 4 4 3" xfId="33734"/>
    <cellStyle name="Normal 17 5 4 4 4" xfId="33735"/>
    <cellStyle name="Normal 17 5 4 5" xfId="11906"/>
    <cellStyle name="Normal 17 5 4 5 2" xfId="33736"/>
    <cellStyle name="Normal 17 5 4 6" xfId="33737"/>
    <cellStyle name="Normal 17 5 4 7" xfId="33738"/>
    <cellStyle name="Normal 17 5 4 8" xfId="33739"/>
    <cellStyle name="Normal 17 5 5" xfId="11907"/>
    <cellStyle name="Normal 17 5 5 2" xfId="11908"/>
    <cellStyle name="Normal 17 5 5 2 2" xfId="11909"/>
    <cellStyle name="Normal 17 5 5 2 2 2" xfId="33740"/>
    <cellStyle name="Normal 17 5 5 2 3" xfId="33741"/>
    <cellStyle name="Normal 17 5 5 2 4" xfId="33742"/>
    <cellStyle name="Normal 17 5 5 3" xfId="11910"/>
    <cellStyle name="Normal 17 5 5 3 2" xfId="11911"/>
    <cellStyle name="Normal 17 5 5 4" xfId="11912"/>
    <cellStyle name="Normal 17 5 5 5" xfId="33743"/>
    <cellStyle name="Normal 17 5 6" xfId="11913"/>
    <cellStyle name="Normal 17 5 6 2" xfId="11914"/>
    <cellStyle name="Normal 17 5 6 2 2" xfId="11915"/>
    <cellStyle name="Normal 17 5 6 3" xfId="11916"/>
    <cellStyle name="Normal 17 5 6 3 2" xfId="11917"/>
    <cellStyle name="Normal 17 5 6 4" xfId="11918"/>
    <cellStyle name="Normal 17 5 7" xfId="11919"/>
    <cellStyle name="Normal 17 5 7 2" xfId="11920"/>
    <cellStyle name="Normal 17 5 7 2 2" xfId="33744"/>
    <cellStyle name="Normal 17 5 7 3" xfId="33745"/>
    <cellStyle name="Normal 17 5 7 4" xfId="33746"/>
    <cellStyle name="Normal 17 5 8" xfId="11921"/>
    <cellStyle name="Normal 17 5 8 2" xfId="11922"/>
    <cellStyle name="Normal 17 5 9" xfId="11923"/>
    <cellStyle name="Normal 17 6" xfId="11924"/>
    <cellStyle name="Normal 17 6 10" xfId="33747"/>
    <cellStyle name="Normal 17 6 2" xfId="11925"/>
    <cellStyle name="Normal 17 6 2 2" xfId="11926"/>
    <cellStyle name="Normal 17 6 2 2 2" xfId="11927"/>
    <cellStyle name="Normal 17 6 2 2 2 2" xfId="11928"/>
    <cellStyle name="Normal 17 6 2 2 2 2 2" xfId="11929"/>
    <cellStyle name="Normal 17 6 2 2 2 2 2 2" xfId="11930"/>
    <cellStyle name="Normal 17 6 2 2 2 2 3" xfId="11931"/>
    <cellStyle name="Normal 17 6 2 2 2 2 3 2" xfId="11932"/>
    <cellStyle name="Normal 17 6 2 2 2 2 4" xfId="11933"/>
    <cellStyle name="Normal 17 6 2 2 2 3" xfId="11934"/>
    <cellStyle name="Normal 17 6 2 2 2 3 2" xfId="11935"/>
    <cellStyle name="Normal 17 6 2 2 2 4" xfId="11936"/>
    <cellStyle name="Normal 17 6 2 2 2 4 2" xfId="11937"/>
    <cellStyle name="Normal 17 6 2 2 2 5" xfId="11938"/>
    <cellStyle name="Normal 17 6 2 2 3" xfId="11939"/>
    <cellStyle name="Normal 17 6 2 2 3 2" xfId="11940"/>
    <cellStyle name="Normal 17 6 2 2 3 2 2" xfId="11941"/>
    <cellStyle name="Normal 17 6 2 2 3 3" xfId="11942"/>
    <cellStyle name="Normal 17 6 2 2 3 3 2" xfId="11943"/>
    <cellStyle name="Normal 17 6 2 2 3 4" xfId="11944"/>
    <cellStyle name="Normal 17 6 2 2 4" xfId="11945"/>
    <cellStyle name="Normal 17 6 2 2 4 2" xfId="11946"/>
    <cellStyle name="Normal 17 6 2 2 4 2 2" xfId="11947"/>
    <cellStyle name="Normal 17 6 2 2 4 3" xfId="11948"/>
    <cellStyle name="Normal 17 6 2 2 4 3 2" xfId="11949"/>
    <cellStyle name="Normal 17 6 2 2 4 4" xfId="11950"/>
    <cellStyle name="Normal 17 6 2 2 5" xfId="11951"/>
    <cellStyle name="Normal 17 6 2 2 5 2" xfId="11952"/>
    <cellStyle name="Normal 17 6 2 2 6" xfId="11953"/>
    <cellStyle name="Normal 17 6 2 2 6 2" xfId="11954"/>
    <cellStyle name="Normal 17 6 2 2 7" xfId="11955"/>
    <cellStyle name="Normal 17 6 2 2 8" xfId="33748"/>
    <cellStyle name="Normal 17 6 2 3" xfId="11956"/>
    <cellStyle name="Normal 17 6 2 3 2" xfId="11957"/>
    <cellStyle name="Normal 17 6 2 3 2 2" xfId="11958"/>
    <cellStyle name="Normal 17 6 2 3 2 2 2" xfId="11959"/>
    <cellStyle name="Normal 17 6 2 3 2 3" xfId="11960"/>
    <cellStyle name="Normal 17 6 2 3 2 3 2" xfId="11961"/>
    <cellStyle name="Normal 17 6 2 3 2 4" xfId="11962"/>
    <cellStyle name="Normal 17 6 2 3 3" xfId="11963"/>
    <cellStyle name="Normal 17 6 2 3 3 2" xfId="11964"/>
    <cellStyle name="Normal 17 6 2 3 4" xfId="11965"/>
    <cellStyle name="Normal 17 6 2 3 4 2" xfId="11966"/>
    <cellStyle name="Normal 17 6 2 3 5" xfId="11967"/>
    <cellStyle name="Normal 17 6 2 4" xfId="11968"/>
    <cellStyle name="Normal 17 6 2 4 2" xfId="11969"/>
    <cellStyle name="Normal 17 6 2 4 2 2" xfId="11970"/>
    <cellStyle name="Normal 17 6 2 4 3" xfId="11971"/>
    <cellStyle name="Normal 17 6 2 4 3 2" xfId="11972"/>
    <cellStyle name="Normal 17 6 2 4 4" xfId="11973"/>
    <cellStyle name="Normal 17 6 2 5" xfId="11974"/>
    <cellStyle name="Normal 17 6 2 5 2" xfId="11975"/>
    <cellStyle name="Normal 17 6 2 5 2 2" xfId="11976"/>
    <cellStyle name="Normal 17 6 2 5 3" xfId="11977"/>
    <cellStyle name="Normal 17 6 2 5 3 2" xfId="11978"/>
    <cellStyle name="Normal 17 6 2 5 4" xfId="11979"/>
    <cellStyle name="Normal 17 6 2 6" xfId="11980"/>
    <cellStyle name="Normal 17 6 2 6 2" xfId="11981"/>
    <cellStyle name="Normal 17 6 2 7" xfId="11982"/>
    <cellStyle name="Normal 17 6 2 7 2" xfId="11983"/>
    <cellStyle name="Normal 17 6 2 8" xfId="11984"/>
    <cellStyle name="Normal 17 6 2 9" xfId="33749"/>
    <cellStyle name="Normal 17 6 3" xfId="11985"/>
    <cellStyle name="Normal 17 6 3 2" xfId="11986"/>
    <cellStyle name="Normal 17 6 3 2 2" xfId="11987"/>
    <cellStyle name="Normal 17 6 3 2 2 2" xfId="11988"/>
    <cellStyle name="Normal 17 6 3 2 2 2 2" xfId="11989"/>
    <cellStyle name="Normal 17 6 3 2 2 3" xfId="11990"/>
    <cellStyle name="Normal 17 6 3 2 2 3 2" xfId="11991"/>
    <cellStyle name="Normal 17 6 3 2 2 4" xfId="11992"/>
    <cellStyle name="Normal 17 6 3 2 3" xfId="11993"/>
    <cellStyle name="Normal 17 6 3 2 3 2" xfId="11994"/>
    <cellStyle name="Normal 17 6 3 2 4" xfId="11995"/>
    <cellStyle name="Normal 17 6 3 2 4 2" xfId="11996"/>
    <cellStyle name="Normal 17 6 3 2 5" xfId="11997"/>
    <cellStyle name="Normal 17 6 3 3" xfId="11998"/>
    <cellStyle name="Normal 17 6 3 3 2" xfId="11999"/>
    <cellStyle name="Normal 17 6 3 3 2 2" xfId="12000"/>
    <cellStyle name="Normal 17 6 3 3 3" xfId="12001"/>
    <cellStyle name="Normal 17 6 3 3 3 2" xfId="12002"/>
    <cellStyle name="Normal 17 6 3 3 4" xfId="12003"/>
    <cellStyle name="Normal 17 6 3 4" xfId="12004"/>
    <cellStyle name="Normal 17 6 3 4 2" xfId="12005"/>
    <cellStyle name="Normal 17 6 3 4 2 2" xfId="12006"/>
    <cellStyle name="Normal 17 6 3 4 3" xfId="12007"/>
    <cellStyle name="Normal 17 6 3 4 3 2" xfId="12008"/>
    <cellStyle name="Normal 17 6 3 4 4" xfId="12009"/>
    <cellStyle name="Normal 17 6 3 5" xfId="12010"/>
    <cellStyle name="Normal 17 6 3 5 2" xfId="12011"/>
    <cellStyle name="Normal 17 6 3 6" xfId="12012"/>
    <cellStyle name="Normal 17 6 3 6 2" xfId="12013"/>
    <cellStyle name="Normal 17 6 3 7" xfId="12014"/>
    <cellStyle name="Normal 17 6 3 8" xfId="33750"/>
    <cellStyle name="Normal 17 6 4" xfId="12015"/>
    <cellStyle name="Normal 17 6 4 2" xfId="12016"/>
    <cellStyle name="Normal 17 6 4 2 2" xfId="12017"/>
    <cellStyle name="Normal 17 6 4 2 2 2" xfId="12018"/>
    <cellStyle name="Normal 17 6 4 2 3" xfId="12019"/>
    <cellStyle name="Normal 17 6 4 2 3 2" xfId="12020"/>
    <cellStyle name="Normal 17 6 4 2 4" xfId="12021"/>
    <cellStyle name="Normal 17 6 4 3" xfId="12022"/>
    <cellStyle name="Normal 17 6 4 3 2" xfId="12023"/>
    <cellStyle name="Normal 17 6 4 4" xfId="12024"/>
    <cellStyle name="Normal 17 6 4 4 2" xfId="12025"/>
    <cellStyle name="Normal 17 6 4 5" xfId="12026"/>
    <cellStyle name="Normal 17 6 5" xfId="12027"/>
    <cellStyle name="Normal 17 6 5 2" xfId="12028"/>
    <cellStyle name="Normal 17 6 5 2 2" xfId="12029"/>
    <cellStyle name="Normal 17 6 5 3" xfId="12030"/>
    <cellStyle name="Normal 17 6 5 3 2" xfId="12031"/>
    <cellStyle name="Normal 17 6 5 4" xfId="12032"/>
    <cellStyle name="Normal 17 6 6" xfId="12033"/>
    <cellStyle name="Normal 17 6 6 2" xfId="12034"/>
    <cellStyle name="Normal 17 6 6 2 2" xfId="12035"/>
    <cellStyle name="Normal 17 6 6 3" xfId="12036"/>
    <cellStyle name="Normal 17 6 6 3 2" xfId="12037"/>
    <cellStyle name="Normal 17 6 6 4" xfId="12038"/>
    <cellStyle name="Normal 17 6 7" xfId="12039"/>
    <cellStyle name="Normal 17 6 7 2" xfId="12040"/>
    <cellStyle name="Normal 17 6 8" xfId="12041"/>
    <cellStyle name="Normal 17 6 8 2" xfId="12042"/>
    <cellStyle name="Normal 17 6 9" xfId="12043"/>
    <cellStyle name="Normal 17 7" xfId="12044"/>
    <cellStyle name="Normal 17 7 2" xfId="12045"/>
    <cellStyle name="Normal 17 7 2 2" xfId="12046"/>
    <cellStyle name="Normal 17 7 2 2 2" xfId="12047"/>
    <cellStyle name="Normal 17 7 2 2 2 2" xfId="12048"/>
    <cellStyle name="Normal 17 7 2 2 2 2 2" xfId="12049"/>
    <cellStyle name="Normal 17 7 2 2 2 3" xfId="12050"/>
    <cellStyle name="Normal 17 7 2 2 2 3 2" xfId="12051"/>
    <cellStyle name="Normal 17 7 2 2 2 4" xfId="12052"/>
    <cellStyle name="Normal 17 7 2 2 3" xfId="12053"/>
    <cellStyle name="Normal 17 7 2 2 3 2" xfId="12054"/>
    <cellStyle name="Normal 17 7 2 2 4" xfId="12055"/>
    <cellStyle name="Normal 17 7 2 2 4 2" xfId="12056"/>
    <cellStyle name="Normal 17 7 2 2 5" xfId="12057"/>
    <cellStyle name="Normal 17 7 2 3" xfId="12058"/>
    <cellStyle name="Normal 17 7 2 3 2" xfId="12059"/>
    <cellStyle name="Normal 17 7 2 3 2 2" xfId="12060"/>
    <cellStyle name="Normal 17 7 2 3 3" xfId="12061"/>
    <cellStyle name="Normal 17 7 2 3 3 2" xfId="12062"/>
    <cellStyle name="Normal 17 7 2 3 4" xfId="12063"/>
    <cellStyle name="Normal 17 7 2 4" xfId="12064"/>
    <cellStyle name="Normal 17 7 2 4 2" xfId="12065"/>
    <cellStyle name="Normal 17 7 2 4 2 2" xfId="12066"/>
    <cellStyle name="Normal 17 7 2 4 3" xfId="12067"/>
    <cellStyle name="Normal 17 7 2 4 3 2" xfId="12068"/>
    <cellStyle name="Normal 17 7 2 4 4" xfId="12069"/>
    <cellStyle name="Normal 17 7 2 5" xfId="12070"/>
    <cellStyle name="Normal 17 7 2 5 2" xfId="12071"/>
    <cellStyle name="Normal 17 7 2 6" xfId="12072"/>
    <cellStyle name="Normal 17 7 2 6 2" xfId="12073"/>
    <cellStyle name="Normal 17 7 2 7" xfId="12074"/>
    <cellStyle name="Normal 17 7 2 8" xfId="33751"/>
    <cellStyle name="Normal 17 7 3" xfId="12075"/>
    <cellStyle name="Normal 17 7 3 2" xfId="12076"/>
    <cellStyle name="Normal 17 7 3 2 2" xfId="12077"/>
    <cellStyle name="Normal 17 7 3 2 2 2" xfId="12078"/>
    <cellStyle name="Normal 17 7 3 2 3" xfId="12079"/>
    <cellStyle name="Normal 17 7 3 2 3 2" xfId="12080"/>
    <cellStyle name="Normal 17 7 3 2 4" xfId="12081"/>
    <cellStyle name="Normal 17 7 3 3" xfId="12082"/>
    <cellStyle name="Normal 17 7 3 3 2" xfId="12083"/>
    <cellStyle name="Normal 17 7 3 4" xfId="12084"/>
    <cellStyle name="Normal 17 7 3 4 2" xfId="12085"/>
    <cellStyle name="Normal 17 7 3 5" xfId="12086"/>
    <cellStyle name="Normal 17 7 4" xfId="12087"/>
    <cellStyle name="Normal 17 7 4 2" xfId="12088"/>
    <cellStyle name="Normal 17 7 4 2 2" xfId="12089"/>
    <cellStyle name="Normal 17 7 4 3" xfId="12090"/>
    <cellStyle name="Normal 17 7 4 3 2" xfId="12091"/>
    <cellStyle name="Normal 17 7 4 4" xfId="12092"/>
    <cellStyle name="Normal 17 7 5" xfId="12093"/>
    <cellStyle name="Normal 17 7 5 2" xfId="12094"/>
    <cellStyle name="Normal 17 7 5 2 2" xfId="12095"/>
    <cellStyle name="Normal 17 7 5 3" xfId="12096"/>
    <cellStyle name="Normal 17 7 5 3 2" xfId="12097"/>
    <cellStyle name="Normal 17 7 5 4" xfId="12098"/>
    <cellStyle name="Normal 17 7 6" xfId="12099"/>
    <cellStyle name="Normal 17 7 6 2" xfId="12100"/>
    <cellStyle name="Normal 17 7 7" xfId="12101"/>
    <cellStyle name="Normal 17 7 7 2" xfId="12102"/>
    <cellStyle name="Normal 17 7 8" xfId="12103"/>
    <cellStyle name="Normal 17 7 9" xfId="33752"/>
    <cellStyle name="Normal 17 8" xfId="12104"/>
    <cellStyle name="Normal 17 8 2" xfId="12105"/>
    <cellStyle name="Normal 17 8 2 2" xfId="12106"/>
    <cellStyle name="Normal 17 8 2 2 2" xfId="12107"/>
    <cellStyle name="Normal 17 8 2 2 2 2" xfId="12108"/>
    <cellStyle name="Normal 17 8 2 2 3" xfId="12109"/>
    <cellStyle name="Normal 17 8 2 2 3 2" xfId="12110"/>
    <cellStyle name="Normal 17 8 2 2 4" xfId="12111"/>
    <cellStyle name="Normal 17 8 2 3" xfId="12112"/>
    <cellStyle name="Normal 17 8 2 3 2" xfId="12113"/>
    <cellStyle name="Normal 17 8 2 4" xfId="12114"/>
    <cellStyle name="Normal 17 8 2 4 2" xfId="12115"/>
    <cellStyle name="Normal 17 8 2 5" xfId="12116"/>
    <cellStyle name="Normal 17 8 3" xfId="12117"/>
    <cellStyle name="Normal 17 8 3 2" xfId="12118"/>
    <cellStyle name="Normal 17 8 3 2 2" xfId="12119"/>
    <cellStyle name="Normal 17 8 3 3" xfId="12120"/>
    <cellStyle name="Normal 17 8 3 3 2" xfId="12121"/>
    <cellStyle name="Normal 17 8 3 4" xfId="12122"/>
    <cellStyle name="Normal 17 8 4" xfId="12123"/>
    <cellStyle name="Normal 17 8 4 2" xfId="12124"/>
    <cellStyle name="Normal 17 8 4 2 2" xfId="12125"/>
    <cellStyle name="Normal 17 8 4 3" xfId="12126"/>
    <cellStyle name="Normal 17 8 4 3 2" xfId="12127"/>
    <cellStyle name="Normal 17 8 4 4" xfId="12128"/>
    <cellStyle name="Normal 17 8 5" xfId="12129"/>
    <cellStyle name="Normal 17 8 5 2" xfId="12130"/>
    <cellStyle name="Normal 17 8 6" xfId="12131"/>
    <cellStyle name="Normal 17 8 6 2" xfId="12132"/>
    <cellStyle name="Normal 17 8 7" xfId="12133"/>
    <cellStyle name="Normal 17 8 8" xfId="33753"/>
    <cellStyle name="Normal 17 9" xfId="12134"/>
    <cellStyle name="Normal 17 9 2" xfId="12135"/>
    <cellStyle name="Normal 17 9 2 2" xfId="12136"/>
    <cellStyle name="Normal 17 9 2 2 2" xfId="12137"/>
    <cellStyle name="Normal 17 9 2 3" xfId="12138"/>
    <cellStyle name="Normal 17 9 2 3 2" xfId="12139"/>
    <cellStyle name="Normal 17 9 2 4" xfId="12140"/>
    <cellStyle name="Normal 17 9 3" xfId="12141"/>
    <cellStyle name="Normal 17 9 3 2" xfId="12142"/>
    <cellStyle name="Normal 17 9 4" xfId="12143"/>
    <cellStyle name="Normal 17 9 4 2" xfId="12144"/>
    <cellStyle name="Normal 17 9 5" xfId="12145"/>
    <cellStyle name="Normal 17_B - Radovi" xfId="1136"/>
    <cellStyle name="Normal 170" xfId="1137"/>
    <cellStyle name="Normal 171" xfId="1138"/>
    <cellStyle name="Normal 172" xfId="1139"/>
    <cellStyle name="Normal 173" xfId="1140"/>
    <cellStyle name="Normal 174" xfId="1141"/>
    <cellStyle name="Normal 175" xfId="1142"/>
    <cellStyle name="Normal 176" xfId="1143"/>
    <cellStyle name="Normal 177" xfId="1144"/>
    <cellStyle name="Normal 178" xfId="1145"/>
    <cellStyle name="Normal 179" xfId="1146"/>
    <cellStyle name="Normal 18" xfId="241"/>
    <cellStyle name="Normal 18 10" xfId="33754"/>
    <cellStyle name="Normal 18 10 2" xfId="33755"/>
    <cellStyle name="Normal 18 10 2 2" xfId="33756"/>
    <cellStyle name="Normal 18 10 3" xfId="33757"/>
    <cellStyle name="Normal 18 10 4" xfId="33758"/>
    <cellStyle name="Normal 18 11" xfId="33759"/>
    <cellStyle name="Normal 18 11 2" xfId="33760"/>
    <cellStyle name="Normal 18 11 2 2" xfId="33761"/>
    <cellStyle name="Normal 18 11 3" xfId="33762"/>
    <cellStyle name="Normal 18 11 4" xfId="33763"/>
    <cellStyle name="Normal 18 12" xfId="33764"/>
    <cellStyle name="Normal 18 12 2" xfId="33765"/>
    <cellStyle name="Normal 18 13" xfId="33766"/>
    <cellStyle name="Normal 18 14" xfId="33767"/>
    <cellStyle name="Normal 18 15" xfId="33768"/>
    <cellStyle name="Normal 18 16" xfId="33769"/>
    <cellStyle name="Normal 18 2" xfId="1147"/>
    <cellStyle name="Normal 18 2 10" xfId="33770"/>
    <cellStyle name="Normal 18 2 11" xfId="33771"/>
    <cellStyle name="Normal 18 2 12" xfId="33772"/>
    <cellStyle name="Normal 18 2 13" xfId="33773"/>
    <cellStyle name="Normal 18 2 14" xfId="55276"/>
    <cellStyle name="Normal 18 2 2" xfId="12146"/>
    <cellStyle name="Normal 18 2 2 10" xfId="33774"/>
    <cellStyle name="Normal 18 2 2 11" xfId="33775"/>
    <cellStyle name="Normal 18 2 2 2" xfId="33776"/>
    <cellStyle name="Normal 18 2 2 2 10" xfId="33777"/>
    <cellStyle name="Normal 18 2 2 2 2" xfId="33778"/>
    <cellStyle name="Normal 18 2 2 2 2 2" xfId="33779"/>
    <cellStyle name="Normal 18 2 2 2 2 2 2" xfId="33780"/>
    <cellStyle name="Normal 18 2 2 2 2 2 2 2" xfId="33781"/>
    <cellStyle name="Normal 18 2 2 2 2 2 2 2 2" xfId="33782"/>
    <cellStyle name="Normal 18 2 2 2 2 2 2 2 2 2" xfId="33783"/>
    <cellStyle name="Normal 18 2 2 2 2 2 2 2 3" xfId="33784"/>
    <cellStyle name="Normal 18 2 2 2 2 2 2 2 4" xfId="33785"/>
    <cellStyle name="Normal 18 2 2 2 2 2 2 3" xfId="33786"/>
    <cellStyle name="Normal 18 2 2 2 2 2 2 3 2" xfId="33787"/>
    <cellStyle name="Normal 18 2 2 2 2 2 2 4" xfId="33788"/>
    <cellStyle name="Normal 18 2 2 2 2 2 2 5" xfId="33789"/>
    <cellStyle name="Normal 18 2 2 2 2 2 3" xfId="33790"/>
    <cellStyle name="Normal 18 2 2 2 2 2 3 2" xfId="33791"/>
    <cellStyle name="Normal 18 2 2 2 2 2 3 2 2" xfId="33792"/>
    <cellStyle name="Normal 18 2 2 2 2 2 3 3" xfId="33793"/>
    <cellStyle name="Normal 18 2 2 2 2 2 3 4" xfId="33794"/>
    <cellStyle name="Normal 18 2 2 2 2 2 4" xfId="33795"/>
    <cellStyle name="Normal 18 2 2 2 2 2 4 2" xfId="33796"/>
    <cellStyle name="Normal 18 2 2 2 2 2 4 2 2" xfId="33797"/>
    <cellStyle name="Normal 18 2 2 2 2 2 4 3" xfId="33798"/>
    <cellStyle name="Normal 18 2 2 2 2 2 4 4" xfId="33799"/>
    <cellStyle name="Normal 18 2 2 2 2 2 5" xfId="33800"/>
    <cellStyle name="Normal 18 2 2 2 2 2 5 2" xfId="33801"/>
    <cellStyle name="Normal 18 2 2 2 2 2 6" xfId="33802"/>
    <cellStyle name="Normal 18 2 2 2 2 2 7" xfId="33803"/>
    <cellStyle name="Normal 18 2 2 2 2 2 8" xfId="33804"/>
    <cellStyle name="Normal 18 2 2 2 2 3" xfId="33805"/>
    <cellStyle name="Normal 18 2 2 2 2 3 2" xfId="33806"/>
    <cellStyle name="Normal 18 2 2 2 2 3 2 2" xfId="33807"/>
    <cellStyle name="Normal 18 2 2 2 2 3 2 2 2" xfId="33808"/>
    <cellStyle name="Normal 18 2 2 2 2 3 2 3" xfId="33809"/>
    <cellStyle name="Normal 18 2 2 2 2 3 2 4" xfId="33810"/>
    <cellStyle name="Normal 18 2 2 2 2 3 3" xfId="33811"/>
    <cellStyle name="Normal 18 2 2 2 2 3 3 2" xfId="33812"/>
    <cellStyle name="Normal 18 2 2 2 2 3 4" xfId="33813"/>
    <cellStyle name="Normal 18 2 2 2 2 3 5" xfId="33814"/>
    <cellStyle name="Normal 18 2 2 2 2 4" xfId="33815"/>
    <cellStyle name="Normal 18 2 2 2 2 4 2" xfId="33816"/>
    <cellStyle name="Normal 18 2 2 2 2 4 2 2" xfId="33817"/>
    <cellStyle name="Normal 18 2 2 2 2 4 3" xfId="33818"/>
    <cellStyle name="Normal 18 2 2 2 2 4 4" xfId="33819"/>
    <cellStyle name="Normal 18 2 2 2 2 5" xfId="33820"/>
    <cellStyle name="Normal 18 2 2 2 2 5 2" xfId="33821"/>
    <cellStyle name="Normal 18 2 2 2 2 5 2 2" xfId="33822"/>
    <cellStyle name="Normal 18 2 2 2 2 5 3" xfId="33823"/>
    <cellStyle name="Normal 18 2 2 2 2 5 4" xfId="33824"/>
    <cellStyle name="Normal 18 2 2 2 2 6" xfId="33825"/>
    <cellStyle name="Normal 18 2 2 2 2 6 2" xfId="33826"/>
    <cellStyle name="Normal 18 2 2 2 2 7" xfId="33827"/>
    <cellStyle name="Normal 18 2 2 2 2 8" xfId="33828"/>
    <cellStyle name="Normal 18 2 2 2 2 9" xfId="33829"/>
    <cellStyle name="Normal 18 2 2 2 3" xfId="33830"/>
    <cellStyle name="Normal 18 2 2 2 3 2" xfId="33831"/>
    <cellStyle name="Normal 18 2 2 2 3 2 2" xfId="33832"/>
    <cellStyle name="Normal 18 2 2 2 3 2 2 2" xfId="33833"/>
    <cellStyle name="Normal 18 2 2 2 3 2 2 2 2" xfId="33834"/>
    <cellStyle name="Normal 18 2 2 2 3 2 2 3" xfId="33835"/>
    <cellStyle name="Normal 18 2 2 2 3 2 2 4" xfId="33836"/>
    <cellStyle name="Normal 18 2 2 2 3 2 3" xfId="33837"/>
    <cellStyle name="Normal 18 2 2 2 3 2 3 2" xfId="33838"/>
    <cellStyle name="Normal 18 2 2 2 3 2 4" xfId="33839"/>
    <cellStyle name="Normal 18 2 2 2 3 2 5" xfId="33840"/>
    <cellStyle name="Normal 18 2 2 2 3 3" xfId="33841"/>
    <cellStyle name="Normal 18 2 2 2 3 3 2" xfId="33842"/>
    <cellStyle name="Normal 18 2 2 2 3 3 2 2" xfId="33843"/>
    <cellStyle name="Normal 18 2 2 2 3 3 3" xfId="33844"/>
    <cellStyle name="Normal 18 2 2 2 3 3 4" xfId="33845"/>
    <cellStyle name="Normal 18 2 2 2 3 4" xfId="33846"/>
    <cellStyle name="Normal 18 2 2 2 3 4 2" xfId="33847"/>
    <cellStyle name="Normal 18 2 2 2 3 4 2 2" xfId="33848"/>
    <cellStyle name="Normal 18 2 2 2 3 4 3" xfId="33849"/>
    <cellStyle name="Normal 18 2 2 2 3 4 4" xfId="33850"/>
    <cellStyle name="Normal 18 2 2 2 3 5" xfId="33851"/>
    <cellStyle name="Normal 18 2 2 2 3 5 2" xfId="33852"/>
    <cellStyle name="Normal 18 2 2 2 3 6" xfId="33853"/>
    <cellStyle name="Normal 18 2 2 2 3 7" xfId="33854"/>
    <cellStyle name="Normal 18 2 2 2 3 8" xfId="33855"/>
    <cellStyle name="Normal 18 2 2 2 4" xfId="33856"/>
    <cellStyle name="Normal 18 2 2 2 4 2" xfId="33857"/>
    <cellStyle name="Normal 18 2 2 2 4 2 2" xfId="33858"/>
    <cellStyle name="Normal 18 2 2 2 4 2 2 2" xfId="33859"/>
    <cellStyle name="Normal 18 2 2 2 4 2 3" xfId="33860"/>
    <cellStyle name="Normal 18 2 2 2 4 2 4" xfId="33861"/>
    <cellStyle name="Normal 18 2 2 2 4 3" xfId="33862"/>
    <cellStyle name="Normal 18 2 2 2 4 3 2" xfId="33863"/>
    <cellStyle name="Normal 18 2 2 2 4 4" xfId="33864"/>
    <cellStyle name="Normal 18 2 2 2 4 5" xfId="33865"/>
    <cellStyle name="Normal 18 2 2 2 5" xfId="33866"/>
    <cellStyle name="Normal 18 2 2 2 5 2" xfId="33867"/>
    <cellStyle name="Normal 18 2 2 2 5 2 2" xfId="33868"/>
    <cellStyle name="Normal 18 2 2 2 5 3" xfId="33869"/>
    <cellStyle name="Normal 18 2 2 2 5 4" xfId="33870"/>
    <cellStyle name="Normal 18 2 2 2 6" xfId="33871"/>
    <cellStyle name="Normal 18 2 2 2 6 2" xfId="33872"/>
    <cellStyle name="Normal 18 2 2 2 6 2 2" xfId="33873"/>
    <cellStyle name="Normal 18 2 2 2 6 3" xfId="33874"/>
    <cellStyle name="Normal 18 2 2 2 6 4" xfId="33875"/>
    <cellStyle name="Normal 18 2 2 2 7" xfId="33876"/>
    <cellStyle name="Normal 18 2 2 2 7 2" xfId="33877"/>
    <cellStyle name="Normal 18 2 2 2 8" xfId="33878"/>
    <cellStyle name="Normal 18 2 2 2 9" xfId="33879"/>
    <cellStyle name="Normal 18 2 2 3" xfId="33880"/>
    <cellStyle name="Normal 18 2 2 3 2" xfId="33881"/>
    <cellStyle name="Normal 18 2 2 3 2 2" xfId="33882"/>
    <cellStyle name="Normal 18 2 2 3 2 2 2" xfId="33883"/>
    <cellStyle name="Normal 18 2 2 3 2 2 2 2" xfId="33884"/>
    <cellStyle name="Normal 18 2 2 3 2 2 2 2 2" xfId="33885"/>
    <cellStyle name="Normal 18 2 2 3 2 2 2 3" xfId="33886"/>
    <cellStyle name="Normal 18 2 2 3 2 2 2 4" xfId="33887"/>
    <cellStyle name="Normal 18 2 2 3 2 2 3" xfId="33888"/>
    <cellStyle name="Normal 18 2 2 3 2 2 3 2" xfId="33889"/>
    <cellStyle name="Normal 18 2 2 3 2 2 4" xfId="33890"/>
    <cellStyle name="Normal 18 2 2 3 2 2 5" xfId="33891"/>
    <cellStyle name="Normal 18 2 2 3 2 3" xfId="33892"/>
    <cellStyle name="Normal 18 2 2 3 2 3 2" xfId="33893"/>
    <cellStyle name="Normal 18 2 2 3 2 3 2 2" xfId="33894"/>
    <cellStyle name="Normal 18 2 2 3 2 3 3" xfId="33895"/>
    <cellStyle name="Normal 18 2 2 3 2 3 4" xfId="33896"/>
    <cellStyle name="Normal 18 2 2 3 2 4" xfId="33897"/>
    <cellStyle name="Normal 18 2 2 3 2 4 2" xfId="33898"/>
    <cellStyle name="Normal 18 2 2 3 2 4 2 2" xfId="33899"/>
    <cellStyle name="Normal 18 2 2 3 2 4 3" xfId="33900"/>
    <cellStyle name="Normal 18 2 2 3 2 4 4" xfId="33901"/>
    <cellStyle name="Normal 18 2 2 3 2 5" xfId="33902"/>
    <cellStyle name="Normal 18 2 2 3 2 5 2" xfId="33903"/>
    <cellStyle name="Normal 18 2 2 3 2 6" xfId="33904"/>
    <cellStyle name="Normal 18 2 2 3 2 7" xfId="33905"/>
    <cellStyle name="Normal 18 2 2 3 2 8" xfId="33906"/>
    <cellStyle name="Normal 18 2 2 3 3" xfId="33907"/>
    <cellStyle name="Normal 18 2 2 3 3 2" xfId="33908"/>
    <cellStyle name="Normal 18 2 2 3 3 2 2" xfId="33909"/>
    <cellStyle name="Normal 18 2 2 3 3 2 2 2" xfId="33910"/>
    <cellStyle name="Normal 18 2 2 3 3 2 3" xfId="33911"/>
    <cellStyle name="Normal 18 2 2 3 3 2 4" xfId="33912"/>
    <cellStyle name="Normal 18 2 2 3 3 3" xfId="33913"/>
    <cellStyle name="Normal 18 2 2 3 3 3 2" xfId="33914"/>
    <cellStyle name="Normal 18 2 2 3 3 4" xfId="33915"/>
    <cellStyle name="Normal 18 2 2 3 3 5" xfId="33916"/>
    <cellStyle name="Normal 18 2 2 3 4" xfId="33917"/>
    <cellStyle name="Normal 18 2 2 3 4 2" xfId="33918"/>
    <cellStyle name="Normal 18 2 2 3 4 2 2" xfId="33919"/>
    <cellStyle name="Normal 18 2 2 3 4 3" xfId="33920"/>
    <cellStyle name="Normal 18 2 2 3 4 4" xfId="33921"/>
    <cellStyle name="Normal 18 2 2 3 5" xfId="33922"/>
    <cellStyle name="Normal 18 2 2 3 5 2" xfId="33923"/>
    <cellStyle name="Normal 18 2 2 3 5 2 2" xfId="33924"/>
    <cellStyle name="Normal 18 2 2 3 5 3" xfId="33925"/>
    <cellStyle name="Normal 18 2 2 3 5 4" xfId="33926"/>
    <cellStyle name="Normal 18 2 2 3 6" xfId="33927"/>
    <cellStyle name="Normal 18 2 2 3 6 2" xfId="33928"/>
    <cellStyle name="Normal 18 2 2 3 7" xfId="33929"/>
    <cellStyle name="Normal 18 2 2 3 8" xfId="33930"/>
    <cellStyle name="Normal 18 2 2 3 9" xfId="33931"/>
    <cellStyle name="Normal 18 2 2 4" xfId="33932"/>
    <cellStyle name="Normal 18 2 2 4 2" xfId="33933"/>
    <cellStyle name="Normal 18 2 2 4 2 2" xfId="33934"/>
    <cellStyle name="Normal 18 2 2 4 2 2 2" xfId="33935"/>
    <cellStyle name="Normal 18 2 2 4 2 2 2 2" xfId="33936"/>
    <cellStyle name="Normal 18 2 2 4 2 2 3" xfId="33937"/>
    <cellStyle name="Normal 18 2 2 4 2 2 4" xfId="33938"/>
    <cellStyle name="Normal 18 2 2 4 2 3" xfId="33939"/>
    <cellStyle name="Normal 18 2 2 4 2 3 2" xfId="33940"/>
    <cellStyle name="Normal 18 2 2 4 2 4" xfId="33941"/>
    <cellStyle name="Normal 18 2 2 4 2 5" xfId="33942"/>
    <cellStyle name="Normal 18 2 2 4 3" xfId="33943"/>
    <cellStyle name="Normal 18 2 2 4 3 2" xfId="33944"/>
    <cellStyle name="Normal 18 2 2 4 3 2 2" xfId="33945"/>
    <cellStyle name="Normal 18 2 2 4 3 3" xfId="33946"/>
    <cellStyle name="Normal 18 2 2 4 3 4" xfId="33947"/>
    <cellStyle name="Normal 18 2 2 4 4" xfId="33948"/>
    <cellStyle name="Normal 18 2 2 4 4 2" xfId="33949"/>
    <cellStyle name="Normal 18 2 2 4 4 2 2" xfId="33950"/>
    <cellStyle name="Normal 18 2 2 4 4 3" xfId="33951"/>
    <cellStyle name="Normal 18 2 2 4 4 4" xfId="33952"/>
    <cellStyle name="Normal 18 2 2 4 5" xfId="33953"/>
    <cellStyle name="Normal 18 2 2 4 5 2" xfId="33954"/>
    <cellStyle name="Normal 18 2 2 4 6" xfId="33955"/>
    <cellStyle name="Normal 18 2 2 4 7" xfId="33956"/>
    <cellStyle name="Normal 18 2 2 4 8" xfId="33957"/>
    <cellStyle name="Normal 18 2 2 5" xfId="33958"/>
    <cellStyle name="Normal 18 2 2 5 2" xfId="33959"/>
    <cellStyle name="Normal 18 2 2 5 2 2" xfId="33960"/>
    <cellStyle name="Normal 18 2 2 5 2 2 2" xfId="33961"/>
    <cellStyle name="Normal 18 2 2 5 2 3" xfId="33962"/>
    <cellStyle name="Normal 18 2 2 5 2 4" xfId="33963"/>
    <cellStyle name="Normal 18 2 2 5 3" xfId="33964"/>
    <cellStyle name="Normal 18 2 2 5 3 2" xfId="33965"/>
    <cellStyle name="Normal 18 2 2 5 4" xfId="33966"/>
    <cellStyle name="Normal 18 2 2 5 5" xfId="33967"/>
    <cellStyle name="Normal 18 2 2 6" xfId="33968"/>
    <cellStyle name="Normal 18 2 2 6 2" xfId="33969"/>
    <cellStyle name="Normal 18 2 2 6 2 2" xfId="33970"/>
    <cellStyle name="Normal 18 2 2 6 3" xfId="33971"/>
    <cellStyle name="Normal 18 2 2 6 4" xfId="33972"/>
    <cellStyle name="Normal 18 2 2 7" xfId="33973"/>
    <cellStyle name="Normal 18 2 2 7 2" xfId="33974"/>
    <cellStyle name="Normal 18 2 2 7 2 2" xfId="33975"/>
    <cellStyle name="Normal 18 2 2 7 3" xfId="33976"/>
    <cellStyle name="Normal 18 2 2 7 4" xfId="33977"/>
    <cellStyle name="Normal 18 2 2 8" xfId="33978"/>
    <cellStyle name="Normal 18 2 2 8 2" xfId="33979"/>
    <cellStyle name="Normal 18 2 2 9" xfId="33980"/>
    <cellStyle name="Normal 18 2 3" xfId="33981"/>
    <cellStyle name="Normal 18 2 3 10" xfId="33982"/>
    <cellStyle name="Normal 18 2 3 2" xfId="33983"/>
    <cellStyle name="Normal 18 2 3 2 2" xfId="33984"/>
    <cellStyle name="Normal 18 2 3 2 2 2" xfId="33985"/>
    <cellStyle name="Normal 18 2 3 2 2 2 2" xfId="33986"/>
    <cellStyle name="Normal 18 2 3 2 2 2 2 2" xfId="33987"/>
    <cellStyle name="Normal 18 2 3 2 2 2 2 2 2" xfId="33988"/>
    <cellStyle name="Normal 18 2 3 2 2 2 2 3" xfId="33989"/>
    <cellStyle name="Normal 18 2 3 2 2 2 2 4" xfId="33990"/>
    <cellStyle name="Normal 18 2 3 2 2 2 3" xfId="33991"/>
    <cellStyle name="Normal 18 2 3 2 2 2 3 2" xfId="33992"/>
    <cellStyle name="Normal 18 2 3 2 2 2 4" xfId="33993"/>
    <cellStyle name="Normal 18 2 3 2 2 2 5" xfId="33994"/>
    <cellStyle name="Normal 18 2 3 2 2 3" xfId="33995"/>
    <cellStyle name="Normal 18 2 3 2 2 3 2" xfId="33996"/>
    <cellStyle name="Normal 18 2 3 2 2 3 2 2" xfId="33997"/>
    <cellStyle name="Normal 18 2 3 2 2 3 3" xfId="33998"/>
    <cellStyle name="Normal 18 2 3 2 2 3 4" xfId="33999"/>
    <cellStyle name="Normal 18 2 3 2 2 4" xfId="34000"/>
    <cellStyle name="Normal 18 2 3 2 2 4 2" xfId="34001"/>
    <cellStyle name="Normal 18 2 3 2 2 4 2 2" xfId="34002"/>
    <cellStyle name="Normal 18 2 3 2 2 4 3" xfId="34003"/>
    <cellStyle name="Normal 18 2 3 2 2 4 4" xfId="34004"/>
    <cellStyle name="Normal 18 2 3 2 2 5" xfId="34005"/>
    <cellStyle name="Normal 18 2 3 2 2 5 2" xfId="34006"/>
    <cellStyle name="Normal 18 2 3 2 2 6" xfId="34007"/>
    <cellStyle name="Normal 18 2 3 2 2 7" xfId="34008"/>
    <cellStyle name="Normal 18 2 3 2 2 8" xfId="34009"/>
    <cellStyle name="Normal 18 2 3 2 3" xfId="34010"/>
    <cellStyle name="Normal 18 2 3 2 3 2" xfId="34011"/>
    <cellStyle name="Normal 18 2 3 2 3 2 2" xfId="34012"/>
    <cellStyle name="Normal 18 2 3 2 3 2 2 2" xfId="34013"/>
    <cellStyle name="Normal 18 2 3 2 3 2 3" xfId="34014"/>
    <cellStyle name="Normal 18 2 3 2 3 2 4" xfId="34015"/>
    <cellStyle name="Normal 18 2 3 2 3 3" xfId="34016"/>
    <cellStyle name="Normal 18 2 3 2 3 3 2" xfId="34017"/>
    <cellStyle name="Normal 18 2 3 2 3 4" xfId="34018"/>
    <cellStyle name="Normal 18 2 3 2 3 5" xfId="34019"/>
    <cellStyle name="Normal 18 2 3 2 4" xfId="34020"/>
    <cellStyle name="Normal 18 2 3 2 4 2" xfId="34021"/>
    <cellStyle name="Normal 18 2 3 2 4 2 2" xfId="34022"/>
    <cellStyle name="Normal 18 2 3 2 4 3" xfId="34023"/>
    <cellStyle name="Normal 18 2 3 2 4 4" xfId="34024"/>
    <cellStyle name="Normal 18 2 3 2 5" xfId="34025"/>
    <cellStyle name="Normal 18 2 3 2 5 2" xfId="34026"/>
    <cellStyle name="Normal 18 2 3 2 5 2 2" xfId="34027"/>
    <cellStyle name="Normal 18 2 3 2 5 3" xfId="34028"/>
    <cellStyle name="Normal 18 2 3 2 5 4" xfId="34029"/>
    <cellStyle name="Normal 18 2 3 2 6" xfId="34030"/>
    <cellStyle name="Normal 18 2 3 2 6 2" xfId="34031"/>
    <cellStyle name="Normal 18 2 3 2 7" xfId="34032"/>
    <cellStyle name="Normal 18 2 3 2 8" xfId="34033"/>
    <cellStyle name="Normal 18 2 3 2 9" xfId="34034"/>
    <cellStyle name="Normal 18 2 3 3" xfId="34035"/>
    <cellStyle name="Normal 18 2 3 3 2" xfId="34036"/>
    <cellStyle name="Normal 18 2 3 3 2 2" xfId="34037"/>
    <cellStyle name="Normal 18 2 3 3 2 2 2" xfId="34038"/>
    <cellStyle name="Normal 18 2 3 3 2 2 2 2" xfId="34039"/>
    <cellStyle name="Normal 18 2 3 3 2 2 3" xfId="34040"/>
    <cellStyle name="Normal 18 2 3 3 2 2 4" xfId="34041"/>
    <cellStyle name="Normal 18 2 3 3 2 3" xfId="34042"/>
    <cellStyle name="Normal 18 2 3 3 2 3 2" xfId="34043"/>
    <cellStyle name="Normal 18 2 3 3 2 4" xfId="34044"/>
    <cellStyle name="Normal 18 2 3 3 2 5" xfId="34045"/>
    <cellStyle name="Normal 18 2 3 3 3" xfId="34046"/>
    <cellStyle name="Normal 18 2 3 3 3 2" xfId="34047"/>
    <cellStyle name="Normal 18 2 3 3 3 2 2" xfId="34048"/>
    <cellStyle name="Normal 18 2 3 3 3 3" xfId="34049"/>
    <cellStyle name="Normal 18 2 3 3 3 4" xfId="34050"/>
    <cellStyle name="Normal 18 2 3 3 4" xfId="34051"/>
    <cellStyle name="Normal 18 2 3 3 4 2" xfId="34052"/>
    <cellStyle name="Normal 18 2 3 3 4 2 2" xfId="34053"/>
    <cellStyle name="Normal 18 2 3 3 4 3" xfId="34054"/>
    <cellStyle name="Normal 18 2 3 3 4 4" xfId="34055"/>
    <cellStyle name="Normal 18 2 3 3 5" xfId="34056"/>
    <cellStyle name="Normal 18 2 3 3 5 2" xfId="34057"/>
    <cellStyle name="Normal 18 2 3 3 6" xfId="34058"/>
    <cellStyle name="Normal 18 2 3 3 7" xfId="34059"/>
    <cellStyle name="Normal 18 2 3 3 8" xfId="34060"/>
    <cellStyle name="Normal 18 2 3 4" xfId="34061"/>
    <cellStyle name="Normal 18 2 3 4 2" xfId="34062"/>
    <cellStyle name="Normal 18 2 3 4 2 2" xfId="34063"/>
    <cellStyle name="Normal 18 2 3 4 2 2 2" xfId="34064"/>
    <cellStyle name="Normal 18 2 3 4 2 3" xfId="34065"/>
    <cellStyle name="Normal 18 2 3 4 2 4" xfId="34066"/>
    <cellStyle name="Normal 18 2 3 4 3" xfId="34067"/>
    <cellStyle name="Normal 18 2 3 4 3 2" xfId="34068"/>
    <cellStyle name="Normal 18 2 3 4 4" xfId="34069"/>
    <cellStyle name="Normal 18 2 3 4 5" xfId="34070"/>
    <cellStyle name="Normal 18 2 3 5" xfId="34071"/>
    <cellStyle name="Normal 18 2 3 5 2" xfId="34072"/>
    <cellStyle name="Normal 18 2 3 5 2 2" xfId="34073"/>
    <cellStyle name="Normal 18 2 3 5 3" xfId="34074"/>
    <cellStyle name="Normal 18 2 3 5 4" xfId="34075"/>
    <cellStyle name="Normal 18 2 3 6" xfId="34076"/>
    <cellStyle name="Normal 18 2 3 6 2" xfId="34077"/>
    <cellStyle name="Normal 18 2 3 6 2 2" xfId="34078"/>
    <cellStyle name="Normal 18 2 3 6 3" xfId="34079"/>
    <cellStyle name="Normal 18 2 3 6 4" xfId="34080"/>
    <cellStyle name="Normal 18 2 3 7" xfId="34081"/>
    <cellStyle name="Normal 18 2 3 7 2" xfId="34082"/>
    <cellStyle name="Normal 18 2 3 8" xfId="34083"/>
    <cellStyle name="Normal 18 2 3 9" xfId="34084"/>
    <cellStyle name="Normal 18 2 4" xfId="34085"/>
    <cellStyle name="Normal 18 2 4 2" xfId="34086"/>
    <cellStyle name="Normal 18 2 4 2 2" xfId="34087"/>
    <cellStyle name="Normal 18 2 4 2 2 2" xfId="34088"/>
    <cellStyle name="Normal 18 2 4 2 2 2 2" xfId="34089"/>
    <cellStyle name="Normal 18 2 4 2 2 2 2 2" xfId="34090"/>
    <cellStyle name="Normal 18 2 4 2 2 2 3" xfId="34091"/>
    <cellStyle name="Normal 18 2 4 2 2 2 4" xfId="34092"/>
    <cellStyle name="Normal 18 2 4 2 2 3" xfId="34093"/>
    <cellStyle name="Normal 18 2 4 2 2 3 2" xfId="34094"/>
    <cellStyle name="Normal 18 2 4 2 2 4" xfId="34095"/>
    <cellStyle name="Normal 18 2 4 2 2 5" xfId="34096"/>
    <cellStyle name="Normal 18 2 4 2 3" xfId="34097"/>
    <cellStyle name="Normal 18 2 4 2 3 2" xfId="34098"/>
    <cellStyle name="Normal 18 2 4 2 3 2 2" xfId="34099"/>
    <cellStyle name="Normal 18 2 4 2 3 3" xfId="34100"/>
    <cellStyle name="Normal 18 2 4 2 3 4" xfId="34101"/>
    <cellStyle name="Normal 18 2 4 2 4" xfId="34102"/>
    <cellStyle name="Normal 18 2 4 2 4 2" xfId="34103"/>
    <cellStyle name="Normal 18 2 4 2 4 2 2" xfId="34104"/>
    <cellStyle name="Normal 18 2 4 2 4 3" xfId="34105"/>
    <cellStyle name="Normal 18 2 4 2 4 4" xfId="34106"/>
    <cellStyle name="Normal 18 2 4 2 5" xfId="34107"/>
    <cellStyle name="Normal 18 2 4 2 5 2" xfId="34108"/>
    <cellStyle name="Normal 18 2 4 2 6" xfId="34109"/>
    <cellStyle name="Normal 18 2 4 2 7" xfId="34110"/>
    <cellStyle name="Normal 18 2 4 2 8" xfId="34111"/>
    <cellStyle name="Normal 18 2 4 3" xfId="34112"/>
    <cellStyle name="Normal 18 2 4 3 2" xfId="34113"/>
    <cellStyle name="Normal 18 2 4 3 2 2" xfId="34114"/>
    <cellStyle name="Normal 18 2 4 3 2 2 2" xfId="34115"/>
    <cellStyle name="Normal 18 2 4 3 2 3" xfId="34116"/>
    <cellStyle name="Normal 18 2 4 3 2 4" xfId="34117"/>
    <cellStyle name="Normal 18 2 4 3 3" xfId="34118"/>
    <cellStyle name="Normal 18 2 4 3 3 2" xfId="34119"/>
    <cellStyle name="Normal 18 2 4 3 4" xfId="34120"/>
    <cellStyle name="Normal 18 2 4 3 5" xfId="34121"/>
    <cellStyle name="Normal 18 2 4 4" xfId="34122"/>
    <cellStyle name="Normal 18 2 4 4 2" xfId="34123"/>
    <cellStyle name="Normal 18 2 4 4 2 2" xfId="34124"/>
    <cellStyle name="Normal 18 2 4 4 3" xfId="34125"/>
    <cellStyle name="Normal 18 2 4 4 4" xfId="34126"/>
    <cellStyle name="Normal 18 2 4 5" xfId="34127"/>
    <cellStyle name="Normal 18 2 4 5 2" xfId="34128"/>
    <cellStyle name="Normal 18 2 4 5 2 2" xfId="34129"/>
    <cellStyle name="Normal 18 2 4 5 3" xfId="34130"/>
    <cellStyle name="Normal 18 2 4 5 4" xfId="34131"/>
    <cellStyle name="Normal 18 2 4 6" xfId="34132"/>
    <cellStyle name="Normal 18 2 4 6 2" xfId="34133"/>
    <cellStyle name="Normal 18 2 4 7" xfId="34134"/>
    <cellStyle name="Normal 18 2 4 8" xfId="34135"/>
    <cellStyle name="Normal 18 2 4 9" xfId="34136"/>
    <cellStyle name="Normal 18 2 5" xfId="34137"/>
    <cellStyle name="Normal 18 2 5 2" xfId="34138"/>
    <cellStyle name="Normal 18 2 5 2 2" xfId="34139"/>
    <cellStyle name="Normal 18 2 5 2 2 2" xfId="34140"/>
    <cellStyle name="Normal 18 2 5 2 2 2 2" xfId="34141"/>
    <cellStyle name="Normal 18 2 5 2 2 3" xfId="34142"/>
    <cellStyle name="Normal 18 2 5 2 2 4" xfId="34143"/>
    <cellStyle name="Normal 18 2 5 2 3" xfId="34144"/>
    <cellStyle name="Normal 18 2 5 2 3 2" xfId="34145"/>
    <cellStyle name="Normal 18 2 5 2 4" xfId="34146"/>
    <cellStyle name="Normal 18 2 5 2 5" xfId="34147"/>
    <cellStyle name="Normal 18 2 5 3" xfId="34148"/>
    <cellStyle name="Normal 18 2 5 3 2" xfId="34149"/>
    <cellStyle name="Normal 18 2 5 3 2 2" xfId="34150"/>
    <cellStyle name="Normal 18 2 5 3 3" xfId="34151"/>
    <cellStyle name="Normal 18 2 5 3 4" xfId="34152"/>
    <cellStyle name="Normal 18 2 5 4" xfId="34153"/>
    <cellStyle name="Normal 18 2 5 4 2" xfId="34154"/>
    <cellStyle name="Normal 18 2 5 4 2 2" xfId="34155"/>
    <cellStyle name="Normal 18 2 5 4 3" xfId="34156"/>
    <cellStyle name="Normal 18 2 5 4 4" xfId="34157"/>
    <cellStyle name="Normal 18 2 5 5" xfId="34158"/>
    <cellStyle name="Normal 18 2 5 5 2" xfId="34159"/>
    <cellStyle name="Normal 18 2 5 6" xfId="34160"/>
    <cellStyle name="Normal 18 2 5 7" xfId="34161"/>
    <cellStyle name="Normal 18 2 5 8" xfId="34162"/>
    <cellStyle name="Normal 18 2 6" xfId="34163"/>
    <cellStyle name="Normal 18 2 6 2" xfId="34164"/>
    <cellStyle name="Normal 18 2 6 2 2" xfId="34165"/>
    <cellStyle name="Normal 18 2 6 2 2 2" xfId="34166"/>
    <cellStyle name="Normal 18 2 6 2 3" xfId="34167"/>
    <cellStyle name="Normal 18 2 6 2 4" xfId="34168"/>
    <cellStyle name="Normal 18 2 6 3" xfId="34169"/>
    <cellStyle name="Normal 18 2 6 3 2" xfId="34170"/>
    <cellStyle name="Normal 18 2 6 4" xfId="34171"/>
    <cellStyle name="Normal 18 2 6 5" xfId="34172"/>
    <cellStyle name="Normal 18 2 7" xfId="34173"/>
    <cellStyle name="Normal 18 2 7 2" xfId="34174"/>
    <cellStyle name="Normal 18 2 7 2 2" xfId="34175"/>
    <cellStyle name="Normal 18 2 7 3" xfId="34176"/>
    <cellStyle name="Normal 18 2 7 4" xfId="34177"/>
    <cellStyle name="Normal 18 2 8" xfId="34178"/>
    <cellStyle name="Normal 18 2 8 2" xfId="34179"/>
    <cellStyle name="Normal 18 2 8 2 2" xfId="34180"/>
    <cellStyle name="Normal 18 2 8 3" xfId="34181"/>
    <cellStyle name="Normal 18 2 8 4" xfId="34182"/>
    <cellStyle name="Normal 18 2 9" xfId="34183"/>
    <cellStyle name="Normal 18 2 9 2" xfId="34184"/>
    <cellStyle name="Normal 18 3" xfId="1148"/>
    <cellStyle name="Normal 18 3 10" xfId="34185"/>
    <cellStyle name="Normal 18 3 11" xfId="34186"/>
    <cellStyle name="Normal 18 3 12" xfId="34187"/>
    <cellStyle name="Normal 18 3 2" xfId="34188"/>
    <cellStyle name="Normal 18 3 2 10" xfId="34189"/>
    <cellStyle name="Normal 18 3 2 2" xfId="34190"/>
    <cellStyle name="Normal 18 3 2 2 2" xfId="34191"/>
    <cellStyle name="Normal 18 3 2 2 2 2" xfId="34192"/>
    <cellStyle name="Normal 18 3 2 2 2 2 2" xfId="34193"/>
    <cellStyle name="Normal 18 3 2 2 2 2 2 2" xfId="34194"/>
    <cellStyle name="Normal 18 3 2 2 2 2 2 2 2" xfId="34195"/>
    <cellStyle name="Normal 18 3 2 2 2 2 2 3" xfId="34196"/>
    <cellStyle name="Normal 18 3 2 2 2 2 2 4" xfId="34197"/>
    <cellStyle name="Normal 18 3 2 2 2 2 3" xfId="34198"/>
    <cellStyle name="Normal 18 3 2 2 2 2 3 2" xfId="34199"/>
    <cellStyle name="Normal 18 3 2 2 2 2 4" xfId="34200"/>
    <cellStyle name="Normal 18 3 2 2 2 2 5" xfId="34201"/>
    <cellStyle name="Normal 18 3 2 2 2 3" xfId="34202"/>
    <cellStyle name="Normal 18 3 2 2 2 3 2" xfId="34203"/>
    <cellStyle name="Normal 18 3 2 2 2 3 2 2" xfId="34204"/>
    <cellStyle name="Normal 18 3 2 2 2 3 3" xfId="34205"/>
    <cellStyle name="Normal 18 3 2 2 2 3 4" xfId="34206"/>
    <cellStyle name="Normal 18 3 2 2 2 4" xfId="34207"/>
    <cellStyle name="Normal 18 3 2 2 2 4 2" xfId="34208"/>
    <cellStyle name="Normal 18 3 2 2 2 4 2 2" xfId="34209"/>
    <cellStyle name="Normal 18 3 2 2 2 4 3" xfId="34210"/>
    <cellStyle name="Normal 18 3 2 2 2 4 4" xfId="34211"/>
    <cellStyle name="Normal 18 3 2 2 2 5" xfId="34212"/>
    <cellStyle name="Normal 18 3 2 2 2 5 2" xfId="34213"/>
    <cellStyle name="Normal 18 3 2 2 2 6" xfId="34214"/>
    <cellStyle name="Normal 18 3 2 2 2 7" xfId="34215"/>
    <cellStyle name="Normal 18 3 2 2 2 8" xfId="34216"/>
    <cellStyle name="Normal 18 3 2 2 3" xfId="34217"/>
    <cellStyle name="Normal 18 3 2 2 3 2" xfId="34218"/>
    <cellStyle name="Normal 18 3 2 2 3 2 2" xfId="34219"/>
    <cellStyle name="Normal 18 3 2 2 3 2 2 2" xfId="34220"/>
    <cellStyle name="Normal 18 3 2 2 3 2 3" xfId="34221"/>
    <cellStyle name="Normal 18 3 2 2 3 2 4" xfId="34222"/>
    <cellStyle name="Normal 18 3 2 2 3 3" xfId="34223"/>
    <cellStyle name="Normal 18 3 2 2 3 3 2" xfId="34224"/>
    <cellStyle name="Normal 18 3 2 2 3 4" xfId="34225"/>
    <cellStyle name="Normal 18 3 2 2 3 5" xfId="34226"/>
    <cellStyle name="Normal 18 3 2 2 4" xfId="34227"/>
    <cellStyle name="Normal 18 3 2 2 4 2" xfId="34228"/>
    <cellStyle name="Normal 18 3 2 2 4 2 2" xfId="34229"/>
    <cellStyle name="Normal 18 3 2 2 4 3" xfId="34230"/>
    <cellStyle name="Normal 18 3 2 2 4 4" xfId="34231"/>
    <cellStyle name="Normal 18 3 2 2 5" xfId="34232"/>
    <cellStyle name="Normal 18 3 2 2 5 2" xfId="34233"/>
    <cellStyle name="Normal 18 3 2 2 5 2 2" xfId="34234"/>
    <cellStyle name="Normal 18 3 2 2 5 3" xfId="34235"/>
    <cellStyle name="Normal 18 3 2 2 5 4" xfId="34236"/>
    <cellStyle name="Normal 18 3 2 2 6" xfId="34237"/>
    <cellStyle name="Normal 18 3 2 2 6 2" xfId="34238"/>
    <cellStyle name="Normal 18 3 2 2 7" xfId="34239"/>
    <cellStyle name="Normal 18 3 2 2 8" xfId="34240"/>
    <cellStyle name="Normal 18 3 2 2 9" xfId="34241"/>
    <cellStyle name="Normal 18 3 2 3" xfId="34242"/>
    <cellStyle name="Normal 18 3 2 3 2" xfId="34243"/>
    <cellStyle name="Normal 18 3 2 3 2 2" xfId="34244"/>
    <cellStyle name="Normal 18 3 2 3 2 2 2" xfId="34245"/>
    <cellStyle name="Normal 18 3 2 3 2 2 2 2" xfId="34246"/>
    <cellStyle name="Normal 18 3 2 3 2 2 3" xfId="34247"/>
    <cellStyle name="Normal 18 3 2 3 2 2 4" xfId="34248"/>
    <cellStyle name="Normal 18 3 2 3 2 3" xfId="34249"/>
    <cellStyle name="Normal 18 3 2 3 2 3 2" xfId="34250"/>
    <cellStyle name="Normal 18 3 2 3 2 4" xfId="34251"/>
    <cellStyle name="Normal 18 3 2 3 2 5" xfId="34252"/>
    <cellStyle name="Normal 18 3 2 3 3" xfId="34253"/>
    <cellStyle name="Normal 18 3 2 3 3 2" xfId="34254"/>
    <cellStyle name="Normal 18 3 2 3 3 2 2" xfId="34255"/>
    <cellStyle name="Normal 18 3 2 3 3 3" xfId="34256"/>
    <cellStyle name="Normal 18 3 2 3 3 4" xfId="34257"/>
    <cellStyle name="Normal 18 3 2 3 4" xfId="34258"/>
    <cellStyle name="Normal 18 3 2 3 4 2" xfId="34259"/>
    <cellStyle name="Normal 18 3 2 3 4 2 2" xfId="34260"/>
    <cellStyle name="Normal 18 3 2 3 4 3" xfId="34261"/>
    <cellStyle name="Normal 18 3 2 3 4 4" xfId="34262"/>
    <cellStyle name="Normal 18 3 2 3 5" xfId="34263"/>
    <cellStyle name="Normal 18 3 2 3 5 2" xfId="34264"/>
    <cellStyle name="Normal 18 3 2 3 6" xfId="34265"/>
    <cellStyle name="Normal 18 3 2 3 7" xfId="34266"/>
    <cellStyle name="Normal 18 3 2 3 8" xfId="34267"/>
    <cellStyle name="Normal 18 3 2 4" xfId="34268"/>
    <cellStyle name="Normal 18 3 2 4 2" xfId="34269"/>
    <cellStyle name="Normal 18 3 2 4 2 2" xfId="34270"/>
    <cellStyle name="Normal 18 3 2 4 2 2 2" xfId="34271"/>
    <cellStyle name="Normal 18 3 2 4 2 3" xfId="34272"/>
    <cellStyle name="Normal 18 3 2 4 2 4" xfId="34273"/>
    <cellStyle name="Normal 18 3 2 4 3" xfId="34274"/>
    <cellStyle name="Normal 18 3 2 4 3 2" xfId="34275"/>
    <cellStyle name="Normal 18 3 2 4 4" xfId="34276"/>
    <cellStyle name="Normal 18 3 2 4 5" xfId="34277"/>
    <cellStyle name="Normal 18 3 2 5" xfId="34278"/>
    <cellStyle name="Normal 18 3 2 5 2" xfId="34279"/>
    <cellStyle name="Normal 18 3 2 5 2 2" xfId="34280"/>
    <cellStyle name="Normal 18 3 2 5 3" xfId="34281"/>
    <cellStyle name="Normal 18 3 2 5 4" xfId="34282"/>
    <cellStyle name="Normal 18 3 2 6" xfId="34283"/>
    <cellStyle name="Normal 18 3 2 6 2" xfId="34284"/>
    <cellStyle name="Normal 18 3 2 6 2 2" xfId="34285"/>
    <cellStyle name="Normal 18 3 2 6 3" xfId="34286"/>
    <cellStyle name="Normal 18 3 2 6 4" xfId="34287"/>
    <cellStyle name="Normal 18 3 2 7" xfId="34288"/>
    <cellStyle name="Normal 18 3 2 7 2" xfId="34289"/>
    <cellStyle name="Normal 18 3 2 8" xfId="34290"/>
    <cellStyle name="Normal 18 3 2 9" xfId="34291"/>
    <cellStyle name="Normal 18 3 3" xfId="34292"/>
    <cellStyle name="Normal 18 3 3 2" xfId="34293"/>
    <cellStyle name="Normal 18 3 3 2 2" xfId="34294"/>
    <cellStyle name="Normal 18 3 3 2 2 2" xfId="34295"/>
    <cellStyle name="Normal 18 3 3 2 2 2 2" xfId="34296"/>
    <cellStyle name="Normal 18 3 3 2 2 2 2 2" xfId="34297"/>
    <cellStyle name="Normal 18 3 3 2 2 2 3" xfId="34298"/>
    <cellStyle name="Normal 18 3 3 2 2 2 4" xfId="34299"/>
    <cellStyle name="Normal 18 3 3 2 2 3" xfId="34300"/>
    <cellStyle name="Normal 18 3 3 2 2 3 2" xfId="34301"/>
    <cellStyle name="Normal 18 3 3 2 2 4" xfId="34302"/>
    <cellStyle name="Normal 18 3 3 2 2 5" xfId="34303"/>
    <cellStyle name="Normal 18 3 3 2 3" xfId="34304"/>
    <cellStyle name="Normal 18 3 3 2 3 2" xfId="34305"/>
    <cellStyle name="Normal 18 3 3 2 3 2 2" xfId="34306"/>
    <cellStyle name="Normal 18 3 3 2 3 3" xfId="34307"/>
    <cellStyle name="Normal 18 3 3 2 3 4" xfId="34308"/>
    <cellStyle name="Normal 18 3 3 2 4" xfId="34309"/>
    <cellStyle name="Normal 18 3 3 2 4 2" xfId="34310"/>
    <cellStyle name="Normal 18 3 3 2 4 2 2" xfId="34311"/>
    <cellStyle name="Normal 18 3 3 2 4 3" xfId="34312"/>
    <cellStyle name="Normal 18 3 3 2 4 4" xfId="34313"/>
    <cellStyle name="Normal 18 3 3 2 5" xfId="34314"/>
    <cellStyle name="Normal 18 3 3 2 5 2" xfId="34315"/>
    <cellStyle name="Normal 18 3 3 2 6" xfId="34316"/>
    <cellStyle name="Normal 18 3 3 2 7" xfId="34317"/>
    <cellStyle name="Normal 18 3 3 2 8" xfId="34318"/>
    <cellStyle name="Normal 18 3 3 3" xfId="34319"/>
    <cellStyle name="Normal 18 3 3 3 2" xfId="34320"/>
    <cellStyle name="Normal 18 3 3 3 2 2" xfId="34321"/>
    <cellStyle name="Normal 18 3 3 3 2 2 2" xfId="34322"/>
    <cellStyle name="Normal 18 3 3 3 2 3" xfId="34323"/>
    <cellStyle name="Normal 18 3 3 3 2 4" xfId="34324"/>
    <cellStyle name="Normal 18 3 3 3 3" xfId="34325"/>
    <cellStyle name="Normal 18 3 3 3 3 2" xfId="34326"/>
    <cellStyle name="Normal 18 3 3 3 4" xfId="34327"/>
    <cellStyle name="Normal 18 3 3 3 5" xfId="34328"/>
    <cellStyle name="Normal 18 3 3 4" xfId="34329"/>
    <cellStyle name="Normal 18 3 3 4 2" xfId="34330"/>
    <cellStyle name="Normal 18 3 3 4 2 2" xfId="34331"/>
    <cellStyle name="Normal 18 3 3 4 3" xfId="34332"/>
    <cellStyle name="Normal 18 3 3 4 4" xfId="34333"/>
    <cellStyle name="Normal 18 3 3 5" xfId="34334"/>
    <cellStyle name="Normal 18 3 3 5 2" xfId="34335"/>
    <cellStyle name="Normal 18 3 3 5 2 2" xfId="34336"/>
    <cellStyle name="Normal 18 3 3 5 3" xfId="34337"/>
    <cellStyle name="Normal 18 3 3 5 4" xfId="34338"/>
    <cellStyle name="Normal 18 3 3 6" xfId="34339"/>
    <cellStyle name="Normal 18 3 3 6 2" xfId="34340"/>
    <cellStyle name="Normal 18 3 3 7" xfId="34341"/>
    <cellStyle name="Normal 18 3 3 8" xfId="34342"/>
    <cellStyle name="Normal 18 3 3 9" xfId="34343"/>
    <cellStyle name="Normal 18 3 4" xfId="34344"/>
    <cellStyle name="Normal 18 3 4 2" xfId="34345"/>
    <cellStyle name="Normal 18 3 4 2 2" xfId="34346"/>
    <cellStyle name="Normal 18 3 4 2 2 2" xfId="34347"/>
    <cellStyle name="Normal 18 3 4 2 2 2 2" xfId="34348"/>
    <cellStyle name="Normal 18 3 4 2 2 3" xfId="34349"/>
    <cellStyle name="Normal 18 3 4 2 2 4" xfId="34350"/>
    <cellStyle name="Normal 18 3 4 2 3" xfId="34351"/>
    <cellStyle name="Normal 18 3 4 2 3 2" xfId="34352"/>
    <cellStyle name="Normal 18 3 4 2 4" xfId="34353"/>
    <cellStyle name="Normal 18 3 4 2 5" xfId="34354"/>
    <cellStyle name="Normal 18 3 4 3" xfId="34355"/>
    <cellStyle name="Normal 18 3 4 3 2" xfId="34356"/>
    <cellStyle name="Normal 18 3 4 3 2 2" xfId="34357"/>
    <cellStyle name="Normal 18 3 4 3 3" xfId="34358"/>
    <cellStyle name="Normal 18 3 4 3 4" xfId="34359"/>
    <cellStyle name="Normal 18 3 4 4" xfId="34360"/>
    <cellStyle name="Normal 18 3 4 4 2" xfId="34361"/>
    <cellStyle name="Normal 18 3 4 4 2 2" xfId="34362"/>
    <cellStyle name="Normal 18 3 4 4 3" xfId="34363"/>
    <cellStyle name="Normal 18 3 4 4 4" xfId="34364"/>
    <cellStyle name="Normal 18 3 4 5" xfId="34365"/>
    <cellStyle name="Normal 18 3 4 5 2" xfId="34366"/>
    <cellStyle name="Normal 18 3 4 6" xfId="34367"/>
    <cellStyle name="Normal 18 3 4 7" xfId="34368"/>
    <cellStyle name="Normal 18 3 4 8" xfId="34369"/>
    <cellStyle name="Normal 18 3 5" xfId="34370"/>
    <cellStyle name="Normal 18 3 5 2" xfId="34371"/>
    <cellStyle name="Normal 18 3 5 2 2" xfId="34372"/>
    <cellStyle name="Normal 18 3 5 2 2 2" xfId="34373"/>
    <cellStyle name="Normal 18 3 5 2 3" xfId="34374"/>
    <cellStyle name="Normal 18 3 5 2 4" xfId="34375"/>
    <cellStyle name="Normal 18 3 5 3" xfId="34376"/>
    <cellStyle name="Normal 18 3 5 3 2" xfId="34377"/>
    <cellStyle name="Normal 18 3 5 4" xfId="34378"/>
    <cellStyle name="Normal 18 3 5 5" xfId="34379"/>
    <cellStyle name="Normal 18 3 6" xfId="34380"/>
    <cellStyle name="Normal 18 3 6 2" xfId="34381"/>
    <cellStyle name="Normal 18 3 6 2 2" xfId="34382"/>
    <cellStyle name="Normal 18 3 6 3" xfId="34383"/>
    <cellStyle name="Normal 18 3 6 4" xfId="34384"/>
    <cellStyle name="Normal 18 3 7" xfId="34385"/>
    <cellStyle name="Normal 18 3 7 2" xfId="34386"/>
    <cellStyle name="Normal 18 3 7 2 2" xfId="34387"/>
    <cellStyle name="Normal 18 3 7 3" xfId="34388"/>
    <cellStyle name="Normal 18 3 7 4" xfId="34389"/>
    <cellStyle name="Normal 18 3 8" xfId="34390"/>
    <cellStyle name="Normal 18 3 8 2" xfId="34391"/>
    <cellStyle name="Normal 18 3 9" xfId="34392"/>
    <cellStyle name="Normal 18 4" xfId="12147"/>
    <cellStyle name="Normal 18 4 10" xfId="34393"/>
    <cellStyle name="Normal 18 4 11" xfId="34394"/>
    <cellStyle name="Normal 18 4 2" xfId="34395"/>
    <cellStyle name="Normal 18 4 2 10" xfId="34396"/>
    <cellStyle name="Normal 18 4 2 2" xfId="34397"/>
    <cellStyle name="Normal 18 4 2 2 2" xfId="34398"/>
    <cellStyle name="Normal 18 4 2 2 2 2" xfId="34399"/>
    <cellStyle name="Normal 18 4 2 2 2 2 2" xfId="34400"/>
    <cellStyle name="Normal 18 4 2 2 2 2 2 2" xfId="34401"/>
    <cellStyle name="Normal 18 4 2 2 2 2 2 2 2" xfId="34402"/>
    <cellStyle name="Normal 18 4 2 2 2 2 2 3" xfId="34403"/>
    <cellStyle name="Normal 18 4 2 2 2 2 2 4" xfId="34404"/>
    <cellStyle name="Normal 18 4 2 2 2 2 3" xfId="34405"/>
    <cellStyle name="Normal 18 4 2 2 2 2 3 2" xfId="34406"/>
    <cellStyle name="Normal 18 4 2 2 2 2 4" xfId="34407"/>
    <cellStyle name="Normal 18 4 2 2 2 2 5" xfId="34408"/>
    <cellStyle name="Normal 18 4 2 2 2 3" xfId="34409"/>
    <cellStyle name="Normal 18 4 2 2 2 3 2" xfId="34410"/>
    <cellStyle name="Normal 18 4 2 2 2 3 2 2" xfId="34411"/>
    <cellStyle name="Normal 18 4 2 2 2 3 3" xfId="34412"/>
    <cellStyle name="Normal 18 4 2 2 2 3 4" xfId="34413"/>
    <cellStyle name="Normal 18 4 2 2 2 4" xfId="34414"/>
    <cellStyle name="Normal 18 4 2 2 2 4 2" xfId="34415"/>
    <cellStyle name="Normal 18 4 2 2 2 4 2 2" xfId="34416"/>
    <cellStyle name="Normal 18 4 2 2 2 4 3" xfId="34417"/>
    <cellStyle name="Normal 18 4 2 2 2 4 4" xfId="34418"/>
    <cellStyle name="Normal 18 4 2 2 2 5" xfId="34419"/>
    <cellStyle name="Normal 18 4 2 2 2 5 2" xfId="34420"/>
    <cellStyle name="Normal 18 4 2 2 2 6" xfId="34421"/>
    <cellStyle name="Normal 18 4 2 2 2 7" xfId="34422"/>
    <cellStyle name="Normal 18 4 2 2 2 8" xfId="34423"/>
    <cellStyle name="Normal 18 4 2 2 3" xfId="34424"/>
    <cellStyle name="Normal 18 4 2 2 3 2" xfId="34425"/>
    <cellStyle name="Normal 18 4 2 2 3 2 2" xfId="34426"/>
    <cellStyle name="Normal 18 4 2 2 3 2 2 2" xfId="34427"/>
    <cellStyle name="Normal 18 4 2 2 3 2 3" xfId="34428"/>
    <cellStyle name="Normal 18 4 2 2 3 2 4" xfId="34429"/>
    <cellStyle name="Normal 18 4 2 2 3 3" xfId="34430"/>
    <cellStyle name="Normal 18 4 2 2 3 3 2" xfId="34431"/>
    <cellStyle name="Normal 18 4 2 2 3 4" xfId="34432"/>
    <cellStyle name="Normal 18 4 2 2 3 5" xfId="34433"/>
    <cellStyle name="Normal 18 4 2 2 4" xfId="34434"/>
    <cellStyle name="Normal 18 4 2 2 4 2" xfId="34435"/>
    <cellStyle name="Normal 18 4 2 2 4 2 2" xfId="34436"/>
    <cellStyle name="Normal 18 4 2 2 4 3" xfId="34437"/>
    <cellStyle name="Normal 18 4 2 2 4 4" xfId="34438"/>
    <cellStyle name="Normal 18 4 2 2 5" xfId="34439"/>
    <cellStyle name="Normal 18 4 2 2 5 2" xfId="34440"/>
    <cellStyle name="Normal 18 4 2 2 5 2 2" xfId="34441"/>
    <cellStyle name="Normal 18 4 2 2 5 3" xfId="34442"/>
    <cellStyle name="Normal 18 4 2 2 5 4" xfId="34443"/>
    <cellStyle name="Normal 18 4 2 2 6" xfId="34444"/>
    <cellStyle name="Normal 18 4 2 2 6 2" xfId="34445"/>
    <cellStyle name="Normal 18 4 2 2 7" xfId="34446"/>
    <cellStyle name="Normal 18 4 2 2 8" xfId="34447"/>
    <cellStyle name="Normal 18 4 2 2 9" xfId="34448"/>
    <cellStyle name="Normal 18 4 2 3" xfId="34449"/>
    <cellStyle name="Normal 18 4 2 3 2" xfId="34450"/>
    <cellStyle name="Normal 18 4 2 3 2 2" xfId="34451"/>
    <cellStyle name="Normal 18 4 2 3 2 2 2" xfId="34452"/>
    <cellStyle name="Normal 18 4 2 3 2 2 2 2" xfId="34453"/>
    <cellStyle name="Normal 18 4 2 3 2 2 3" xfId="34454"/>
    <cellStyle name="Normal 18 4 2 3 2 2 4" xfId="34455"/>
    <cellStyle name="Normal 18 4 2 3 2 3" xfId="34456"/>
    <cellStyle name="Normal 18 4 2 3 2 3 2" xfId="34457"/>
    <cellStyle name="Normal 18 4 2 3 2 4" xfId="34458"/>
    <cellStyle name="Normal 18 4 2 3 2 5" xfId="34459"/>
    <cellStyle name="Normal 18 4 2 3 3" xfId="34460"/>
    <cellStyle name="Normal 18 4 2 3 3 2" xfId="34461"/>
    <cellStyle name="Normal 18 4 2 3 3 2 2" xfId="34462"/>
    <cellStyle name="Normal 18 4 2 3 3 3" xfId="34463"/>
    <cellStyle name="Normal 18 4 2 3 3 4" xfId="34464"/>
    <cellStyle name="Normal 18 4 2 3 4" xfId="34465"/>
    <cellStyle name="Normal 18 4 2 3 4 2" xfId="34466"/>
    <cellStyle name="Normal 18 4 2 3 4 2 2" xfId="34467"/>
    <cellStyle name="Normal 18 4 2 3 4 3" xfId="34468"/>
    <cellStyle name="Normal 18 4 2 3 4 4" xfId="34469"/>
    <cellStyle name="Normal 18 4 2 3 5" xfId="34470"/>
    <cellStyle name="Normal 18 4 2 3 5 2" xfId="34471"/>
    <cellStyle name="Normal 18 4 2 3 6" xfId="34472"/>
    <cellStyle name="Normal 18 4 2 3 7" xfId="34473"/>
    <cellStyle name="Normal 18 4 2 3 8" xfId="34474"/>
    <cellStyle name="Normal 18 4 2 4" xfId="34475"/>
    <cellStyle name="Normal 18 4 2 4 2" xfId="34476"/>
    <cellStyle name="Normal 18 4 2 4 2 2" xfId="34477"/>
    <cellStyle name="Normal 18 4 2 4 2 2 2" xfId="34478"/>
    <cellStyle name="Normal 18 4 2 4 2 3" xfId="34479"/>
    <cellStyle name="Normal 18 4 2 4 2 4" xfId="34480"/>
    <cellStyle name="Normal 18 4 2 4 3" xfId="34481"/>
    <cellStyle name="Normal 18 4 2 4 3 2" xfId="34482"/>
    <cellStyle name="Normal 18 4 2 4 4" xfId="34483"/>
    <cellStyle name="Normal 18 4 2 4 5" xfId="34484"/>
    <cellStyle name="Normal 18 4 2 5" xfId="34485"/>
    <cellStyle name="Normal 18 4 2 5 2" xfId="34486"/>
    <cellStyle name="Normal 18 4 2 5 2 2" xfId="34487"/>
    <cellStyle name="Normal 18 4 2 5 3" xfId="34488"/>
    <cellStyle name="Normal 18 4 2 5 4" xfId="34489"/>
    <cellStyle name="Normal 18 4 2 6" xfId="34490"/>
    <cellStyle name="Normal 18 4 2 6 2" xfId="34491"/>
    <cellStyle name="Normal 18 4 2 6 2 2" xfId="34492"/>
    <cellStyle name="Normal 18 4 2 6 3" xfId="34493"/>
    <cellStyle name="Normal 18 4 2 6 4" xfId="34494"/>
    <cellStyle name="Normal 18 4 2 7" xfId="34495"/>
    <cellStyle name="Normal 18 4 2 7 2" xfId="34496"/>
    <cellStyle name="Normal 18 4 2 8" xfId="34497"/>
    <cellStyle name="Normal 18 4 2 9" xfId="34498"/>
    <cellStyle name="Normal 18 4 3" xfId="34499"/>
    <cellStyle name="Normal 18 4 3 2" xfId="34500"/>
    <cellStyle name="Normal 18 4 3 2 2" xfId="34501"/>
    <cellStyle name="Normal 18 4 3 2 2 2" xfId="34502"/>
    <cellStyle name="Normal 18 4 3 2 2 2 2" xfId="34503"/>
    <cellStyle name="Normal 18 4 3 2 2 2 2 2" xfId="34504"/>
    <cellStyle name="Normal 18 4 3 2 2 2 3" xfId="34505"/>
    <cellStyle name="Normal 18 4 3 2 2 2 4" xfId="34506"/>
    <cellStyle name="Normal 18 4 3 2 2 3" xfId="34507"/>
    <cellStyle name="Normal 18 4 3 2 2 3 2" xfId="34508"/>
    <cellStyle name="Normal 18 4 3 2 2 4" xfId="34509"/>
    <cellStyle name="Normal 18 4 3 2 2 5" xfId="34510"/>
    <cellStyle name="Normal 18 4 3 2 3" xfId="34511"/>
    <cellStyle name="Normal 18 4 3 2 3 2" xfId="34512"/>
    <cellStyle name="Normal 18 4 3 2 3 2 2" xfId="34513"/>
    <cellStyle name="Normal 18 4 3 2 3 3" xfId="34514"/>
    <cellStyle name="Normal 18 4 3 2 3 4" xfId="34515"/>
    <cellStyle name="Normal 18 4 3 2 4" xfId="34516"/>
    <cellStyle name="Normal 18 4 3 2 4 2" xfId="34517"/>
    <cellStyle name="Normal 18 4 3 2 4 2 2" xfId="34518"/>
    <cellStyle name="Normal 18 4 3 2 4 3" xfId="34519"/>
    <cellStyle name="Normal 18 4 3 2 4 4" xfId="34520"/>
    <cellStyle name="Normal 18 4 3 2 5" xfId="34521"/>
    <cellStyle name="Normal 18 4 3 2 5 2" xfId="34522"/>
    <cellStyle name="Normal 18 4 3 2 6" xfId="34523"/>
    <cellStyle name="Normal 18 4 3 2 7" xfId="34524"/>
    <cellStyle name="Normal 18 4 3 2 8" xfId="34525"/>
    <cellStyle name="Normal 18 4 3 3" xfId="34526"/>
    <cellStyle name="Normal 18 4 3 3 2" xfId="34527"/>
    <cellStyle name="Normal 18 4 3 3 2 2" xfId="34528"/>
    <cellStyle name="Normal 18 4 3 3 2 2 2" xfId="34529"/>
    <cellStyle name="Normal 18 4 3 3 2 3" xfId="34530"/>
    <cellStyle name="Normal 18 4 3 3 2 4" xfId="34531"/>
    <cellStyle name="Normal 18 4 3 3 3" xfId="34532"/>
    <cellStyle name="Normal 18 4 3 3 3 2" xfId="34533"/>
    <cellStyle name="Normal 18 4 3 3 4" xfId="34534"/>
    <cellStyle name="Normal 18 4 3 3 5" xfId="34535"/>
    <cellStyle name="Normal 18 4 3 4" xfId="34536"/>
    <cellStyle name="Normal 18 4 3 4 2" xfId="34537"/>
    <cellStyle name="Normal 18 4 3 4 2 2" xfId="34538"/>
    <cellStyle name="Normal 18 4 3 4 3" xfId="34539"/>
    <cellStyle name="Normal 18 4 3 4 4" xfId="34540"/>
    <cellStyle name="Normal 18 4 3 5" xfId="34541"/>
    <cellStyle name="Normal 18 4 3 5 2" xfId="34542"/>
    <cellStyle name="Normal 18 4 3 5 2 2" xfId="34543"/>
    <cellStyle name="Normal 18 4 3 5 3" xfId="34544"/>
    <cellStyle name="Normal 18 4 3 5 4" xfId="34545"/>
    <cellStyle name="Normal 18 4 3 6" xfId="34546"/>
    <cellStyle name="Normal 18 4 3 6 2" xfId="34547"/>
    <cellStyle name="Normal 18 4 3 7" xfId="34548"/>
    <cellStyle name="Normal 18 4 3 8" xfId="34549"/>
    <cellStyle name="Normal 18 4 3 9" xfId="34550"/>
    <cellStyle name="Normal 18 4 4" xfId="34551"/>
    <cellStyle name="Normal 18 4 4 2" xfId="34552"/>
    <cellStyle name="Normal 18 4 4 2 2" xfId="34553"/>
    <cellStyle name="Normal 18 4 4 2 2 2" xfId="34554"/>
    <cellStyle name="Normal 18 4 4 2 2 2 2" xfId="34555"/>
    <cellStyle name="Normal 18 4 4 2 2 3" xfId="34556"/>
    <cellStyle name="Normal 18 4 4 2 2 4" xfId="34557"/>
    <cellStyle name="Normal 18 4 4 2 3" xfId="34558"/>
    <cellStyle name="Normal 18 4 4 2 3 2" xfId="34559"/>
    <cellStyle name="Normal 18 4 4 2 4" xfId="34560"/>
    <cellStyle name="Normal 18 4 4 2 5" xfId="34561"/>
    <cellStyle name="Normal 18 4 4 3" xfId="34562"/>
    <cellStyle name="Normal 18 4 4 3 2" xfId="34563"/>
    <cellStyle name="Normal 18 4 4 3 2 2" xfId="34564"/>
    <cellStyle name="Normal 18 4 4 3 3" xfId="34565"/>
    <cellStyle name="Normal 18 4 4 3 4" xfId="34566"/>
    <cellStyle name="Normal 18 4 4 4" xfId="34567"/>
    <cellStyle name="Normal 18 4 4 4 2" xfId="34568"/>
    <cellStyle name="Normal 18 4 4 4 2 2" xfId="34569"/>
    <cellStyle name="Normal 18 4 4 4 3" xfId="34570"/>
    <cellStyle name="Normal 18 4 4 4 4" xfId="34571"/>
    <cellStyle name="Normal 18 4 4 5" xfId="34572"/>
    <cellStyle name="Normal 18 4 4 5 2" xfId="34573"/>
    <cellStyle name="Normal 18 4 4 6" xfId="34574"/>
    <cellStyle name="Normal 18 4 4 7" xfId="34575"/>
    <cellStyle name="Normal 18 4 4 8" xfId="34576"/>
    <cellStyle name="Normal 18 4 5" xfId="34577"/>
    <cellStyle name="Normal 18 4 5 2" xfId="34578"/>
    <cellStyle name="Normal 18 4 5 2 2" xfId="34579"/>
    <cellStyle name="Normal 18 4 5 2 2 2" xfId="34580"/>
    <cellStyle name="Normal 18 4 5 2 3" xfId="34581"/>
    <cellStyle name="Normal 18 4 5 2 4" xfId="34582"/>
    <cellStyle name="Normal 18 4 5 3" xfId="34583"/>
    <cellStyle name="Normal 18 4 5 3 2" xfId="34584"/>
    <cellStyle name="Normal 18 4 5 4" xfId="34585"/>
    <cellStyle name="Normal 18 4 5 5" xfId="34586"/>
    <cellStyle name="Normal 18 4 6" xfId="34587"/>
    <cellStyle name="Normal 18 4 6 2" xfId="34588"/>
    <cellStyle name="Normal 18 4 6 2 2" xfId="34589"/>
    <cellStyle name="Normal 18 4 6 3" xfId="34590"/>
    <cellStyle name="Normal 18 4 6 4" xfId="34591"/>
    <cellStyle name="Normal 18 4 7" xfId="34592"/>
    <cellStyle name="Normal 18 4 7 2" xfId="34593"/>
    <cellStyle name="Normal 18 4 7 2 2" xfId="34594"/>
    <cellStyle name="Normal 18 4 7 3" xfId="34595"/>
    <cellStyle name="Normal 18 4 7 4" xfId="34596"/>
    <cellStyle name="Normal 18 4 8" xfId="34597"/>
    <cellStyle name="Normal 18 4 8 2" xfId="34598"/>
    <cellStyle name="Normal 18 4 9" xfId="34599"/>
    <cellStyle name="Normal 18 5" xfId="34600"/>
    <cellStyle name="Normal 18 5 10" xfId="34601"/>
    <cellStyle name="Normal 18 5 11" xfId="34602"/>
    <cellStyle name="Normal 18 5 2" xfId="34603"/>
    <cellStyle name="Normal 18 5 2 10" xfId="34604"/>
    <cellStyle name="Normal 18 5 2 2" xfId="34605"/>
    <cellStyle name="Normal 18 5 2 2 2" xfId="34606"/>
    <cellStyle name="Normal 18 5 2 2 2 2" xfId="34607"/>
    <cellStyle name="Normal 18 5 2 2 2 2 2" xfId="34608"/>
    <cellStyle name="Normal 18 5 2 2 2 2 2 2" xfId="34609"/>
    <cellStyle name="Normal 18 5 2 2 2 2 2 2 2" xfId="34610"/>
    <cellStyle name="Normal 18 5 2 2 2 2 2 3" xfId="34611"/>
    <cellStyle name="Normal 18 5 2 2 2 2 2 4" xfId="34612"/>
    <cellStyle name="Normal 18 5 2 2 2 2 3" xfId="34613"/>
    <cellStyle name="Normal 18 5 2 2 2 2 3 2" xfId="34614"/>
    <cellStyle name="Normal 18 5 2 2 2 2 4" xfId="34615"/>
    <cellStyle name="Normal 18 5 2 2 2 2 5" xfId="34616"/>
    <cellStyle name="Normal 18 5 2 2 2 3" xfId="34617"/>
    <cellStyle name="Normal 18 5 2 2 2 3 2" xfId="34618"/>
    <cellStyle name="Normal 18 5 2 2 2 3 2 2" xfId="34619"/>
    <cellStyle name="Normal 18 5 2 2 2 3 3" xfId="34620"/>
    <cellStyle name="Normal 18 5 2 2 2 3 4" xfId="34621"/>
    <cellStyle name="Normal 18 5 2 2 2 4" xfId="34622"/>
    <cellStyle name="Normal 18 5 2 2 2 4 2" xfId="34623"/>
    <cellStyle name="Normal 18 5 2 2 2 4 2 2" xfId="34624"/>
    <cellStyle name="Normal 18 5 2 2 2 4 3" xfId="34625"/>
    <cellStyle name="Normal 18 5 2 2 2 4 4" xfId="34626"/>
    <cellStyle name="Normal 18 5 2 2 2 5" xfId="34627"/>
    <cellStyle name="Normal 18 5 2 2 2 5 2" xfId="34628"/>
    <cellStyle name="Normal 18 5 2 2 2 6" xfId="34629"/>
    <cellStyle name="Normal 18 5 2 2 2 7" xfId="34630"/>
    <cellStyle name="Normal 18 5 2 2 2 8" xfId="34631"/>
    <cellStyle name="Normal 18 5 2 2 3" xfId="34632"/>
    <cellStyle name="Normal 18 5 2 2 3 2" xfId="34633"/>
    <cellStyle name="Normal 18 5 2 2 3 2 2" xfId="34634"/>
    <cellStyle name="Normal 18 5 2 2 3 2 2 2" xfId="34635"/>
    <cellStyle name="Normal 18 5 2 2 3 2 3" xfId="34636"/>
    <cellStyle name="Normal 18 5 2 2 3 2 4" xfId="34637"/>
    <cellStyle name="Normal 18 5 2 2 3 3" xfId="34638"/>
    <cellStyle name="Normal 18 5 2 2 3 3 2" xfId="34639"/>
    <cellStyle name="Normal 18 5 2 2 3 4" xfId="34640"/>
    <cellStyle name="Normal 18 5 2 2 3 5" xfId="34641"/>
    <cellStyle name="Normal 18 5 2 2 4" xfId="34642"/>
    <cellStyle name="Normal 18 5 2 2 4 2" xfId="34643"/>
    <cellStyle name="Normal 18 5 2 2 4 2 2" xfId="34644"/>
    <cellStyle name="Normal 18 5 2 2 4 3" xfId="34645"/>
    <cellStyle name="Normal 18 5 2 2 4 4" xfId="34646"/>
    <cellStyle name="Normal 18 5 2 2 5" xfId="34647"/>
    <cellStyle name="Normal 18 5 2 2 5 2" xfId="34648"/>
    <cellStyle name="Normal 18 5 2 2 5 2 2" xfId="34649"/>
    <cellStyle name="Normal 18 5 2 2 5 3" xfId="34650"/>
    <cellStyle name="Normal 18 5 2 2 5 4" xfId="34651"/>
    <cellStyle name="Normal 18 5 2 2 6" xfId="34652"/>
    <cellStyle name="Normal 18 5 2 2 6 2" xfId="34653"/>
    <cellStyle name="Normal 18 5 2 2 7" xfId="34654"/>
    <cellStyle name="Normal 18 5 2 2 8" xfId="34655"/>
    <cellStyle name="Normal 18 5 2 2 9" xfId="34656"/>
    <cellStyle name="Normal 18 5 2 3" xfId="34657"/>
    <cellStyle name="Normal 18 5 2 3 2" xfId="34658"/>
    <cellStyle name="Normal 18 5 2 3 2 2" xfId="34659"/>
    <cellStyle name="Normal 18 5 2 3 2 2 2" xfId="34660"/>
    <cellStyle name="Normal 18 5 2 3 2 2 2 2" xfId="34661"/>
    <cellStyle name="Normal 18 5 2 3 2 2 3" xfId="34662"/>
    <cellStyle name="Normal 18 5 2 3 2 2 4" xfId="34663"/>
    <cellStyle name="Normal 18 5 2 3 2 3" xfId="34664"/>
    <cellStyle name="Normal 18 5 2 3 2 3 2" xfId="34665"/>
    <cellStyle name="Normal 18 5 2 3 2 4" xfId="34666"/>
    <cellStyle name="Normal 18 5 2 3 2 5" xfId="34667"/>
    <cellStyle name="Normal 18 5 2 3 3" xfId="34668"/>
    <cellStyle name="Normal 18 5 2 3 3 2" xfId="34669"/>
    <cellStyle name="Normal 18 5 2 3 3 2 2" xfId="34670"/>
    <cellStyle name="Normal 18 5 2 3 3 3" xfId="34671"/>
    <cellStyle name="Normal 18 5 2 3 3 4" xfId="34672"/>
    <cellStyle name="Normal 18 5 2 3 4" xfId="34673"/>
    <cellStyle name="Normal 18 5 2 3 4 2" xfId="34674"/>
    <cellStyle name="Normal 18 5 2 3 4 2 2" xfId="34675"/>
    <cellStyle name="Normal 18 5 2 3 4 3" xfId="34676"/>
    <cellStyle name="Normal 18 5 2 3 4 4" xfId="34677"/>
    <cellStyle name="Normal 18 5 2 3 5" xfId="34678"/>
    <cellStyle name="Normal 18 5 2 3 5 2" xfId="34679"/>
    <cellStyle name="Normal 18 5 2 3 6" xfId="34680"/>
    <cellStyle name="Normal 18 5 2 3 7" xfId="34681"/>
    <cellStyle name="Normal 18 5 2 3 8" xfId="34682"/>
    <cellStyle name="Normal 18 5 2 4" xfId="34683"/>
    <cellStyle name="Normal 18 5 2 4 2" xfId="34684"/>
    <cellStyle name="Normal 18 5 2 4 2 2" xfId="34685"/>
    <cellStyle name="Normal 18 5 2 4 2 2 2" xfId="34686"/>
    <cellStyle name="Normal 18 5 2 4 2 3" xfId="34687"/>
    <cellStyle name="Normal 18 5 2 4 2 4" xfId="34688"/>
    <cellStyle name="Normal 18 5 2 4 3" xfId="34689"/>
    <cellStyle name="Normal 18 5 2 4 3 2" xfId="34690"/>
    <cellStyle name="Normal 18 5 2 4 4" xfId="34691"/>
    <cellStyle name="Normal 18 5 2 4 5" xfId="34692"/>
    <cellStyle name="Normal 18 5 2 5" xfId="34693"/>
    <cellStyle name="Normal 18 5 2 5 2" xfId="34694"/>
    <cellStyle name="Normal 18 5 2 5 2 2" xfId="34695"/>
    <cellStyle name="Normal 18 5 2 5 3" xfId="34696"/>
    <cellStyle name="Normal 18 5 2 5 4" xfId="34697"/>
    <cellStyle name="Normal 18 5 2 6" xfId="34698"/>
    <cellStyle name="Normal 18 5 2 6 2" xfId="34699"/>
    <cellStyle name="Normal 18 5 2 6 2 2" xfId="34700"/>
    <cellStyle name="Normal 18 5 2 6 3" xfId="34701"/>
    <cellStyle name="Normal 18 5 2 6 4" xfId="34702"/>
    <cellStyle name="Normal 18 5 2 7" xfId="34703"/>
    <cellStyle name="Normal 18 5 2 7 2" xfId="34704"/>
    <cellStyle name="Normal 18 5 2 8" xfId="34705"/>
    <cellStyle name="Normal 18 5 2 9" xfId="34706"/>
    <cellStyle name="Normal 18 5 3" xfId="34707"/>
    <cellStyle name="Normal 18 5 3 2" xfId="34708"/>
    <cellStyle name="Normal 18 5 3 2 2" xfId="34709"/>
    <cellStyle name="Normal 18 5 3 2 2 2" xfId="34710"/>
    <cellStyle name="Normal 18 5 3 2 2 2 2" xfId="34711"/>
    <cellStyle name="Normal 18 5 3 2 2 2 2 2" xfId="34712"/>
    <cellStyle name="Normal 18 5 3 2 2 2 3" xfId="34713"/>
    <cellStyle name="Normal 18 5 3 2 2 2 4" xfId="34714"/>
    <cellStyle name="Normal 18 5 3 2 2 3" xfId="34715"/>
    <cellStyle name="Normal 18 5 3 2 2 3 2" xfId="34716"/>
    <cellStyle name="Normal 18 5 3 2 2 4" xfId="34717"/>
    <cellStyle name="Normal 18 5 3 2 2 5" xfId="34718"/>
    <cellStyle name="Normal 18 5 3 2 3" xfId="34719"/>
    <cellStyle name="Normal 18 5 3 2 3 2" xfId="34720"/>
    <cellStyle name="Normal 18 5 3 2 3 2 2" xfId="34721"/>
    <cellStyle name="Normal 18 5 3 2 3 3" xfId="34722"/>
    <cellStyle name="Normal 18 5 3 2 3 4" xfId="34723"/>
    <cellStyle name="Normal 18 5 3 2 4" xfId="34724"/>
    <cellStyle name="Normal 18 5 3 2 4 2" xfId="34725"/>
    <cellStyle name="Normal 18 5 3 2 4 2 2" xfId="34726"/>
    <cellStyle name="Normal 18 5 3 2 4 3" xfId="34727"/>
    <cellStyle name="Normal 18 5 3 2 4 4" xfId="34728"/>
    <cellStyle name="Normal 18 5 3 2 5" xfId="34729"/>
    <cellStyle name="Normal 18 5 3 2 5 2" xfId="34730"/>
    <cellStyle name="Normal 18 5 3 2 6" xfId="34731"/>
    <cellStyle name="Normal 18 5 3 2 7" xfId="34732"/>
    <cellStyle name="Normal 18 5 3 2 8" xfId="34733"/>
    <cellStyle name="Normal 18 5 3 3" xfId="34734"/>
    <cellStyle name="Normal 18 5 3 3 2" xfId="34735"/>
    <cellStyle name="Normal 18 5 3 3 2 2" xfId="34736"/>
    <cellStyle name="Normal 18 5 3 3 2 2 2" xfId="34737"/>
    <cellStyle name="Normal 18 5 3 3 2 3" xfId="34738"/>
    <cellStyle name="Normal 18 5 3 3 2 4" xfId="34739"/>
    <cellStyle name="Normal 18 5 3 3 3" xfId="34740"/>
    <cellStyle name="Normal 18 5 3 3 3 2" xfId="34741"/>
    <cellStyle name="Normal 18 5 3 3 4" xfId="34742"/>
    <cellStyle name="Normal 18 5 3 3 5" xfId="34743"/>
    <cellStyle name="Normal 18 5 3 4" xfId="34744"/>
    <cellStyle name="Normal 18 5 3 4 2" xfId="34745"/>
    <cellStyle name="Normal 18 5 3 4 2 2" xfId="34746"/>
    <cellStyle name="Normal 18 5 3 4 3" xfId="34747"/>
    <cellStyle name="Normal 18 5 3 4 4" xfId="34748"/>
    <cellStyle name="Normal 18 5 3 5" xfId="34749"/>
    <cellStyle name="Normal 18 5 3 5 2" xfId="34750"/>
    <cellStyle name="Normal 18 5 3 5 2 2" xfId="34751"/>
    <cellStyle name="Normal 18 5 3 5 3" xfId="34752"/>
    <cellStyle name="Normal 18 5 3 5 4" xfId="34753"/>
    <cellStyle name="Normal 18 5 3 6" xfId="34754"/>
    <cellStyle name="Normal 18 5 3 6 2" xfId="34755"/>
    <cellStyle name="Normal 18 5 3 7" xfId="34756"/>
    <cellStyle name="Normal 18 5 3 8" xfId="34757"/>
    <cellStyle name="Normal 18 5 3 9" xfId="34758"/>
    <cellStyle name="Normal 18 5 4" xfId="34759"/>
    <cellStyle name="Normal 18 5 4 2" xfId="34760"/>
    <cellStyle name="Normal 18 5 4 2 2" xfId="34761"/>
    <cellStyle name="Normal 18 5 4 2 2 2" xfId="34762"/>
    <cellStyle name="Normal 18 5 4 2 2 2 2" xfId="34763"/>
    <cellStyle name="Normal 18 5 4 2 2 3" xfId="34764"/>
    <cellStyle name="Normal 18 5 4 2 2 4" xfId="34765"/>
    <cellStyle name="Normal 18 5 4 2 3" xfId="34766"/>
    <cellStyle name="Normal 18 5 4 2 3 2" xfId="34767"/>
    <cellStyle name="Normal 18 5 4 2 4" xfId="34768"/>
    <cellStyle name="Normal 18 5 4 2 5" xfId="34769"/>
    <cellStyle name="Normal 18 5 4 3" xfId="34770"/>
    <cellStyle name="Normal 18 5 4 3 2" xfId="34771"/>
    <cellStyle name="Normal 18 5 4 3 2 2" xfId="34772"/>
    <cellStyle name="Normal 18 5 4 3 3" xfId="34773"/>
    <cellStyle name="Normal 18 5 4 3 4" xfId="34774"/>
    <cellStyle name="Normal 18 5 4 4" xfId="34775"/>
    <cellStyle name="Normal 18 5 4 4 2" xfId="34776"/>
    <cellStyle name="Normal 18 5 4 4 2 2" xfId="34777"/>
    <cellStyle name="Normal 18 5 4 4 3" xfId="34778"/>
    <cellStyle name="Normal 18 5 4 4 4" xfId="34779"/>
    <cellStyle name="Normal 18 5 4 5" xfId="34780"/>
    <cellStyle name="Normal 18 5 4 5 2" xfId="34781"/>
    <cellStyle name="Normal 18 5 4 6" xfId="34782"/>
    <cellStyle name="Normal 18 5 4 7" xfId="34783"/>
    <cellStyle name="Normal 18 5 4 8" xfId="34784"/>
    <cellStyle name="Normal 18 5 5" xfId="34785"/>
    <cellStyle name="Normal 18 5 5 2" xfId="34786"/>
    <cellStyle name="Normal 18 5 5 2 2" xfId="34787"/>
    <cellStyle name="Normal 18 5 5 2 2 2" xfId="34788"/>
    <cellStyle name="Normal 18 5 5 2 3" xfId="34789"/>
    <cellStyle name="Normal 18 5 5 2 4" xfId="34790"/>
    <cellStyle name="Normal 18 5 5 3" xfId="34791"/>
    <cellStyle name="Normal 18 5 5 3 2" xfId="34792"/>
    <cellStyle name="Normal 18 5 5 4" xfId="34793"/>
    <cellStyle name="Normal 18 5 5 5" xfId="34794"/>
    <cellStyle name="Normal 18 5 6" xfId="34795"/>
    <cellStyle name="Normal 18 5 6 2" xfId="34796"/>
    <cellStyle name="Normal 18 5 6 2 2" xfId="34797"/>
    <cellStyle name="Normal 18 5 6 3" xfId="34798"/>
    <cellStyle name="Normal 18 5 6 4" xfId="34799"/>
    <cellStyle name="Normal 18 5 7" xfId="34800"/>
    <cellStyle name="Normal 18 5 7 2" xfId="34801"/>
    <cellStyle name="Normal 18 5 7 2 2" xfId="34802"/>
    <cellStyle name="Normal 18 5 7 3" xfId="34803"/>
    <cellStyle name="Normal 18 5 7 4" xfId="34804"/>
    <cellStyle name="Normal 18 5 8" xfId="34805"/>
    <cellStyle name="Normal 18 5 8 2" xfId="34806"/>
    <cellStyle name="Normal 18 5 9" xfId="34807"/>
    <cellStyle name="Normal 18 6" xfId="34808"/>
    <cellStyle name="Normal 18 6 10" xfId="34809"/>
    <cellStyle name="Normal 18 6 2" xfId="34810"/>
    <cellStyle name="Normal 18 6 2 2" xfId="34811"/>
    <cellStyle name="Normal 18 6 2 2 2" xfId="34812"/>
    <cellStyle name="Normal 18 6 2 2 2 2" xfId="34813"/>
    <cellStyle name="Normal 18 6 2 2 2 2 2" xfId="34814"/>
    <cellStyle name="Normal 18 6 2 2 2 2 2 2" xfId="34815"/>
    <cellStyle name="Normal 18 6 2 2 2 2 3" xfId="34816"/>
    <cellStyle name="Normal 18 6 2 2 2 2 4" xfId="34817"/>
    <cellStyle name="Normal 18 6 2 2 2 3" xfId="34818"/>
    <cellStyle name="Normal 18 6 2 2 2 3 2" xfId="34819"/>
    <cellStyle name="Normal 18 6 2 2 2 4" xfId="34820"/>
    <cellStyle name="Normal 18 6 2 2 2 5" xfId="34821"/>
    <cellStyle name="Normal 18 6 2 2 3" xfId="34822"/>
    <cellStyle name="Normal 18 6 2 2 3 2" xfId="34823"/>
    <cellStyle name="Normal 18 6 2 2 3 2 2" xfId="34824"/>
    <cellStyle name="Normal 18 6 2 2 3 3" xfId="34825"/>
    <cellStyle name="Normal 18 6 2 2 3 4" xfId="34826"/>
    <cellStyle name="Normal 18 6 2 2 4" xfId="34827"/>
    <cellStyle name="Normal 18 6 2 2 4 2" xfId="34828"/>
    <cellStyle name="Normal 18 6 2 2 4 2 2" xfId="34829"/>
    <cellStyle name="Normal 18 6 2 2 4 3" xfId="34830"/>
    <cellStyle name="Normal 18 6 2 2 4 4" xfId="34831"/>
    <cellStyle name="Normal 18 6 2 2 5" xfId="34832"/>
    <cellStyle name="Normal 18 6 2 2 5 2" xfId="34833"/>
    <cellStyle name="Normal 18 6 2 2 6" xfId="34834"/>
    <cellStyle name="Normal 18 6 2 2 7" xfId="34835"/>
    <cellStyle name="Normal 18 6 2 2 8" xfId="34836"/>
    <cellStyle name="Normal 18 6 2 3" xfId="34837"/>
    <cellStyle name="Normal 18 6 2 3 2" xfId="34838"/>
    <cellStyle name="Normal 18 6 2 3 2 2" xfId="34839"/>
    <cellStyle name="Normal 18 6 2 3 2 2 2" xfId="34840"/>
    <cellStyle name="Normal 18 6 2 3 2 3" xfId="34841"/>
    <cellStyle name="Normal 18 6 2 3 2 4" xfId="34842"/>
    <cellStyle name="Normal 18 6 2 3 3" xfId="34843"/>
    <cellStyle name="Normal 18 6 2 3 3 2" xfId="34844"/>
    <cellStyle name="Normal 18 6 2 3 4" xfId="34845"/>
    <cellStyle name="Normal 18 6 2 3 5" xfId="34846"/>
    <cellStyle name="Normal 18 6 2 4" xfId="34847"/>
    <cellStyle name="Normal 18 6 2 4 2" xfId="34848"/>
    <cellStyle name="Normal 18 6 2 4 2 2" xfId="34849"/>
    <cellStyle name="Normal 18 6 2 4 3" xfId="34850"/>
    <cellStyle name="Normal 18 6 2 4 4" xfId="34851"/>
    <cellStyle name="Normal 18 6 2 5" xfId="34852"/>
    <cellStyle name="Normal 18 6 2 5 2" xfId="34853"/>
    <cellStyle name="Normal 18 6 2 5 2 2" xfId="34854"/>
    <cellStyle name="Normal 18 6 2 5 3" xfId="34855"/>
    <cellStyle name="Normal 18 6 2 5 4" xfId="34856"/>
    <cellStyle name="Normal 18 6 2 6" xfId="34857"/>
    <cellStyle name="Normal 18 6 2 6 2" xfId="34858"/>
    <cellStyle name="Normal 18 6 2 7" xfId="34859"/>
    <cellStyle name="Normal 18 6 2 8" xfId="34860"/>
    <cellStyle name="Normal 18 6 2 9" xfId="34861"/>
    <cellStyle name="Normal 18 6 3" xfId="34862"/>
    <cellStyle name="Normal 18 6 3 2" xfId="34863"/>
    <cellStyle name="Normal 18 6 3 2 2" xfId="34864"/>
    <cellStyle name="Normal 18 6 3 2 2 2" xfId="34865"/>
    <cellStyle name="Normal 18 6 3 2 2 2 2" xfId="34866"/>
    <cellStyle name="Normal 18 6 3 2 2 3" xfId="34867"/>
    <cellStyle name="Normal 18 6 3 2 2 4" xfId="34868"/>
    <cellStyle name="Normal 18 6 3 2 3" xfId="34869"/>
    <cellStyle name="Normal 18 6 3 2 3 2" xfId="34870"/>
    <cellStyle name="Normal 18 6 3 2 4" xfId="34871"/>
    <cellStyle name="Normal 18 6 3 2 5" xfId="34872"/>
    <cellStyle name="Normal 18 6 3 3" xfId="34873"/>
    <cellStyle name="Normal 18 6 3 3 2" xfId="34874"/>
    <cellStyle name="Normal 18 6 3 3 2 2" xfId="34875"/>
    <cellStyle name="Normal 18 6 3 3 3" xfId="34876"/>
    <cellStyle name="Normal 18 6 3 3 4" xfId="34877"/>
    <cellStyle name="Normal 18 6 3 4" xfId="34878"/>
    <cellStyle name="Normal 18 6 3 4 2" xfId="34879"/>
    <cellStyle name="Normal 18 6 3 4 2 2" xfId="34880"/>
    <cellStyle name="Normal 18 6 3 4 3" xfId="34881"/>
    <cellStyle name="Normal 18 6 3 4 4" xfId="34882"/>
    <cellStyle name="Normal 18 6 3 5" xfId="34883"/>
    <cellStyle name="Normal 18 6 3 5 2" xfId="34884"/>
    <cellStyle name="Normal 18 6 3 6" xfId="34885"/>
    <cellStyle name="Normal 18 6 3 7" xfId="34886"/>
    <cellStyle name="Normal 18 6 3 8" xfId="34887"/>
    <cellStyle name="Normal 18 6 4" xfId="34888"/>
    <cellStyle name="Normal 18 6 4 2" xfId="34889"/>
    <cellStyle name="Normal 18 6 4 2 2" xfId="34890"/>
    <cellStyle name="Normal 18 6 4 2 2 2" xfId="34891"/>
    <cellStyle name="Normal 18 6 4 2 3" xfId="34892"/>
    <cellStyle name="Normal 18 6 4 2 4" xfId="34893"/>
    <cellStyle name="Normal 18 6 4 3" xfId="34894"/>
    <cellStyle name="Normal 18 6 4 3 2" xfId="34895"/>
    <cellStyle name="Normal 18 6 4 4" xfId="34896"/>
    <cellStyle name="Normal 18 6 4 5" xfId="34897"/>
    <cellStyle name="Normal 18 6 5" xfId="34898"/>
    <cellStyle name="Normal 18 6 5 2" xfId="34899"/>
    <cellStyle name="Normal 18 6 5 2 2" xfId="34900"/>
    <cellStyle name="Normal 18 6 5 3" xfId="34901"/>
    <cellStyle name="Normal 18 6 5 4" xfId="34902"/>
    <cellStyle name="Normal 18 6 6" xfId="34903"/>
    <cellStyle name="Normal 18 6 6 2" xfId="34904"/>
    <cellStyle name="Normal 18 6 6 2 2" xfId="34905"/>
    <cellStyle name="Normal 18 6 6 3" xfId="34906"/>
    <cellStyle name="Normal 18 6 6 4" xfId="34907"/>
    <cellStyle name="Normal 18 6 7" xfId="34908"/>
    <cellStyle name="Normal 18 6 7 2" xfId="34909"/>
    <cellStyle name="Normal 18 6 8" xfId="34910"/>
    <cellStyle name="Normal 18 6 9" xfId="34911"/>
    <cellStyle name="Normal 18 7" xfId="34912"/>
    <cellStyle name="Normal 18 7 2" xfId="34913"/>
    <cellStyle name="Normal 18 7 2 2" xfId="34914"/>
    <cellStyle name="Normal 18 7 2 2 2" xfId="34915"/>
    <cellStyle name="Normal 18 7 2 2 2 2" xfId="34916"/>
    <cellStyle name="Normal 18 7 2 2 2 2 2" xfId="34917"/>
    <cellStyle name="Normal 18 7 2 2 2 3" xfId="34918"/>
    <cellStyle name="Normal 18 7 2 2 2 4" xfId="34919"/>
    <cellStyle name="Normal 18 7 2 2 3" xfId="34920"/>
    <cellStyle name="Normal 18 7 2 2 3 2" xfId="34921"/>
    <cellStyle name="Normal 18 7 2 2 4" xfId="34922"/>
    <cellStyle name="Normal 18 7 2 2 5" xfId="34923"/>
    <cellStyle name="Normal 18 7 2 3" xfId="34924"/>
    <cellStyle name="Normal 18 7 2 3 2" xfId="34925"/>
    <cellStyle name="Normal 18 7 2 3 2 2" xfId="34926"/>
    <cellStyle name="Normal 18 7 2 3 3" xfId="34927"/>
    <cellStyle name="Normal 18 7 2 3 4" xfId="34928"/>
    <cellStyle name="Normal 18 7 2 4" xfId="34929"/>
    <cellStyle name="Normal 18 7 2 4 2" xfId="34930"/>
    <cellStyle name="Normal 18 7 2 4 2 2" xfId="34931"/>
    <cellStyle name="Normal 18 7 2 4 3" xfId="34932"/>
    <cellStyle name="Normal 18 7 2 4 4" xfId="34933"/>
    <cellStyle name="Normal 18 7 2 5" xfId="34934"/>
    <cellStyle name="Normal 18 7 2 5 2" xfId="34935"/>
    <cellStyle name="Normal 18 7 2 6" xfId="34936"/>
    <cellStyle name="Normal 18 7 2 7" xfId="34937"/>
    <cellStyle name="Normal 18 7 2 8" xfId="34938"/>
    <cellStyle name="Normal 18 7 3" xfId="34939"/>
    <cellStyle name="Normal 18 7 3 2" xfId="34940"/>
    <cellStyle name="Normal 18 7 3 2 2" xfId="34941"/>
    <cellStyle name="Normal 18 7 3 2 2 2" xfId="34942"/>
    <cellStyle name="Normal 18 7 3 2 3" xfId="34943"/>
    <cellStyle name="Normal 18 7 3 2 4" xfId="34944"/>
    <cellStyle name="Normal 18 7 3 3" xfId="34945"/>
    <cellStyle name="Normal 18 7 3 3 2" xfId="34946"/>
    <cellStyle name="Normal 18 7 3 4" xfId="34947"/>
    <cellStyle name="Normal 18 7 3 5" xfId="34948"/>
    <cellStyle name="Normal 18 7 4" xfId="34949"/>
    <cellStyle name="Normal 18 7 4 2" xfId="34950"/>
    <cellStyle name="Normal 18 7 4 2 2" xfId="34951"/>
    <cellStyle name="Normal 18 7 4 3" xfId="34952"/>
    <cellStyle name="Normal 18 7 4 4" xfId="34953"/>
    <cellStyle name="Normal 18 7 5" xfId="34954"/>
    <cellStyle name="Normal 18 7 5 2" xfId="34955"/>
    <cellStyle name="Normal 18 7 5 2 2" xfId="34956"/>
    <cellStyle name="Normal 18 7 5 3" xfId="34957"/>
    <cellStyle name="Normal 18 7 5 4" xfId="34958"/>
    <cellStyle name="Normal 18 7 6" xfId="34959"/>
    <cellStyle name="Normal 18 7 6 2" xfId="34960"/>
    <cellStyle name="Normal 18 7 7" xfId="34961"/>
    <cellStyle name="Normal 18 7 8" xfId="34962"/>
    <cellStyle name="Normal 18 7 9" xfId="34963"/>
    <cellStyle name="Normal 18 8" xfId="34964"/>
    <cellStyle name="Normal 18 8 2" xfId="34965"/>
    <cellStyle name="Normal 18 8 2 2" xfId="34966"/>
    <cellStyle name="Normal 18 8 2 2 2" xfId="34967"/>
    <cellStyle name="Normal 18 8 2 2 2 2" xfId="34968"/>
    <cellStyle name="Normal 18 8 2 2 3" xfId="34969"/>
    <cellStyle name="Normal 18 8 2 2 4" xfId="34970"/>
    <cellStyle name="Normal 18 8 2 3" xfId="34971"/>
    <cellStyle name="Normal 18 8 2 3 2" xfId="34972"/>
    <cellStyle name="Normal 18 8 2 4" xfId="34973"/>
    <cellStyle name="Normal 18 8 2 5" xfId="34974"/>
    <cellStyle name="Normal 18 8 3" xfId="34975"/>
    <cellStyle name="Normal 18 8 3 2" xfId="34976"/>
    <cellStyle name="Normal 18 8 3 2 2" xfId="34977"/>
    <cellStyle name="Normal 18 8 3 3" xfId="34978"/>
    <cellStyle name="Normal 18 8 3 4" xfId="34979"/>
    <cellStyle name="Normal 18 8 4" xfId="34980"/>
    <cellStyle name="Normal 18 8 4 2" xfId="34981"/>
    <cellStyle name="Normal 18 8 4 2 2" xfId="34982"/>
    <cellStyle name="Normal 18 8 4 3" xfId="34983"/>
    <cellStyle name="Normal 18 8 4 4" xfId="34984"/>
    <cellStyle name="Normal 18 8 5" xfId="34985"/>
    <cellStyle name="Normal 18 8 5 2" xfId="34986"/>
    <cellStyle name="Normal 18 8 6" xfId="34987"/>
    <cellStyle name="Normal 18 8 7" xfId="34988"/>
    <cellStyle name="Normal 18 8 8" xfId="34989"/>
    <cellStyle name="Normal 18 9" xfId="34990"/>
    <cellStyle name="Normal 18 9 2" xfId="34991"/>
    <cellStyle name="Normal 18 9 2 2" xfId="34992"/>
    <cellStyle name="Normal 18 9 2 2 2" xfId="34993"/>
    <cellStyle name="Normal 18 9 2 3" xfId="34994"/>
    <cellStyle name="Normal 18 9 2 4" xfId="34995"/>
    <cellStyle name="Normal 18 9 3" xfId="34996"/>
    <cellStyle name="Normal 18 9 3 2" xfId="34997"/>
    <cellStyle name="Normal 18 9 4" xfId="34998"/>
    <cellStyle name="Normal 18 9 5" xfId="34999"/>
    <cellStyle name="Normal 18_B - Radovi" xfId="1149"/>
    <cellStyle name="Normal 180" xfId="1150"/>
    <cellStyle name="Normal 181" xfId="1151"/>
    <cellStyle name="Normal 182" xfId="1152"/>
    <cellStyle name="Normal 183" xfId="1153"/>
    <cellStyle name="Normal 184" xfId="1154"/>
    <cellStyle name="Normal 185" xfId="1155"/>
    <cellStyle name="Normal 186" xfId="1156"/>
    <cellStyle name="Normal 187" xfId="1157"/>
    <cellStyle name="Normal 188" xfId="1158"/>
    <cellStyle name="Normal 189" xfId="1159"/>
    <cellStyle name="Normal 19" xfId="1160"/>
    <cellStyle name="Normal 19 10" xfId="1161"/>
    <cellStyle name="Normal 19 10 2" xfId="1162"/>
    <cellStyle name="Normal 19 10 2 2" xfId="447"/>
    <cellStyle name="Normal 19 10 3" xfId="35000"/>
    <cellStyle name="Normal 19 10 4" xfId="35001"/>
    <cellStyle name="Normal 19 11" xfId="35002"/>
    <cellStyle name="Normal 19 11 2" xfId="35003"/>
    <cellStyle name="Normal 19 11 2 2" xfId="35004"/>
    <cellStyle name="Normal 19 11 3" xfId="35005"/>
    <cellStyle name="Normal 19 11 4" xfId="35006"/>
    <cellStyle name="Normal 19 12" xfId="35007"/>
    <cellStyle name="Normal 19 12 2" xfId="35008"/>
    <cellStyle name="Normal 19 13" xfId="35009"/>
    <cellStyle name="Normal 19 14" xfId="35010"/>
    <cellStyle name="Normal 19 15" xfId="35011"/>
    <cellStyle name="Normal 19 16" xfId="35012"/>
    <cellStyle name="Normal 19 2" xfId="1163"/>
    <cellStyle name="Normal 19 2 10" xfId="35013"/>
    <cellStyle name="Normal 19 2 11" xfId="35014"/>
    <cellStyle name="Normal 19 2 12" xfId="35015"/>
    <cellStyle name="Normal 19 2 13" xfId="35016"/>
    <cellStyle name="Normal 19 2 2" xfId="1164"/>
    <cellStyle name="Normal 19 2 2 10" xfId="35017"/>
    <cellStyle name="Normal 19 2 2 11" xfId="35018"/>
    <cellStyle name="Normal 19 2 2 2" xfId="35019"/>
    <cellStyle name="Normal 19 2 2 2 10" xfId="35020"/>
    <cellStyle name="Normal 19 2 2 2 2" xfId="35021"/>
    <cellStyle name="Normal 19 2 2 2 2 2" xfId="35022"/>
    <cellStyle name="Normal 19 2 2 2 2 2 2" xfId="35023"/>
    <cellStyle name="Normal 19 2 2 2 2 2 2 2" xfId="35024"/>
    <cellStyle name="Normal 19 2 2 2 2 2 2 2 2" xfId="35025"/>
    <cellStyle name="Normal 19 2 2 2 2 2 2 2 2 2" xfId="35026"/>
    <cellStyle name="Normal 19 2 2 2 2 2 2 2 3" xfId="35027"/>
    <cellStyle name="Normal 19 2 2 2 2 2 2 2 4" xfId="35028"/>
    <cellStyle name="Normal 19 2 2 2 2 2 2 3" xfId="35029"/>
    <cellStyle name="Normal 19 2 2 2 2 2 2 3 2" xfId="35030"/>
    <cellStyle name="Normal 19 2 2 2 2 2 2 4" xfId="35031"/>
    <cellStyle name="Normal 19 2 2 2 2 2 2 5" xfId="35032"/>
    <cellStyle name="Normal 19 2 2 2 2 2 3" xfId="35033"/>
    <cellStyle name="Normal 19 2 2 2 2 2 3 2" xfId="35034"/>
    <cellStyle name="Normal 19 2 2 2 2 2 3 2 2" xfId="35035"/>
    <cellStyle name="Normal 19 2 2 2 2 2 3 3" xfId="35036"/>
    <cellStyle name="Normal 19 2 2 2 2 2 3 4" xfId="35037"/>
    <cellStyle name="Normal 19 2 2 2 2 2 4" xfId="35038"/>
    <cellStyle name="Normal 19 2 2 2 2 2 4 2" xfId="35039"/>
    <cellStyle name="Normal 19 2 2 2 2 2 4 2 2" xfId="35040"/>
    <cellStyle name="Normal 19 2 2 2 2 2 4 3" xfId="35041"/>
    <cellStyle name="Normal 19 2 2 2 2 2 4 4" xfId="35042"/>
    <cellStyle name="Normal 19 2 2 2 2 2 5" xfId="35043"/>
    <cellStyle name="Normal 19 2 2 2 2 2 5 2" xfId="35044"/>
    <cellStyle name="Normal 19 2 2 2 2 2 6" xfId="35045"/>
    <cellStyle name="Normal 19 2 2 2 2 2 7" xfId="35046"/>
    <cellStyle name="Normal 19 2 2 2 2 2 8" xfId="35047"/>
    <cellStyle name="Normal 19 2 2 2 2 3" xfId="35048"/>
    <cellStyle name="Normal 19 2 2 2 2 3 2" xfId="35049"/>
    <cellStyle name="Normal 19 2 2 2 2 3 2 2" xfId="35050"/>
    <cellStyle name="Normal 19 2 2 2 2 3 2 2 2" xfId="35051"/>
    <cellStyle name="Normal 19 2 2 2 2 3 2 3" xfId="35052"/>
    <cellStyle name="Normal 19 2 2 2 2 3 2 4" xfId="35053"/>
    <cellStyle name="Normal 19 2 2 2 2 3 3" xfId="35054"/>
    <cellStyle name="Normal 19 2 2 2 2 3 3 2" xfId="35055"/>
    <cellStyle name="Normal 19 2 2 2 2 3 4" xfId="35056"/>
    <cellStyle name="Normal 19 2 2 2 2 3 5" xfId="35057"/>
    <cellStyle name="Normal 19 2 2 2 2 4" xfId="35058"/>
    <cellStyle name="Normal 19 2 2 2 2 4 2" xfId="35059"/>
    <cellStyle name="Normal 19 2 2 2 2 4 2 2" xfId="35060"/>
    <cellStyle name="Normal 19 2 2 2 2 4 3" xfId="35061"/>
    <cellStyle name="Normal 19 2 2 2 2 4 4" xfId="35062"/>
    <cellStyle name="Normal 19 2 2 2 2 5" xfId="35063"/>
    <cellStyle name="Normal 19 2 2 2 2 5 2" xfId="35064"/>
    <cellStyle name="Normal 19 2 2 2 2 5 2 2" xfId="35065"/>
    <cellStyle name="Normal 19 2 2 2 2 5 3" xfId="35066"/>
    <cellStyle name="Normal 19 2 2 2 2 5 4" xfId="35067"/>
    <cellStyle name="Normal 19 2 2 2 2 6" xfId="35068"/>
    <cellStyle name="Normal 19 2 2 2 2 6 2" xfId="35069"/>
    <cellStyle name="Normal 19 2 2 2 2 7" xfId="35070"/>
    <cellStyle name="Normal 19 2 2 2 2 8" xfId="35071"/>
    <cellStyle name="Normal 19 2 2 2 2 9" xfId="35072"/>
    <cellStyle name="Normal 19 2 2 2 3" xfId="35073"/>
    <cellStyle name="Normal 19 2 2 2 3 2" xfId="35074"/>
    <cellStyle name="Normal 19 2 2 2 3 2 2" xfId="35075"/>
    <cellStyle name="Normal 19 2 2 2 3 2 2 2" xfId="35076"/>
    <cellStyle name="Normal 19 2 2 2 3 2 2 2 2" xfId="35077"/>
    <cellStyle name="Normal 19 2 2 2 3 2 2 3" xfId="35078"/>
    <cellStyle name="Normal 19 2 2 2 3 2 2 4" xfId="35079"/>
    <cellStyle name="Normal 19 2 2 2 3 2 3" xfId="35080"/>
    <cellStyle name="Normal 19 2 2 2 3 2 3 2" xfId="35081"/>
    <cellStyle name="Normal 19 2 2 2 3 2 4" xfId="35082"/>
    <cellStyle name="Normal 19 2 2 2 3 2 5" xfId="35083"/>
    <cellStyle name="Normal 19 2 2 2 3 3" xfId="35084"/>
    <cellStyle name="Normal 19 2 2 2 3 3 2" xfId="35085"/>
    <cellStyle name="Normal 19 2 2 2 3 3 2 2" xfId="35086"/>
    <cellStyle name="Normal 19 2 2 2 3 3 3" xfId="35087"/>
    <cellStyle name="Normal 19 2 2 2 3 3 4" xfId="35088"/>
    <cellStyle name="Normal 19 2 2 2 3 4" xfId="35089"/>
    <cellStyle name="Normal 19 2 2 2 3 4 2" xfId="35090"/>
    <cellStyle name="Normal 19 2 2 2 3 4 2 2" xfId="35091"/>
    <cellStyle name="Normal 19 2 2 2 3 4 3" xfId="35092"/>
    <cellStyle name="Normal 19 2 2 2 3 4 4" xfId="35093"/>
    <cellStyle name="Normal 19 2 2 2 3 5" xfId="35094"/>
    <cellStyle name="Normal 19 2 2 2 3 5 2" xfId="35095"/>
    <cellStyle name="Normal 19 2 2 2 3 6" xfId="35096"/>
    <cellStyle name="Normal 19 2 2 2 3 7" xfId="35097"/>
    <cellStyle name="Normal 19 2 2 2 3 8" xfId="35098"/>
    <cellStyle name="Normal 19 2 2 2 4" xfId="35099"/>
    <cellStyle name="Normal 19 2 2 2 4 2" xfId="35100"/>
    <cellStyle name="Normal 19 2 2 2 4 2 2" xfId="35101"/>
    <cellStyle name="Normal 19 2 2 2 4 2 2 2" xfId="35102"/>
    <cellStyle name="Normal 19 2 2 2 4 2 3" xfId="35103"/>
    <cellStyle name="Normal 19 2 2 2 4 2 4" xfId="35104"/>
    <cellStyle name="Normal 19 2 2 2 4 3" xfId="35105"/>
    <cellStyle name="Normal 19 2 2 2 4 3 2" xfId="35106"/>
    <cellStyle name="Normal 19 2 2 2 4 4" xfId="35107"/>
    <cellStyle name="Normal 19 2 2 2 4 5" xfId="35108"/>
    <cellStyle name="Normal 19 2 2 2 5" xfId="35109"/>
    <cellStyle name="Normal 19 2 2 2 5 2" xfId="35110"/>
    <cellStyle name="Normal 19 2 2 2 5 2 2" xfId="35111"/>
    <cellStyle name="Normal 19 2 2 2 5 3" xfId="35112"/>
    <cellStyle name="Normal 19 2 2 2 5 4" xfId="35113"/>
    <cellStyle name="Normal 19 2 2 2 6" xfId="35114"/>
    <cellStyle name="Normal 19 2 2 2 6 2" xfId="35115"/>
    <cellStyle name="Normal 19 2 2 2 6 2 2" xfId="35116"/>
    <cellStyle name="Normal 19 2 2 2 6 3" xfId="35117"/>
    <cellStyle name="Normal 19 2 2 2 6 4" xfId="35118"/>
    <cellStyle name="Normal 19 2 2 2 7" xfId="35119"/>
    <cellStyle name="Normal 19 2 2 2 7 2" xfId="35120"/>
    <cellStyle name="Normal 19 2 2 2 8" xfId="35121"/>
    <cellStyle name="Normal 19 2 2 2 9" xfId="35122"/>
    <cellStyle name="Normal 19 2 2 3" xfId="35123"/>
    <cellStyle name="Normal 19 2 2 3 2" xfId="35124"/>
    <cellStyle name="Normal 19 2 2 3 2 2" xfId="35125"/>
    <cellStyle name="Normal 19 2 2 3 2 2 2" xfId="35126"/>
    <cellStyle name="Normal 19 2 2 3 2 2 2 2" xfId="35127"/>
    <cellStyle name="Normal 19 2 2 3 2 2 2 2 2" xfId="35128"/>
    <cellStyle name="Normal 19 2 2 3 2 2 2 3" xfId="35129"/>
    <cellStyle name="Normal 19 2 2 3 2 2 2 4" xfId="35130"/>
    <cellStyle name="Normal 19 2 2 3 2 2 3" xfId="35131"/>
    <cellStyle name="Normal 19 2 2 3 2 2 3 2" xfId="35132"/>
    <cellStyle name="Normal 19 2 2 3 2 2 4" xfId="35133"/>
    <cellStyle name="Normal 19 2 2 3 2 2 5" xfId="35134"/>
    <cellStyle name="Normal 19 2 2 3 2 3" xfId="35135"/>
    <cellStyle name="Normal 19 2 2 3 2 3 2" xfId="35136"/>
    <cellStyle name="Normal 19 2 2 3 2 3 2 2" xfId="35137"/>
    <cellStyle name="Normal 19 2 2 3 2 3 3" xfId="35138"/>
    <cellStyle name="Normal 19 2 2 3 2 3 4" xfId="35139"/>
    <cellStyle name="Normal 19 2 2 3 2 4" xfId="35140"/>
    <cellStyle name="Normal 19 2 2 3 2 4 2" xfId="35141"/>
    <cellStyle name="Normal 19 2 2 3 2 4 2 2" xfId="35142"/>
    <cellStyle name="Normal 19 2 2 3 2 4 3" xfId="35143"/>
    <cellStyle name="Normal 19 2 2 3 2 4 4" xfId="35144"/>
    <cellStyle name="Normal 19 2 2 3 2 5" xfId="35145"/>
    <cellStyle name="Normal 19 2 2 3 2 5 2" xfId="35146"/>
    <cellStyle name="Normal 19 2 2 3 2 6" xfId="35147"/>
    <cellStyle name="Normal 19 2 2 3 2 7" xfId="35148"/>
    <cellStyle name="Normal 19 2 2 3 2 8" xfId="35149"/>
    <cellStyle name="Normal 19 2 2 3 3" xfId="35150"/>
    <cellStyle name="Normal 19 2 2 3 3 2" xfId="35151"/>
    <cellStyle name="Normal 19 2 2 3 3 2 2" xfId="35152"/>
    <cellStyle name="Normal 19 2 2 3 3 2 2 2" xfId="35153"/>
    <cellStyle name="Normal 19 2 2 3 3 2 3" xfId="35154"/>
    <cellStyle name="Normal 19 2 2 3 3 2 4" xfId="35155"/>
    <cellStyle name="Normal 19 2 2 3 3 3" xfId="35156"/>
    <cellStyle name="Normal 19 2 2 3 3 3 2" xfId="35157"/>
    <cellStyle name="Normal 19 2 2 3 3 4" xfId="35158"/>
    <cellStyle name="Normal 19 2 2 3 3 5" xfId="35159"/>
    <cellStyle name="Normal 19 2 2 3 4" xfId="35160"/>
    <cellStyle name="Normal 19 2 2 3 4 2" xfId="35161"/>
    <cellStyle name="Normal 19 2 2 3 4 2 2" xfId="35162"/>
    <cellStyle name="Normal 19 2 2 3 4 3" xfId="35163"/>
    <cellStyle name="Normal 19 2 2 3 4 4" xfId="35164"/>
    <cellStyle name="Normal 19 2 2 3 5" xfId="35165"/>
    <cellStyle name="Normal 19 2 2 3 5 2" xfId="35166"/>
    <cellStyle name="Normal 19 2 2 3 5 2 2" xfId="35167"/>
    <cellStyle name="Normal 19 2 2 3 5 3" xfId="35168"/>
    <cellStyle name="Normal 19 2 2 3 5 4" xfId="35169"/>
    <cellStyle name="Normal 19 2 2 3 6" xfId="35170"/>
    <cellStyle name="Normal 19 2 2 3 6 2" xfId="35171"/>
    <cellStyle name="Normal 19 2 2 3 7" xfId="35172"/>
    <cellStyle name="Normal 19 2 2 3 8" xfId="35173"/>
    <cellStyle name="Normal 19 2 2 3 9" xfId="35174"/>
    <cellStyle name="Normal 19 2 2 4" xfId="35175"/>
    <cellStyle name="Normal 19 2 2 4 2" xfId="35176"/>
    <cellStyle name="Normal 19 2 2 4 2 2" xfId="35177"/>
    <cellStyle name="Normal 19 2 2 4 2 2 2" xfId="35178"/>
    <cellStyle name="Normal 19 2 2 4 2 2 2 2" xfId="35179"/>
    <cellStyle name="Normal 19 2 2 4 2 2 3" xfId="35180"/>
    <cellStyle name="Normal 19 2 2 4 2 2 4" xfId="35181"/>
    <cellStyle name="Normal 19 2 2 4 2 3" xfId="35182"/>
    <cellStyle name="Normal 19 2 2 4 2 3 2" xfId="35183"/>
    <cellStyle name="Normal 19 2 2 4 2 4" xfId="35184"/>
    <cellStyle name="Normal 19 2 2 4 2 5" xfId="35185"/>
    <cellStyle name="Normal 19 2 2 4 3" xfId="35186"/>
    <cellStyle name="Normal 19 2 2 4 3 2" xfId="35187"/>
    <cellStyle name="Normal 19 2 2 4 3 2 2" xfId="35188"/>
    <cellStyle name="Normal 19 2 2 4 3 3" xfId="35189"/>
    <cellStyle name="Normal 19 2 2 4 3 4" xfId="35190"/>
    <cellStyle name="Normal 19 2 2 4 4" xfId="35191"/>
    <cellStyle name="Normal 19 2 2 4 4 2" xfId="35192"/>
    <cellStyle name="Normal 19 2 2 4 4 2 2" xfId="35193"/>
    <cellStyle name="Normal 19 2 2 4 4 3" xfId="35194"/>
    <cellStyle name="Normal 19 2 2 4 4 4" xfId="35195"/>
    <cellStyle name="Normal 19 2 2 4 5" xfId="35196"/>
    <cellStyle name="Normal 19 2 2 4 5 2" xfId="35197"/>
    <cellStyle name="Normal 19 2 2 4 6" xfId="35198"/>
    <cellStyle name="Normal 19 2 2 4 7" xfId="35199"/>
    <cellStyle name="Normal 19 2 2 4 8" xfId="35200"/>
    <cellStyle name="Normal 19 2 2 5" xfId="35201"/>
    <cellStyle name="Normal 19 2 2 5 2" xfId="35202"/>
    <cellStyle name="Normal 19 2 2 5 2 2" xfId="35203"/>
    <cellStyle name="Normal 19 2 2 5 2 2 2" xfId="35204"/>
    <cellStyle name="Normal 19 2 2 5 2 3" xfId="35205"/>
    <cellStyle name="Normal 19 2 2 5 2 4" xfId="35206"/>
    <cellStyle name="Normal 19 2 2 5 3" xfId="35207"/>
    <cellStyle name="Normal 19 2 2 5 3 2" xfId="35208"/>
    <cellStyle name="Normal 19 2 2 5 4" xfId="35209"/>
    <cellStyle name="Normal 19 2 2 5 5" xfId="35210"/>
    <cellStyle name="Normal 19 2 2 6" xfId="35211"/>
    <cellStyle name="Normal 19 2 2 6 2" xfId="35212"/>
    <cellStyle name="Normal 19 2 2 6 2 2" xfId="35213"/>
    <cellStyle name="Normal 19 2 2 6 3" xfId="35214"/>
    <cellStyle name="Normal 19 2 2 6 4" xfId="35215"/>
    <cellStyle name="Normal 19 2 2 7" xfId="35216"/>
    <cellStyle name="Normal 19 2 2 7 2" xfId="35217"/>
    <cellStyle name="Normal 19 2 2 7 2 2" xfId="35218"/>
    <cellStyle name="Normal 19 2 2 7 3" xfId="35219"/>
    <cellStyle name="Normal 19 2 2 7 4" xfId="35220"/>
    <cellStyle name="Normal 19 2 2 8" xfId="35221"/>
    <cellStyle name="Normal 19 2 2 8 2" xfId="35222"/>
    <cellStyle name="Normal 19 2 2 8 2 2" xfId="35223"/>
    <cellStyle name="Normal 19 2 2 8 3" xfId="35224"/>
    <cellStyle name="Normal 19 2 2 8 4" xfId="35225"/>
    <cellStyle name="Normal 19 2 2 9" xfId="35226"/>
    <cellStyle name="Normal 19 2 2 9 2" xfId="35227"/>
    <cellStyle name="Normal 19 2 3" xfId="35228"/>
    <cellStyle name="Normal 19 2 3 10" xfId="35229"/>
    <cellStyle name="Normal 19 2 3 2" xfId="35230"/>
    <cellStyle name="Normal 19 2 3 2 2" xfId="35231"/>
    <cellStyle name="Normal 19 2 3 2 2 2" xfId="35232"/>
    <cellStyle name="Normal 19 2 3 2 2 2 2" xfId="35233"/>
    <cellStyle name="Normal 19 2 3 2 2 2 2 2" xfId="35234"/>
    <cellStyle name="Normal 19 2 3 2 2 2 2 2 2" xfId="35235"/>
    <cellStyle name="Normal 19 2 3 2 2 2 2 3" xfId="35236"/>
    <cellStyle name="Normal 19 2 3 2 2 2 2 4" xfId="35237"/>
    <cellStyle name="Normal 19 2 3 2 2 2 3" xfId="35238"/>
    <cellStyle name="Normal 19 2 3 2 2 2 3 2" xfId="35239"/>
    <cellStyle name="Normal 19 2 3 2 2 2 4" xfId="35240"/>
    <cellStyle name="Normal 19 2 3 2 2 2 5" xfId="35241"/>
    <cellStyle name="Normal 19 2 3 2 2 3" xfId="35242"/>
    <cellStyle name="Normal 19 2 3 2 2 3 2" xfId="35243"/>
    <cellStyle name="Normal 19 2 3 2 2 3 2 2" xfId="35244"/>
    <cellStyle name="Normal 19 2 3 2 2 3 3" xfId="35245"/>
    <cellStyle name="Normal 19 2 3 2 2 3 4" xfId="35246"/>
    <cellStyle name="Normal 19 2 3 2 2 4" xfId="35247"/>
    <cellStyle name="Normal 19 2 3 2 2 4 2" xfId="35248"/>
    <cellStyle name="Normal 19 2 3 2 2 4 2 2" xfId="35249"/>
    <cellStyle name="Normal 19 2 3 2 2 4 3" xfId="35250"/>
    <cellStyle name="Normal 19 2 3 2 2 4 4" xfId="35251"/>
    <cellStyle name="Normal 19 2 3 2 2 5" xfId="35252"/>
    <cellStyle name="Normal 19 2 3 2 2 5 2" xfId="35253"/>
    <cellStyle name="Normal 19 2 3 2 2 6" xfId="35254"/>
    <cellStyle name="Normal 19 2 3 2 2 7" xfId="35255"/>
    <cellStyle name="Normal 19 2 3 2 2 8" xfId="35256"/>
    <cellStyle name="Normal 19 2 3 2 3" xfId="35257"/>
    <cellStyle name="Normal 19 2 3 2 3 2" xfId="35258"/>
    <cellStyle name="Normal 19 2 3 2 3 2 2" xfId="35259"/>
    <cellStyle name="Normal 19 2 3 2 3 2 2 2" xfId="35260"/>
    <cellStyle name="Normal 19 2 3 2 3 2 3" xfId="35261"/>
    <cellStyle name="Normal 19 2 3 2 3 2 4" xfId="35262"/>
    <cellStyle name="Normal 19 2 3 2 3 3" xfId="35263"/>
    <cellStyle name="Normal 19 2 3 2 3 3 2" xfId="35264"/>
    <cellStyle name="Normal 19 2 3 2 3 4" xfId="35265"/>
    <cellStyle name="Normal 19 2 3 2 3 5" xfId="35266"/>
    <cellStyle name="Normal 19 2 3 2 4" xfId="35267"/>
    <cellStyle name="Normal 19 2 3 2 4 2" xfId="35268"/>
    <cellStyle name="Normal 19 2 3 2 4 2 2" xfId="35269"/>
    <cellStyle name="Normal 19 2 3 2 4 3" xfId="35270"/>
    <cellStyle name="Normal 19 2 3 2 4 4" xfId="35271"/>
    <cellStyle name="Normal 19 2 3 2 5" xfId="35272"/>
    <cellStyle name="Normal 19 2 3 2 5 2" xfId="35273"/>
    <cellStyle name="Normal 19 2 3 2 5 2 2" xfId="35274"/>
    <cellStyle name="Normal 19 2 3 2 5 3" xfId="35275"/>
    <cellStyle name="Normal 19 2 3 2 5 4" xfId="35276"/>
    <cellStyle name="Normal 19 2 3 2 6" xfId="35277"/>
    <cellStyle name="Normal 19 2 3 2 6 2" xfId="35278"/>
    <cellStyle name="Normal 19 2 3 2 7" xfId="35279"/>
    <cellStyle name="Normal 19 2 3 2 8" xfId="35280"/>
    <cellStyle name="Normal 19 2 3 2 9" xfId="35281"/>
    <cellStyle name="Normal 19 2 3 3" xfId="35282"/>
    <cellStyle name="Normal 19 2 3 3 2" xfId="35283"/>
    <cellStyle name="Normal 19 2 3 3 2 2" xfId="35284"/>
    <cellStyle name="Normal 19 2 3 3 2 2 2" xfId="35285"/>
    <cellStyle name="Normal 19 2 3 3 2 2 2 2" xfId="35286"/>
    <cellStyle name="Normal 19 2 3 3 2 2 3" xfId="35287"/>
    <cellStyle name="Normal 19 2 3 3 2 2 4" xfId="35288"/>
    <cellStyle name="Normal 19 2 3 3 2 3" xfId="35289"/>
    <cellStyle name="Normal 19 2 3 3 2 3 2" xfId="35290"/>
    <cellStyle name="Normal 19 2 3 3 2 4" xfId="35291"/>
    <cellStyle name="Normal 19 2 3 3 2 5" xfId="35292"/>
    <cellStyle name="Normal 19 2 3 3 3" xfId="35293"/>
    <cellStyle name="Normal 19 2 3 3 3 2" xfId="35294"/>
    <cellStyle name="Normal 19 2 3 3 3 2 2" xfId="35295"/>
    <cellStyle name="Normal 19 2 3 3 3 3" xfId="35296"/>
    <cellStyle name="Normal 19 2 3 3 3 4" xfId="35297"/>
    <cellStyle name="Normal 19 2 3 3 4" xfId="35298"/>
    <cellStyle name="Normal 19 2 3 3 4 2" xfId="35299"/>
    <cellStyle name="Normal 19 2 3 3 4 2 2" xfId="35300"/>
    <cellStyle name="Normal 19 2 3 3 4 3" xfId="35301"/>
    <cellStyle name="Normal 19 2 3 3 4 4" xfId="35302"/>
    <cellStyle name="Normal 19 2 3 3 5" xfId="35303"/>
    <cellStyle name="Normal 19 2 3 3 5 2" xfId="35304"/>
    <cellStyle name="Normal 19 2 3 3 6" xfId="35305"/>
    <cellStyle name="Normal 19 2 3 3 7" xfId="35306"/>
    <cellStyle name="Normal 19 2 3 3 8" xfId="35307"/>
    <cellStyle name="Normal 19 2 3 4" xfId="35308"/>
    <cellStyle name="Normal 19 2 3 4 2" xfId="35309"/>
    <cellStyle name="Normal 19 2 3 4 2 2" xfId="35310"/>
    <cellStyle name="Normal 19 2 3 4 2 2 2" xfId="35311"/>
    <cellStyle name="Normal 19 2 3 4 2 3" xfId="35312"/>
    <cellStyle name="Normal 19 2 3 4 2 4" xfId="35313"/>
    <cellStyle name="Normal 19 2 3 4 3" xfId="35314"/>
    <cellStyle name="Normal 19 2 3 4 3 2" xfId="35315"/>
    <cellStyle name="Normal 19 2 3 4 4" xfId="35316"/>
    <cellStyle name="Normal 19 2 3 4 5" xfId="35317"/>
    <cellStyle name="Normal 19 2 3 5" xfId="35318"/>
    <cellStyle name="Normal 19 2 3 5 2" xfId="35319"/>
    <cellStyle name="Normal 19 2 3 5 2 2" xfId="35320"/>
    <cellStyle name="Normal 19 2 3 5 3" xfId="35321"/>
    <cellStyle name="Normal 19 2 3 5 4" xfId="35322"/>
    <cellStyle name="Normal 19 2 3 6" xfId="35323"/>
    <cellStyle name="Normal 19 2 3 6 2" xfId="35324"/>
    <cellStyle name="Normal 19 2 3 6 2 2" xfId="35325"/>
    <cellStyle name="Normal 19 2 3 6 3" xfId="35326"/>
    <cellStyle name="Normal 19 2 3 6 4" xfId="35327"/>
    <cellStyle name="Normal 19 2 3 7" xfId="35328"/>
    <cellStyle name="Normal 19 2 3 7 2" xfId="35329"/>
    <cellStyle name="Normal 19 2 3 8" xfId="35330"/>
    <cellStyle name="Normal 19 2 3 9" xfId="35331"/>
    <cellStyle name="Normal 19 2 4" xfId="35332"/>
    <cellStyle name="Normal 19 2 4 2" xfId="35333"/>
    <cellStyle name="Normal 19 2 4 2 2" xfId="35334"/>
    <cellStyle name="Normal 19 2 4 2 2 2" xfId="35335"/>
    <cellStyle name="Normal 19 2 4 2 2 2 2" xfId="35336"/>
    <cellStyle name="Normal 19 2 4 2 2 2 2 2" xfId="35337"/>
    <cellStyle name="Normal 19 2 4 2 2 2 3" xfId="35338"/>
    <cellStyle name="Normal 19 2 4 2 2 2 4" xfId="35339"/>
    <cellStyle name="Normal 19 2 4 2 2 3" xfId="35340"/>
    <cellStyle name="Normal 19 2 4 2 2 3 2" xfId="35341"/>
    <cellStyle name="Normal 19 2 4 2 2 4" xfId="35342"/>
    <cellStyle name="Normal 19 2 4 2 2 5" xfId="35343"/>
    <cellStyle name="Normal 19 2 4 2 3" xfId="35344"/>
    <cellStyle name="Normal 19 2 4 2 3 2" xfId="35345"/>
    <cellStyle name="Normal 19 2 4 2 3 2 2" xfId="35346"/>
    <cellStyle name="Normal 19 2 4 2 3 3" xfId="35347"/>
    <cellStyle name="Normal 19 2 4 2 3 4" xfId="35348"/>
    <cellStyle name="Normal 19 2 4 2 4" xfId="35349"/>
    <cellStyle name="Normal 19 2 4 2 4 2" xfId="35350"/>
    <cellStyle name="Normal 19 2 4 2 4 2 2" xfId="35351"/>
    <cellStyle name="Normal 19 2 4 2 4 3" xfId="35352"/>
    <cellStyle name="Normal 19 2 4 2 4 4" xfId="35353"/>
    <cellStyle name="Normal 19 2 4 2 5" xfId="35354"/>
    <cellStyle name="Normal 19 2 4 2 5 2" xfId="35355"/>
    <cellStyle name="Normal 19 2 4 2 6" xfId="35356"/>
    <cellStyle name="Normal 19 2 4 2 7" xfId="35357"/>
    <cellStyle name="Normal 19 2 4 2 8" xfId="35358"/>
    <cellStyle name="Normal 19 2 4 3" xfId="35359"/>
    <cellStyle name="Normal 19 2 4 3 2" xfId="35360"/>
    <cellStyle name="Normal 19 2 4 3 2 2" xfId="35361"/>
    <cellStyle name="Normal 19 2 4 3 2 2 2" xfId="35362"/>
    <cellStyle name="Normal 19 2 4 3 2 3" xfId="35363"/>
    <cellStyle name="Normal 19 2 4 3 2 4" xfId="35364"/>
    <cellStyle name="Normal 19 2 4 3 3" xfId="35365"/>
    <cellStyle name="Normal 19 2 4 3 3 2" xfId="35366"/>
    <cellStyle name="Normal 19 2 4 3 4" xfId="35367"/>
    <cellStyle name="Normal 19 2 4 3 5" xfId="35368"/>
    <cellStyle name="Normal 19 2 4 4" xfId="35369"/>
    <cellStyle name="Normal 19 2 4 4 2" xfId="35370"/>
    <cellStyle name="Normal 19 2 4 4 2 2" xfId="35371"/>
    <cellStyle name="Normal 19 2 4 4 3" xfId="35372"/>
    <cellStyle name="Normal 19 2 4 4 4" xfId="35373"/>
    <cellStyle name="Normal 19 2 4 5" xfId="35374"/>
    <cellStyle name="Normal 19 2 4 5 2" xfId="35375"/>
    <cellStyle name="Normal 19 2 4 5 2 2" xfId="35376"/>
    <cellStyle name="Normal 19 2 4 5 3" xfId="35377"/>
    <cellStyle name="Normal 19 2 4 5 4" xfId="35378"/>
    <cellStyle name="Normal 19 2 4 6" xfId="35379"/>
    <cellStyle name="Normal 19 2 4 6 2" xfId="35380"/>
    <cellStyle name="Normal 19 2 4 7" xfId="35381"/>
    <cellStyle name="Normal 19 2 4 8" xfId="35382"/>
    <cellStyle name="Normal 19 2 4 9" xfId="35383"/>
    <cellStyle name="Normal 19 2 5" xfId="35384"/>
    <cellStyle name="Normal 19 2 5 2" xfId="35385"/>
    <cellStyle name="Normal 19 2 5 2 2" xfId="35386"/>
    <cellStyle name="Normal 19 2 5 2 2 2" xfId="35387"/>
    <cellStyle name="Normal 19 2 5 2 2 2 2" xfId="35388"/>
    <cellStyle name="Normal 19 2 5 2 2 3" xfId="35389"/>
    <cellStyle name="Normal 19 2 5 2 2 4" xfId="35390"/>
    <cellStyle name="Normal 19 2 5 2 3" xfId="35391"/>
    <cellStyle name="Normal 19 2 5 2 3 2" xfId="35392"/>
    <cellStyle name="Normal 19 2 5 2 4" xfId="35393"/>
    <cellStyle name="Normal 19 2 5 2 5" xfId="35394"/>
    <cellStyle name="Normal 19 2 5 3" xfId="35395"/>
    <cellStyle name="Normal 19 2 5 3 2" xfId="35396"/>
    <cellStyle name="Normal 19 2 5 3 2 2" xfId="35397"/>
    <cellStyle name="Normal 19 2 5 3 3" xfId="35398"/>
    <cellStyle name="Normal 19 2 5 3 4" xfId="35399"/>
    <cellStyle name="Normal 19 2 5 4" xfId="35400"/>
    <cellStyle name="Normal 19 2 5 4 2" xfId="35401"/>
    <cellStyle name="Normal 19 2 5 4 2 2" xfId="35402"/>
    <cellStyle name="Normal 19 2 5 4 3" xfId="35403"/>
    <cellStyle name="Normal 19 2 5 4 4" xfId="35404"/>
    <cellStyle name="Normal 19 2 5 5" xfId="35405"/>
    <cellStyle name="Normal 19 2 5 5 2" xfId="35406"/>
    <cellStyle name="Normal 19 2 5 6" xfId="35407"/>
    <cellStyle name="Normal 19 2 5 7" xfId="35408"/>
    <cellStyle name="Normal 19 2 5 8" xfId="35409"/>
    <cellStyle name="Normal 19 2 6" xfId="35410"/>
    <cellStyle name="Normal 19 2 6 2" xfId="35411"/>
    <cellStyle name="Normal 19 2 6 2 2" xfId="35412"/>
    <cellStyle name="Normal 19 2 6 2 2 2" xfId="35413"/>
    <cellStyle name="Normal 19 2 6 2 3" xfId="35414"/>
    <cellStyle name="Normal 19 2 6 2 4" xfId="35415"/>
    <cellStyle name="Normal 19 2 6 3" xfId="35416"/>
    <cellStyle name="Normal 19 2 6 3 2" xfId="35417"/>
    <cellStyle name="Normal 19 2 6 4" xfId="35418"/>
    <cellStyle name="Normal 19 2 6 5" xfId="35419"/>
    <cellStyle name="Normal 19 2 7" xfId="29970"/>
    <cellStyle name="Normal 19 2 7 2" xfId="35420"/>
    <cellStyle name="Normal 19 2 7 2 2" xfId="35421"/>
    <cellStyle name="Normal 19 2 7 3" xfId="35422"/>
    <cellStyle name="Normal 19 2 7 4" xfId="35423"/>
    <cellStyle name="Normal 19 2 8" xfId="35424"/>
    <cellStyle name="Normal 19 2 8 2" xfId="35425"/>
    <cellStyle name="Normal 19 2 8 2 2" xfId="35426"/>
    <cellStyle name="Normal 19 2 8 3" xfId="35427"/>
    <cellStyle name="Normal 19 2 8 4" xfId="35428"/>
    <cellStyle name="Normal 19 2 9" xfId="35429"/>
    <cellStyle name="Normal 19 2 9 2" xfId="35430"/>
    <cellStyle name="Normal 19 3" xfId="1165"/>
    <cellStyle name="Normal 19 3 10" xfId="35431"/>
    <cellStyle name="Normal 19 3 11" xfId="35432"/>
    <cellStyle name="Normal 19 3 2" xfId="1166"/>
    <cellStyle name="Normal 19 3 2 10" xfId="35433"/>
    <cellStyle name="Normal 19 3 2 2" xfId="35434"/>
    <cellStyle name="Normal 19 3 2 2 2" xfId="35435"/>
    <cellStyle name="Normal 19 3 2 2 2 2" xfId="35436"/>
    <cellStyle name="Normal 19 3 2 2 2 2 2" xfId="35437"/>
    <cellStyle name="Normal 19 3 2 2 2 2 2 2" xfId="35438"/>
    <cellStyle name="Normal 19 3 2 2 2 2 2 2 2" xfId="35439"/>
    <cellStyle name="Normal 19 3 2 2 2 2 2 3" xfId="35440"/>
    <cellStyle name="Normal 19 3 2 2 2 2 2 4" xfId="35441"/>
    <cellStyle name="Normal 19 3 2 2 2 2 3" xfId="35442"/>
    <cellStyle name="Normal 19 3 2 2 2 2 3 2" xfId="35443"/>
    <cellStyle name="Normal 19 3 2 2 2 2 4" xfId="35444"/>
    <cellStyle name="Normal 19 3 2 2 2 2 5" xfId="35445"/>
    <cellStyle name="Normal 19 3 2 2 2 3" xfId="35446"/>
    <cellStyle name="Normal 19 3 2 2 2 3 2" xfId="35447"/>
    <cellStyle name="Normal 19 3 2 2 2 3 2 2" xfId="35448"/>
    <cellStyle name="Normal 19 3 2 2 2 3 3" xfId="35449"/>
    <cellStyle name="Normal 19 3 2 2 2 3 4" xfId="35450"/>
    <cellStyle name="Normal 19 3 2 2 2 4" xfId="35451"/>
    <cellStyle name="Normal 19 3 2 2 2 4 2" xfId="35452"/>
    <cellStyle name="Normal 19 3 2 2 2 4 2 2" xfId="35453"/>
    <cellStyle name="Normal 19 3 2 2 2 4 3" xfId="35454"/>
    <cellStyle name="Normal 19 3 2 2 2 4 4" xfId="35455"/>
    <cellStyle name="Normal 19 3 2 2 2 5" xfId="35456"/>
    <cellStyle name="Normal 19 3 2 2 2 5 2" xfId="35457"/>
    <cellStyle name="Normal 19 3 2 2 2 6" xfId="35458"/>
    <cellStyle name="Normal 19 3 2 2 2 7" xfId="35459"/>
    <cellStyle name="Normal 19 3 2 2 2 8" xfId="35460"/>
    <cellStyle name="Normal 19 3 2 2 3" xfId="35461"/>
    <cellStyle name="Normal 19 3 2 2 3 2" xfId="35462"/>
    <cellStyle name="Normal 19 3 2 2 3 2 2" xfId="35463"/>
    <cellStyle name="Normal 19 3 2 2 3 2 2 2" xfId="35464"/>
    <cellStyle name="Normal 19 3 2 2 3 2 3" xfId="35465"/>
    <cellStyle name="Normal 19 3 2 2 3 2 4" xfId="35466"/>
    <cellStyle name="Normal 19 3 2 2 3 3" xfId="35467"/>
    <cellStyle name="Normal 19 3 2 2 3 3 2" xfId="35468"/>
    <cellStyle name="Normal 19 3 2 2 3 4" xfId="35469"/>
    <cellStyle name="Normal 19 3 2 2 3 5" xfId="35470"/>
    <cellStyle name="Normal 19 3 2 2 4" xfId="35471"/>
    <cellStyle name="Normal 19 3 2 2 4 2" xfId="35472"/>
    <cellStyle name="Normal 19 3 2 2 4 2 2" xfId="35473"/>
    <cellStyle name="Normal 19 3 2 2 4 3" xfId="35474"/>
    <cellStyle name="Normal 19 3 2 2 4 4" xfId="35475"/>
    <cellStyle name="Normal 19 3 2 2 5" xfId="35476"/>
    <cellStyle name="Normal 19 3 2 2 5 2" xfId="35477"/>
    <cellStyle name="Normal 19 3 2 2 5 2 2" xfId="35478"/>
    <cellStyle name="Normal 19 3 2 2 5 3" xfId="35479"/>
    <cellStyle name="Normal 19 3 2 2 5 4" xfId="35480"/>
    <cellStyle name="Normal 19 3 2 2 6" xfId="35481"/>
    <cellStyle name="Normal 19 3 2 2 6 2" xfId="35482"/>
    <cellStyle name="Normal 19 3 2 2 7" xfId="35483"/>
    <cellStyle name="Normal 19 3 2 2 8" xfId="35484"/>
    <cellStyle name="Normal 19 3 2 2 9" xfId="35485"/>
    <cellStyle name="Normal 19 3 2 3" xfId="35486"/>
    <cellStyle name="Normal 19 3 2 3 2" xfId="35487"/>
    <cellStyle name="Normal 19 3 2 3 2 2" xfId="35488"/>
    <cellStyle name="Normal 19 3 2 3 2 2 2" xfId="35489"/>
    <cellStyle name="Normal 19 3 2 3 2 2 2 2" xfId="35490"/>
    <cellStyle name="Normal 19 3 2 3 2 2 3" xfId="35491"/>
    <cellStyle name="Normal 19 3 2 3 2 2 4" xfId="35492"/>
    <cellStyle name="Normal 19 3 2 3 2 3" xfId="35493"/>
    <cellStyle name="Normal 19 3 2 3 2 3 2" xfId="35494"/>
    <cellStyle name="Normal 19 3 2 3 2 4" xfId="35495"/>
    <cellStyle name="Normal 19 3 2 3 2 5" xfId="35496"/>
    <cellStyle name="Normal 19 3 2 3 3" xfId="35497"/>
    <cellStyle name="Normal 19 3 2 3 3 2" xfId="35498"/>
    <cellStyle name="Normal 19 3 2 3 3 2 2" xfId="35499"/>
    <cellStyle name="Normal 19 3 2 3 3 3" xfId="35500"/>
    <cellStyle name="Normal 19 3 2 3 3 4" xfId="35501"/>
    <cellStyle name="Normal 19 3 2 3 4" xfId="35502"/>
    <cellStyle name="Normal 19 3 2 3 4 2" xfId="35503"/>
    <cellStyle name="Normal 19 3 2 3 4 2 2" xfId="35504"/>
    <cellStyle name="Normal 19 3 2 3 4 3" xfId="35505"/>
    <cellStyle name="Normal 19 3 2 3 4 4" xfId="35506"/>
    <cellStyle name="Normal 19 3 2 3 5" xfId="35507"/>
    <cellStyle name="Normal 19 3 2 3 5 2" xfId="35508"/>
    <cellStyle name="Normal 19 3 2 3 6" xfId="35509"/>
    <cellStyle name="Normal 19 3 2 3 7" xfId="35510"/>
    <cellStyle name="Normal 19 3 2 3 8" xfId="35511"/>
    <cellStyle name="Normal 19 3 2 4" xfId="35512"/>
    <cellStyle name="Normal 19 3 2 4 2" xfId="35513"/>
    <cellStyle name="Normal 19 3 2 4 2 2" xfId="35514"/>
    <cellStyle name="Normal 19 3 2 4 2 2 2" xfId="35515"/>
    <cellStyle name="Normal 19 3 2 4 2 3" xfId="35516"/>
    <cellStyle name="Normal 19 3 2 4 2 4" xfId="35517"/>
    <cellStyle name="Normal 19 3 2 4 3" xfId="35518"/>
    <cellStyle name="Normal 19 3 2 4 3 2" xfId="35519"/>
    <cellStyle name="Normal 19 3 2 4 4" xfId="35520"/>
    <cellStyle name="Normal 19 3 2 4 5" xfId="35521"/>
    <cellStyle name="Normal 19 3 2 5" xfId="35522"/>
    <cellStyle name="Normal 19 3 2 5 2" xfId="35523"/>
    <cellStyle name="Normal 19 3 2 5 2 2" xfId="35524"/>
    <cellStyle name="Normal 19 3 2 5 3" xfId="35525"/>
    <cellStyle name="Normal 19 3 2 5 4" xfId="35526"/>
    <cellStyle name="Normal 19 3 2 6" xfId="35527"/>
    <cellStyle name="Normal 19 3 2 6 2" xfId="35528"/>
    <cellStyle name="Normal 19 3 2 6 2 2" xfId="35529"/>
    <cellStyle name="Normal 19 3 2 6 3" xfId="35530"/>
    <cellStyle name="Normal 19 3 2 6 4" xfId="35531"/>
    <cellStyle name="Normal 19 3 2 7" xfId="35532"/>
    <cellStyle name="Normal 19 3 2 7 2" xfId="35533"/>
    <cellStyle name="Normal 19 3 2 8" xfId="35534"/>
    <cellStyle name="Normal 19 3 2 9" xfId="35535"/>
    <cellStyle name="Normal 19 3 3" xfId="1167"/>
    <cellStyle name="Normal 19 3 3 2" xfId="35536"/>
    <cellStyle name="Normal 19 3 3 2 2" xfId="35537"/>
    <cellStyle name="Normal 19 3 3 2 2 2" xfId="35538"/>
    <cellStyle name="Normal 19 3 3 2 2 2 2" xfId="35539"/>
    <cellStyle name="Normal 19 3 3 2 2 2 2 2" xfId="35540"/>
    <cellStyle name="Normal 19 3 3 2 2 2 3" xfId="35541"/>
    <cellStyle name="Normal 19 3 3 2 2 2 4" xfId="35542"/>
    <cellStyle name="Normal 19 3 3 2 2 3" xfId="35543"/>
    <cellStyle name="Normal 19 3 3 2 2 3 2" xfId="35544"/>
    <cellStyle name="Normal 19 3 3 2 2 4" xfId="35545"/>
    <cellStyle name="Normal 19 3 3 2 2 5" xfId="35546"/>
    <cellStyle name="Normal 19 3 3 2 3" xfId="35547"/>
    <cellStyle name="Normal 19 3 3 2 3 2" xfId="35548"/>
    <cellStyle name="Normal 19 3 3 2 3 2 2" xfId="35549"/>
    <cellStyle name="Normal 19 3 3 2 3 3" xfId="35550"/>
    <cellStyle name="Normal 19 3 3 2 3 4" xfId="35551"/>
    <cellStyle name="Normal 19 3 3 2 4" xfId="35552"/>
    <cellStyle name="Normal 19 3 3 2 4 2" xfId="35553"/>
    <cellStyle name="Normal 19 3 3 2 4 2 2" xfId="35554"/>
    <cellStyle name="Normal 19 3 3 2 4 3" xfId="35555"/>
    <cellStyle name="Normal 19 3 3 2 4 4" xfId="35556"/>
    <cellStyle name="Normal 19 3 3 2 5" xfId="35557"/>
    <cellStyle name="Normal 19 3 3 2 5 2" xfId="35558"/>
    <cellStyle name="Normal 19 3 3 2 6" xfId="35559"/>
    <cellStyle name="Normal 19 3 3 2 7" xfId="35560"/>
    <cellStyle name="Normal 19 3 3 2 8" xfId="35561"/>
    <cellStyle name="Normal 19 3 3 3" xfId="35562"/>
    <cellStyle name="Normal 19 3 3 3 2" xfId="35563"/>
    <cellStyle name="Normal 19 3 3 3 2 2" xfId="35564"/>
    <cellStyle name="Normal 19 3 3 3 2 2 2" xfId="35565"/>
    <cellStyle name="Normal 19 3 3 3 2 3" xfId="35566"/>
    <cellStyle name="Normal 19 3 3 3 2 4" xfId="35567"/>
    <cellStyle name="Normal 19 3 3 3 3" xfId="35568"/>
    <cellStyle name="Normal 19 3 3 3 3 2" xfId="35569"/>
    <cellStyle name="Normal 19 3 3 3 4" xfId="35570"/>
    <cellStyle name="Normal 19 3 3 3 5" xfId="35571"/>
    <cellStyle name="Normal 19 3 3 4" xfId="35572"/>
    <cellStyle name="Normal 19 3 3 4 2" xfId="35573"/>
    <cellStyle name="Normal 19 3 3 4 2 2" xfId="35574"/>
    <cellStyle name="Normal 19 3 3 4 3" xfId="35575"/>
    <cellStyle name="Normal 19 3 3 4 4" xfId="35576"/>
    <cellStyle name="Normal 19 3 3 5" xfId="35577"/>
    <cellStyle name="Normal 19 3 3 5 2" xfId="35578"/>
    <cellStyle name="Normal 19 3 3 5 2 2" xfId="35579"/>
    <cellStyle name="Normal 19 3 3 5 3" xfId="35580"/>
    <cellStyle name="Normal 19 3 3 5 4" xfId="35581"/>
    <cellStyle name="Normal 19 3 3 6" xfId="35582"/>
    <cellStyle name="Normal 19 3 3 6 2" xfId="35583"/>
    <cellStyle name="Normal 19 3 3 7" xfId="35584"/>
    <cellStyle name="Normal 19 3 3 8" xfId="35585"/>
    <cellStyle name="Normal 19 3 3 9" xfId="35586"/>
    <cellStyle name="Normal 19 3 4" xfId="1168"/>
    <cellStyle name="Normal 19 3 4 2" xfId="35587"/>
    <cellStyle name="Normal 19 3 4 2 2" xfId="35588"/>
    <cellStyle name="Normal 19 3 4 2 2 2" xfId="35589"/>
    <cellStyle name="Normal 19 3 4 2 2 2 2" xfId="35590"/>
    <cellStyle name="Normal 19 3 4 2 2 3" xfId="35591"/>
    <cellStyle name="Normal 19 3 4 2 2 4" xfId="35592"/>
    <cellStyle name="Normal 19 3 4 2 3" xfId="35593"/>
    <cellStyle name="Normal 19 3 4 2 3 2" xfId="35594"/>
    <cellStyle name="Normal 19 3 4 2 4" xfId="35595"/>
    <cellStyle name="Normal 19 3 4 2 5" xfId="35596"/>
    <cellStyle name="Normal 19 3 4 3" xfId="35597"/>
    <cellStyle name="Normal 19 3 4 3 2" xfId="35598"/>
    <cellStyle name="Normal 19 3 4 3 2 2" xfId="35599"/>
    <cellStyle name="Normal 19 3 4 3 3" xfId="35600"/>
    <cellStyle name="Normal 19 3 4 3 4" xfId="35601"/>
    <cellStyle name="Normal 19 3 4 4" xfId="35602"/>
    <cellStyle name="Normal 19 3 4 4 2" xfId="35603"/>
    <cellStyle name="Normal 19 3 4 4 2 2" xfId="35604"/>
    <cellStyle name="Normal 19 3 4 4 3" xfId="35605"/>
    <cellStyle name="Normal 19 3 4 4 4" xfId="35606"/>
    <cellStyle name="Normal 19 3 4 5" xfId="35607"/>
    <cellStyle name="Normal 19 3 4 5 2" xfId="35608"/>
    <cellStyle name="Normal 19 3 4 6" xfId="35609"/>
    <cellStyle name="Normal 19 3 4 7" xfId="35610"/>
    <cellStyle name="Normal 19 3 4 8" xfId="35611"/>
    <cellStyle name="Normal 19 3 5" xfId="1169"/>
    <cellStyle name="Normal 19 3 5 2" xfId="35612"/>
    <cellStyle name="Normal 19 3 5 2 2" xfId="35613"/>
    <cellStyle name="Normal 19 3 5 2 2 2" xfId="35614"/>
    <cellStyle name="Normal 19 3 5 2 3" xfId="35615"/>
    <cellStyle name="Normal 19 3 5 2 4" xfId="35616"/>
    <cellStyle name="Normal 19 3 5 3" xfId="35617"/>
    <cellStyle name="Normal 19 3 5 3 2" xfId="35618"/>
    <cellStyle name="Normal 19 3 5 4" xfId="35619"/>
    <cellStyle name="Normal 19 3 5 5" xfId="35620"/>
    <cellStyle name="Normal 19 3 6" xfId="35621"/>
    <cellStyle name="Normal 19 3 6 2" xfId="35622"/>
    <cellStyle name="Normal 19 3 6 2 2" xfId="35623"/>
    <cellStyle name="Normal 19 3 6 3" xfId="35624"/>
    <cellStyle name="Normal 19 3 6 4" xfId="35625"/>
    <cellStyle name="Normal 19 3 7" xfId="35626"/>
    <cellStyle name="Normal 19 3 7 2" xfId="35627"/>
    <cellStyle name="Normal 19 3 7 2 2" xfId="35628"/>
    <cellStyle name="Normal 19 3 7 3" xfId="35629"/>
    <cellStyle name="Normal 19 3 7 4" xfId="35630"/>
    <cellStyle name="Normal 19 3 8" xfId="35631"/>
    <cellStyle name="Normal 19 3 8 2" xfId="35632"/>
    <cellStyle name="Normal 19 3 9" xfId="35633"/>
    <cellStyle name="Normal 19 4" xfId="12148"/>
    <cellStyle name="Normal 19 4 10" xfId="35634"/>
    <cellStyle name="Normal 19 4 11" xfId="35635"/>
    <cellStyle name="Normal 19 4 2" xfId="35636"/>
    <cellStyle name="Normal 19 4 2 10" xfId="35637"/>
    <cellStyle name="Normal 19 4 2 2" xfId="35638"/>
    <cellStyle name="Normal 19 4 2 2 2" xfId="35639"/>
    <cellStyle name="Normal 19 4 2 2 2 2" xfId="35640"/>
    <cellStyle name="Normal 19 4 2 2 2 2 2" xfId="35641"/>
    <cellStyle name="Normal 19 4 2 2 2 2 2 2" xfId="35642"/>
    <cellStyle name="Normal 19 4 2 2 2 2 2 2 2" xfId="35643"/>
    <cellStyle name="Normal 19 4 2 2 2 2 2 3" xfId="35644"/>
    <cellStyle name="Normal 19 4 2 2 2 2 2 4" xfId="35645"/>
    <cellStyle name="Normal 19 4 2 2 2 2 3" xfId="35646"/>
    <cellStyle name="Normal 19 4 2 2 2 2 3 2" xfId="35647"/>
    <cellStyle name="Normal 19 4 2 2 2 2 4" xfId="35648"/>
    <cellStyle name="Normal 19 4 2 2 2 2 5" xfId="35649"/>
    <cellStyle name="Normal 19 4 2 2 2 3" xfId="35650"/>
    <cellStyle name="Normal 19 4 2 2 2 3 2" xfId="35651"/>
    <cellStyle name="Normal 19 4 2 2 2 3 2 2" xfId="35652"/>
    <cellStyle name="Normal 19 4 2 2 2 3 3" xfId="35653"/>
    <cellStyle name="Normal 19 4 2 2 2 3 4" xfId="35654"/>
    <cellStyle name="Normal 19 4 2 2 2 4" xfId="35655"/>
    <cellStyle name="Normal 19 4 2 2 2 4 2" xfId="35656"/>
    <cellStyle name="Normal 19 4 2 2 2 4 2 2" xfId="35657"/>
    <cellStyle name="Normal 19 4 2 2 2 4 3" xfId="35658"/>
    <cellStyle name="Normal 19 4 2 2 2 4 4" xfId="35659"/>
    <cellStyle name="Normal 19 4 2 2 2 5" xfId="35660"/>
    <cellStyle name="Normal 19 4 2 2 2 5 2" xfId="35661"/>
    <cellStyle name="Normal 19 4 2 2 2 6" xfId="35662"/>
    <cellStyle name="Normal 19 4 2 2 2 7" xfId="35663"/>
    <cellStyle name="Normal 19 4 2 2 2 8" xfId="35664"/>
    <cellStyle name="Normal 19 4 2 2 3" xfId="35665"/>
    <cellStyle name="Normal 19 4 2 2 3 2" xfId="35666"/>
    <cellStyle name="Normal 19 4 2 2 3 2 2" xfId="35667"/>
    <cellStyle name="Normal 19 4 2 2 3 2 2 2" xfId="35668"/>
    <cellStyle name="Normal 19 4 2 2 3 2 3" xfId="35669"/>
    <cellStyle name="Normal 19 4 2 2 3 2 4" xfId="35670"/>
    <cellStyle name="Normal 19 4 2 2 3 3" xfId="35671"/>
    <cellStyle name="Normal 19 4 2 2 3 3 2" xfId="35672"/>
    <cellStyle name="Normal 19 4 2 2 3 4" xfId="35673"/>
    <cellStyle name="Normal 19 4 2 2 3 5" xfId="35674"/>
    <cellStyle name="Normal 19 4 2 2 4" xfId="35675"/>
    <cellStyle name="Normal 19 4 2 2 4 2" xfId="35676"/>
    <cellStyle name="Normal 19 4 2 2 4 2 2" xfId="35677"/>
    <cellStyle name="Normal 19 4 2 2 4 3" xfId="35678"/>
    <cellStyle name="Normal 19 4 2 2 4 4" xfId="35679"/>
    <cellStyle name="Normal 19 4 2 2 5" xfId="35680"/>
    <cellStyle name="Normal 19 4 2 2 5 2" xfId="35681"/>
    <cellStyle name="Normal 19 4 2 2 5 2 2" xfId="35682"/>
    <cellStyle name="Normal 19 4 2 2 5 3" xfId="35683"/>
    <cellStyle name="Normal 19 4 2 2 5 4" xfId="35684"/>
    <cellStyle name="Normal 19 4 2 2 6" xfId="35685"/>
    <cellStyle name="Normal 19 4 2 2 6 2" xfId="35686"/>
    <cellStyle name="Normal 19 4 2 2 7" xfId="35687"/>
    <cellStyle name="Normal 19 4 2 2 8" xfId="35688"/>
    <cellStyle name="Normal 19 4 2 2 9" xfId="35689"/>
    <cellStyle name="Normal 19 4 2 3" xfId="35690"/>
    <cellStyle name="Normal 19 4 2 3 2" xfId="35691"/>
    <cellStyle name="Normal 19 4 2 3 2 2" xfId="35692"/>
    <cellStyle name="Normal 19 4 2 3 2 2 2" xfId="35693"/>
    <cellStyle name="Normal 19 4 2 3 2 2 2 2" xfId="35694"/>
    <cellStyle name="Normal 19 4 2 3 2 2 3" xfId="35695"/>
    <cellStyle name="Normal 19 4 2 3 2 2 4" xfId="35696"/>
    <cellStyle name="Normal 19 4 2 3 2 3" xfId="35697"/>
    <cellStyle name="Normal 19 4 2 3 2 3 2" xfId="35698"/>
    <cellStyle name="Normal 19 4 2 3 2 4" xfId="35699"/>
    <cellStyle name="Normal 19 4 2 3 2 5" xfId="35700"/>
    <cellStyle name="Normal 19 4 2 3 3" xfId="35701"/>
    <cellStyle name="Normal 19 4 2 3 3 2" xfId="35702"/>
    <cellStyle name="Normal 19 4 2 3 3 2 2" xfId="35703"/>
    <cellStyle name="Normal 19 4 2 3 3 3" xfId="35704"/>
    <cellStyle name="Normal 19 4 2 3 3 4" xfId="35705"/>
    <cellStyle name="Normal 19 4 2 3 4" xfId="35706"/>
    <cellStyle name="Normal 19 4 2 3 4 2" xfId="35707"/>
    <cellStyle name="Normal 19 4 2 3 4 2 2" xfId="35708"/>
    <cellStyle name="Normal 19 4 2 3 4 3" xfId="35709"/>
    <cellStyle name="Normal 19 4 2 3 4 4" xfId="35710"/>
    <cellStyle name="Normal 19 4 2 3 5" xfId="35711"/>
    <cellStyle name="Normal 19 4 2 3 5 2" xfId="35712"/>
    <cellStyle name="Normal 19 4 2 3 6" xfId="35713"/>
    <cellStyle name="Normal 19 4 2 3 7" xfId="35714"/>
    <cellStyle name="Normal 19 4 2 3 8" xfId="35715"/>
    <cellStyle name="Normal 19 4 2 4" xfId="35716"/>
    <cellStyle name="Normal 19 4 2 4 2" xfId="35717"/>
    <cellStyle name="Normal 19 4 2 4 2 2" xfId="35718"/>
    <cellStyle name="Normal 19 4 2 4 2 2 2" xfId="35719"/>
    <cellStyle name="Normal 19 4 2 4 2 3" xfId="35720"/>
    <cellStyle name="Normal 19 4 2 4 2 4" xfId="35721"/>
    <cellStyle name="Normal 19 4 2 4 3" xfId="35722"/>
    <cellStyle name="Normal 19 4 2 4 3 2" xfId="35723"/>
    <cellStyle name="Normal 19 4 2 4 4" xfId="35724"/>
    <cellStyle name="Normal 19 4 2 4 5" xfId="35725"/>
    <cellStyle name="Normal 19 4 2 5" xfId="35726"/>
    <cellStyle name="Normal 19 4 2 5 2" xfId="35727"/>
    <cellStyle name="Normal 19 4 2 5 2 2" xfId="35728"/>
    <cellStyle name="Normal 19 4 2 5 3" xfId="35729"/>
    <cellStyle name="Normal 19 4 2 5 4" xfId="35730"/>
    <cellStyle name="Normal 19 4 2 6" xfId="35731"/>
    <cellStyle name="Normal 19 4 2 6 2" xfId="35732"/>
    <cellStyle name="Normal 19 4 2 6 2 2" xfId="35733"/>
    <cellStyle name="Normal 19 4 2 6 3" xfId="35734"/>
    <cellStyle name="Normal 19 4 2 6 4" xfId="35735"/>
    <cellStyle name="Normal 19 4 2 7" xfId="35736"/>
    <cellStyle name="Normal 19 4 2 7 2" xfId="35737"/>
    <cellStyle name="Normal 19 4 2 8" xfId="35738"/>
    <cellStyle name="Normal 19 4 2 9" xfId="35739"/>
    <cellStyle name="Normal 19 4 3" xfId="35740"/>
    <cellStyle name="Normal 19 4 3 2" xfId="35741"/>
    <cellStyle name="Normal 19 4 3 2 2" xfId="35742"/>
    <cellStyle name="Normal 19 4 3 2 2 2" xfId="35743"/>
    <cellStyle name="Normal 19 4 3 2 2 2 2" xfId="35744"/>
    <cellStyle name="Normal 19 4 3 2 2 2 2 2" xfId="35745"/>
    <cellStyle name="Normal 19 4 3 2 2 2 3" xfId="35746"/>
    <cellStyle name="Normal 19 4 3 2 2 2 4" xfId="35747"/>
    <cellStyle name="Normal 19 4 3 2 2 3" xfId="35748"/>
    <cellStyle name="Normal 19 4 3 2 2 3 2" xfId="35749"/>
    <cellStyle name="Normal 19 4 3 2 2 4" xfId="35750"/>
    <cellStyle name="Normal 19 4 3 2 2 5" xfId="35751"/>
    <cellStyle name="Normal 19 4 3 2 3" xfId="35752"/>
    <cellStyle name="Normal 19 4 3 2 3 2" xfId="35753"/>
    <cellStyle name="Normal 19 4 3 2 3 2 2" xfId="35754"/>
    <cellStyle name="Normal 19 4 3 2 3 3" xfId="35755"/>
    <cellStyle name="Normal 19 4 3 2 3 4" xfId="35756"/>
    <cellStyle name="Normal 19 4 3 2 4" xfId="35757"/>
    <cellStyle name="Normal 19 4 3 2 4 2" xfId="35758"/>
    <cellStyle name="Normal 19 4 3 2 4 2 2" xfId="35759"/>
    <cellStyle name="Normal 19 4 3 2 4 3" xfId="35760"/>
    <cellStyle name="Normal 19 4 3 2 4 4" xfId="35761"/>
    <cellStyle name="Normal 19 4 3 2 5" xfId="35762"/>
    <cellStyle name="Normal 19 4 3 2 5 2" xfId="35763"/>
    <cellStyle name="Normal 19 4 3 2 6" xfId="35764"/>
    <cellStyle name="Normal 19 4 3 2 7" xfId="35765"/>
    <cellStyle name="Normal 19 4 3 2 8" xfId="35766"/>
    <cellStyle name="Normal 19 4 3 3" xfId="35767"/>
    <cellStyle name="Normal 19 4 3 3 2" xfId="35768"/>
    <cellStyle name="Normal 19 4 3 3 2 2" xfId="35769"/>
    <cellStyle name="Normal 19 4 3 3 2 2 2" xfId="35770"/>
    <cellStyle name="Normal 19 4 3 3 2 3" xfId="35771"/>
    <cellStyle name="Normal 19 4 3 3 2 4" xfId="35772"/>
    <cellStyle name="Normal 19 4 3 3 3" xfId="35773"/>
    <cellStyle name="Normal 19 4 3 3 3 2" xfId="35774"/>
    <cellStyle name="Normal 19 4 3 3 4" xfId="35775"/>
    <cellStyle name="Normal 19 4 3 3 5" xfId="35776"/>
    <cellStyle name="Normal 19 4 3 4" xfId="35777"/>
    <cellStyle name="Normal 19 4 3 4 2" xfId="35778"/>
    <cellStyle name="Normal 19 4 3 4 2 2" xfId="35779"/>
    <cellStyle name="Normal 19 4 3 4 3" xfId="35780"/>
    <cellStyle name="Normal 19 4 3 4 4" xfId="35781"/>
    <cellStyle name="Normal 19 4 3 5" xfId="35782"/>
    <cellStyle name="Normal 19 4 3 5 2" xfId="35783"/>
    <cellStyle name="Normal 19 4 3 5 2 2" xfId="35784"/>
    <cellStyle name="Normal 19 4 3 5 3" xfId="35785"/>
    <cellStyle name="Normal 19 4 3 5 4" xfId="35786"/>
    <cellStyle name="Normal 19 4 3 6" xfId="35787"/>
    <cellStyle name="Normal 19 4 3 6 2" xfId="35788"/>
    <cellStyle name="Normal 19 4 3 7" xfId="35789"/>
    <cellStyle name="Normal 19 4 3 8" xfId="35790"/>
    <cellStyle name="Normal 19 4 3 9" xfId="35791"/>
    <cellStyle name="Normal 19 4 4" xfId="35792"/>
    <cellStyle name="Normal 19 4 4 2" xfId="35793"/>
    <cellStyle name="Normal 19 4 4 2 2" xfId="35794"/>
    <cellStyle name="Normal 19 4 4 2 2 2" xfId="35795"/>
    <cellStyle name="Normal 19 4 4 2 2 2 2" xfId="35796"/>
    <cellStyle name="Normal 19 4 4 2 2 3" xfId="35797"/>
    <cellStyle name="Normal 19 4 4 2 2 4" xfId="35798"/>
    <cellStyle name="Normal 19 4 4 2 3" xfId="35799"/>
    <cellStyle name="Normal 19 4 4 2 3 2" xfId="35800"/>
    <cellStyle name="Normal 19 4 4 2 4" xfId="35801"/>
    <cellStyle name="Normal 19 4 4 2 5" xfId="35802"/>
    <cellStyle name="Normal 19 4 4 3" xfId="35803"/>
    <cellStyle name="Normal 19 4 4 3 2" xfId="35804"/>
    <cellStyle name="Normal 19 4 4 3 2 2" xfId="35805"/>
    <cellStyle name="Normal 19 4 4 3 3" xfId="35806"/>
    <cellStyle name="Normal 19 4 4 3 4" xfId="35807"/>
    <cellStyle name="Normal 19 4 4 4" xfId="35808"/>
    <cellStyle name="Normal 19 4 4 4 2" xfId="35809"/>
    <cellStyle name="Normal 19 4 4 4 2 2" xfId="35810"/>
    <cellStyle name="Normal 19 4 4 4 3" xfId="35811"/>
    <cellStyle name="Normal 19 4 4 4 4" xfId="35812"/>
    <cellStyle name="Normal 19 4 4 5" xfId="35813"/>
    <cellStyle name="Normal 19 4 4 5 2" xfId="35814"/>
    <cellStyle name="Normal 19 4 4 6" xfId="35815"/>
    <cellStyle name="Normal 19 4 4 7" xfId="35816"/>
    <cellStyle name="Normal 19 4 4 8" xfId="35817"/>
    <cellStyle name="Normal 19 4 5" xfId="35818"/>
    <cellStyle name="Normal 19 4 5 2" xfId="35819"/>
    <cellStyle name="Normal 19 4 5 2 2" xfId="35820"/>
    <cellStyle name="Normal 19 4 5 2 2 2" xfId="35821"/>
    <cellStyle name="Normal 19 4 5 2 3" xfId="35822"/>
    <cellStyle name="Normal 19 4 5 2 4" xfId="35823"/>
    <cellStyle name="Normal 19 4 5 3" xfId="35824"/>
    <cellStyle name="Normal 19 4 5 3 2" xfId="35825"/>
    <cellStyle name="Normal 19 4 5 4" xfId="35826"/>
    <cellStyle name="Normal 19 4 5 5" xfId="35827"/>
    <cellStyle name="Normal 19 4 6" xfId="35828"/>
    <cellStyle name="Normal 19 4 6 2" xfId="35829"/>
    <cellStyle name="Normal 19 4 6 2 2" xfId="35830"/>
    <cellStyle name="Normal 19 4 6 3" xfId="35831"/>
    <cellStyle name="Normal 19 4 6 4" xfId="35832"/>
    <cellStyle name="Normal 19 4 7" xfId="35833"/>
    <cellStyle name="Normal 19 4 7 2" xfId="35834"/>
    <cellStyle name="Normal 19 4 7 2 2" xfId="35835"/>
    <cellStyle name="Normal 19 4 7 3" xfId="35836"/>
    <cellStyle name="Normal 19 4 7 4" xfId="35837"/>
    <cellStyle name="Normal 19 4 8" xfId="35838"/>
    <cellStyle name="Normal 19 4 8 2" xfId="35839"/>
    <cellStyle name="Normal 19 4 9" xfId="35840"/>
    <cellStyle name="Normal 19 5" xfId="35841"/>
    <cellStyle name="Normal 19 5 10" xfId="35842"/>
    <cellStyle name="Normal 19 5 11" xfId="35843"/>
    <cellStyle name="Normal 19 5 2" xfId="35844"/>
    <cellStyle name="Normal 19 5 2 10" xfId="35845"/>
    <cellStyle name="Normal 19 5 2 2" xfId="35846"/>
    <cellStyle name="Normal 19 5 2 2 2" xfId="35847"/>
    <cellStyle name="Normal 19 5 2 2 2 2" xfId="35848"/>
    <cellStyle name="Normal 19 5 2 2 2 2 2" xfId="35849"/>
    <cellStyle name="Normal 19 5 2 2 2 2 2 2" xfId="35850"/>
    <cellStyle name="Normal 19 5 2 2 2 2 2 2 2" xfId="35851"/>
    <cellStyle name="Normal 19 5 2 2 2 2 2 3" xfId="35852"/>
    <cellStyle name="Normal 19 5 2 2 2 2 2 4" xfId="35853"/>
    <cellStyle name="Normal 19 5 2 2 2 2 3" xfId="35854"/>
    <cellStyle name="Normal 19 5 2 2 2 2 3 2" xfId="35855"/>
    <cellStyle name="Normal 19 5 2 2 2 2 4" xfId="35856"/>
    <cellStyle name="Normal 19 5 2 2 2 2 5" xfId="35857"/>
    <cellStyle name="Normal 19 5 2 2 2 3" xfId="35858"/>
    <cellStyle name="Normal 19 5 2 2 2 3 2" xfId="35859"/>
    <cellStyle name="Normal 19 5 2 2 2 3 2 2" xfId="35860"/>
    <cellStyle name="Normal 19 5 2 2 2 3 3" xfId="35861"/>
    <cellStyle name="Normal 19 5 2 2 2 3 4" xfId="35862"/>
    <cellStyle name="Normal 19 5 2 2 2 4" xfId="35863"/>
    <cellStyle name="Normal 19 5 2 2 2 4 2" xfId="35864"/>
    <cellStyle name="Normal 19 5 2 2 2 4 2 2" xfId="35865"/>
    <cellStyle name="Normal 19 5 2 2 2 4 3" xfId="35866"/>
    <cellStyle name="Normal 19 5 2 2 2 4 4" xfId="35867"/>
    <cellStyle name="Normal 19 5 2 2 2 5" xfId="35868"/>
    <cellStyle name="Normal 19 5 2 2 2 5 2" xfId="35869"/>
    <cellStyle name="Normal 19 5 2 2 2 6" xfId="35870"/>
    <cellStyle name="Normal 19 5 2 2 2 7" xfId="35871"/>
    <cellStyle name="Normal 19 5 2 2 2 8" xfId="35872"/>
    <cellStyle name="Normal 19 5 2 2 3" xfId="35873"/>
    <cellStyle name="Normal 19 5 2 2 3 2" xfId="35874"/>
    <cellStyle name="Normal 19 5 2 2 3 2 2" xfId="35875"/>
    <cellStyle name="Normal 19 5 2 2 3 2 2 2" xfId="35876"/>
    <cellStyle name="Normal 19 5 2 2 3 2 3" xfId="35877"/>
    <cellStyle name="Normal 19 5 2 2 3 2 4" xfId="35878"/>
    <cellStyle name="Normal 19 5 2 2 3 3" xfId="35879"/>
    <cellStyle name="Normal 19 5 2 2 3 3 2" xfId="35880"/>
    <cellStyle name="Normal 19 5 2 2 3 4" xfId="35881"/>
    <cellStyle name="Normal 19 5 2 2 3 5" xfId="35882"/>
    <cellStyle name="Normal 19 5 2 2 4" xfId="35883"/>
    <cellStyle name="Normal 19 5 2 2 4 2" xfId="35884"/>
    <cellStyle name="Normal 19 5 2 2 4 2 2" xfId="35885"/>
    <cellStyle name="Normal 19 5 2 2 4 3" xfId="35886"/>
    <cellStyle name="Normal 19 5 2 2 4 4" xfId="35887"/>
    <cellStyle name="Normal 19 5 2 2 5" xfId="35888"/>
    <cellStyle name="Normal 19 5 2 2 5 2" xfId="35889"/>
    <cellStyle name="Normal 19 5 2 2 5 2 2" xfId="35890"/>
    <cellStyle name="Normal 19 5 2 2 5 3" xfId="35891"/>
    <cellStyle name="Normal 19 5 2 2 5 4" xfId="35892"/>
    <cellStyle name="Normal 19 5 2 2 6" xfId="35893"/>
    <cellStyle name="Normal 19 5 2 2 6 2" xfId="35894"/>
    <cellStyle name="Normal 19 5 2 2 7" xfId="35895"/>
    <cellStyle name="Normal 19 5 2 2 8" xfId="35896"/>
    <cellStyle name="Normal 19 5 2 2 9" xfId="35897"/>
    <cellStyle name="Normal 19 5 2 3" xfId="35898"/>
    <cellStyle name="Normal 19 5 2 3 2" xfId="35899"/>
    <cellStyle name="Normal 19 5 2 3 2 2" xfId="35900"/>
    <cellStyle name="Normal 19 5 2 3 2 2 2" xfId="35901"/>
    <cellStyle name="Normal 19 5 2 3 2 2 2 2" xfId="35902"/>
    <cellStyle name="Normal 19 5 2 3 2 2 3" xfId="35903"/>
    <cellStyle name="Normal 19 5 2 3 2 2 4" xfId="35904"/>
    <cellStyle name="Normal 19 5 2 3 2 3" xfId="35905"/>
    <cellStyle name="Normal 19 5 2 3 2 3 2" xfId="35906"/>
    <cellStyle name="Normal 19 5 2 3 2 4" xfId="35907"/>
    <cellStyle name="Normal 19 5 2 3 2 5" xfId="35908"/>
    <cellStyle name="Normal 19 5 2 3 3" xfId="35909"/>
    <cellStyle name="Normal 19 5 2 3 3 2" xfId="35910"/>
    <cellStyle name="Normal 19 5 2 3 3 2 2" xfId="35911"/>
    <cellStyle name="Normal 19 5 2 3 3 3" xfId="35912"/>
    <cellStyle name="Normal 19 5 2 3 3 4" xfId="35913"/>
    <cellStyle name="Normal 19 5 2 3 4" xfId="35914"/>
    <cellStyle name="Normal 19 5 2 3 4 2" xfId="35915"/>
    <cellStyle name="Normal 19 5 2 3 4 2 2" xfId="35916"/>
    <cellStyle name="Normal 19 5 2 3 4 3" xfId="35917"/>
    <cellStyle name="Normal 19 5 2 3 4 4" xfId="35918"/>
    <cellStyle name="Normal 19 5 2 3 5" xfId="35919"/>
    <cellStyle name="Normal 19 5 2 3 5 2" xfId="35920"/>
    <cellStyle name="Normal 19 5 2 3 6" xfId="35921"/>
    <cellStyle name="Normal 19 5 2 3 7" xfId="35922"/>
    <cellStyle name="Normal 19 5 2 3 8" xfId="35923"/>
    <cellStyle name="Normal 19 5 2 4" xfId="35924"/>
    <cellStyle name="Normal 19 5 2 4 2" xfId="35925"/>
    <cellStyle name="Normal 19 5 2 4 2 2" xfId="35926"/>
    <cellStyle name="Normal 19 5 2 4 2 2 2" xfId="35927"/>
    <cellStyle name="Normal 19 5 2 4 2 3" xfId="35928"/>
    <cellStyle name="Normal 19 5 2 4 2 4" xfId="35929"/>
    <cellStyle name="Normal 19 5 2 4 3" xfId="35930"/>
    <cellStyle name="Normal 19 5 2 4 3 2" xfId="35931"/>
    <cellStyle name="Normal 19 5 2 4 4" xfId="35932"/>
    <cellStyle name="Normal 19 5 2 4 5" xfId="35933"/>
    <cellStyle name="Normal 19 5 2 5" xfId="35934"/>
    <cellStyle name="Normal 19 5 2 5 2" xfId="35935"/>
    <cellStyle name="Normal 19 5 2 5 2 2" xfId="35936"/>
    <cellStyle name="Normal 19 5 2 5 3" xfId="35937"/>
    <cellStyle name="Normal 19 5 2 5 4" xfId="35938"/>
    <cellStyle name="Normal 19 5 2 6" xfId="35939"/>
    <cellStyle name="Normal 19 5 2 6 2" xfId="35940"/>
    <cellStyle name="Normal 19 5 2 6 2 2" xfId="35941"/>
    <cellStyle name="Normal 19 5 2 6 3" xfId="35942"/>
    <cellStyle name="Normal 19 5 2 6 4" xfId="35943"/>
    <cellStyle name="Normal 19 5 2 7" xfId="35944"/>
    <cellStyle name="Normal 19 5 2 7 2" xfId="35945"/>
    <cellStyle name="Normal 19 5 2 8" xfId="35946"/>
    <cellStyle name="Normal 19 5 2 9" xfId="35947"/>
    <cellStyle name="Normal 19 5 3" xfId="35948"/>
    <cellStyle name="Normal 19 5 3 2" xfId="35949"/>
    <cellStyle name="Normal 19 5 3 2 2" xfId="35950"/>
    <cellStyle name="Normal 19 5 3 2 2 2" xfId="35951"/>
    <cellStyle name="Normal 19 5 3 2 2 2 2" xfId="35952"/>
    <cellStyle name="Normal 19 5 3 2 2 2 2 2" xfId="35953"/>
    <cellStyle name="Normal 19 5 3 2 2 2 3" xfId="35954"/>
    <cellStyle name="Normal 19 5 3 2 2 2 4" xfId="35955"/>
    <cellStyle name="Normal 19 5 3 2 2 3" xfId="35956"/>
    <cellStyle name="Normal 19 5 3 2 2 3 2" xfId="35957"/>
    <cellStyle name="Normal 19 5 3 2 2 4" xfId="35958"/>
    <cellStyle name="Normal 19 5 3 2 2 5" xfId="35959"/>
    <cellStyle name="Normal 19 5 3 2 3" xfId="35960"/>
    <cellStyle name="Normal 19 5 3 2 3 2" xfId="35961"/>
    <cellStyle name="Normal 19 5 3 2 3 2 2" xfId="35962"/>
    <cellStyle name="Normal 19 5 3 2 3 3" xfId="35963"/>
    <cellStyle name="Normal 19 5 3 2 3 4" xfId="35964"/>
    <cellStyle name="Normal 19 5 3 2 4" xfId="35965"/>
    <cellStyle name="Normal 19 5 3 2 4 2" xfId="35966"/>
    <cellStyle name="Normal 19 5 3 2 4 2 2" xfId="35967"/>
    <cellStyle name="Normal 19 5 3 2 4 3" xfId="35968"/>
    <cellStyle name="Normal 19 5 3 2 4 4" xfId="35969"/>
    <cellStyle name="Normal 19 5 3 2 5" xfId="35970"/>
    <cellStyle name="Normal 19 5 3 2 5 2" xfId="35971"/>
    <cellStyle name="Normal 19 5 3 2 6" xfId="35972"/>
    <cellStyle name="Normal 19 5 3 2 7" xfId="35973"/>
    <cellStyle name="Normal 19 5 3 2 8" xfId="35974"/>
    <cellStyle name="Normal 19 5 3 3" xfId="35975"/>
    <cellStyle name="Normal 19 5 3 3 2" xfId="35976"/>
    <cellStyle name="Normal 19 5 3 3 2 2" xfId="35977"/>
    <cellStyle name="Normal 19 5 3 3 2 2 2" xfId="35978"/>
    <cellStyle name="Normal 19 5 3 3 2 3" xfId="35979"/>
    <cellStyle name="Normal 19 5 3 3 2 4" xfId="35980"/>
    <cellStyle name="Normal 19 5 3 3 3" xfId="35981"/>
    <cellStyle name="Normal 19 5 3 3 3 2" xfId="35982"/>
    <cellStyle name="Normal 19 5 3 3 4" xfId="35983"/>
    <cellStyle name="Normal 19 5 3 3 5" xfId="35984"/>
    <cellStyle name="Normal 19 5 3 4" xfId="35985"/>
    <cellStyle name="Normal 19 5 3 4 2" xfId="35986"/>
    <cellStyle name="Normal 19 5 3 4 2 2" xfId="35987"/>
    <cellStyle name="Normal 19 5 3 4 3" xfId="35988"/>
    <cellStyle name="Normal 19 5 3 4 4" xfId="35989"/>
    <cellStyle name="Normal 19 5 3 5" xfId="35990"/>
    <cellStyle name="Normal 19 5 3 5 2" xfId="35991"/>
    <cellStyle name="Normal 19 5 3 5 2 2" xfId="35992"/>
    <cellStyle name="Normal 19 5 3 5 3" xfId="35993"/>
    <cellStyle name="Normal 19 5 3 5 4" xfId="35994"/>
    <cellStyle name="Normal 19 5 3 6" xfId="35995"/>
    <cellStyle name="Normal 19 5 3 6 2" xfId="35996"/>
    <cellStyle name="Normal 19 5 3 7" xfId="35997"/>
    <cellStyle name="Normal 19 5 3 8" xfId="35998"/>
    <cellStyle name="Normal 19 5 3 9" xfId="35999"/>
    <cellStyle name="Normal 19 5 4" xfId="36000"/>
    <cellStyle name="Normal 19 5 4 2" xfId="36001"/>
    <cellStyle name="Normal 19 5 4 2 2" xfId="36002"/>
    <cellStyle name="Normal 19 5 4 2 2 2" xfId="36003"/>
    <cellStyle name="Normal 19 5 4 2 2 2 2" xfId="36004"/>
    <cellStyle name="Normal 19 5 4 2 2 3" xfId="36005"/>
    <cellStyle name="Normal 19 5 4 2 2 4" xfId="36006"/>
    <cellStyle name="Normal 19 5 4 2 3" xfId="36007"/>
    <cellStyle name="Normal 19 5 4 2 3 2" xfId="36008"/>
    <cellStyle name="Normal 19 5 4 2 4" xfId="36009"/>
    <cellStyle name="Normal 19 5 4 2 5" xfId="36010"/>
    <cellStyle name="Normal 19 5 4 3" xfId="36011"/>
    <cellStyle name="Normal 19 5 4 3 2" xfId="36012"/>
    <cellStyle name="Normal 19 5 4 3 2 2" xfId="36013"/>
    <cellStyle name="Normal 19 5 4 3 3" xfId="36014"/>
    <cellStyle name="Normal 19 5 4 3 4" xfId="36015"/>
    <cellStyle name="Normal 19 5 4 4" xfId="36016"/>
    <cellStyle name="Normal 19 5 4 4 2" xfId="36017"/>
    <cellStyle name="Normal 19 5 4 4 2 2" xfId="36018"/>
    <cellStyle name="Normal 19 5 4 4 3" xfId="36019"/>
    <cellStyle name="Normal 19 5 4 4 4" xfId="36020"/>
    <cellStyle name="Normal 19 5 4 5" xfId="36021"/>
    <cellStyle name="Normal 19 5 4 5 2" xfId="36022"/>
    <cellStyle name="Normal 19 5 4 6" xfId="36023"/>
    <cellStyle name="Normal 19 5 4 7" xfId="36024"/>
    <cellStyle name="Normal 19 5 4 8" xfId="36025"/>
    <cellStyle name="Normal 19 5 5" xfId="36026"/>
    <cellStyle name="Normal 19 5 5 2" xfId="36027"/>
    <cellStyle name="Normal 19 5 5 2 2" xfId="36028"/>
    <cellStyle name="Normal 19 5 5 2 2 2" xfId="36029"/>
    <cellStyle name="Normal 19 5 5 2 3" xfId="36030"/>
    <cellStyle name="Normal 19 5 5 2 4" xfId="36031"/>
    <cellStyle name="Normal 19 5 5 3" xfId="36032"/>
    <cellStyle name="Normal 19 5 5 3 2" xfId="36033"/>
    <cellStyle name="Normal 19 5 5 4" xfId="36034"/>
    <cellStyle name="Normal 19 5 5 5" xfId="36035"/>
    <cellStyle name="Normal 19 5 6" xfId="36036"/>
    <cellStyle name="Normal 19 5 6 2" xfId="36037"/>
    <cellStyle name="Normal 19 5 6 2 2" xfId="36038"/>
    <cellStyle name="Normal 19 5 6 3" xfId="36039"/>
    <cellStyle name="Normal 19 5 6 4" xfId="36040"/>
    <cellStyle name="Normal 19 5 7" xfId="36041"/>
    <cellStyle name="Normal 19 5 7 2" xfId="36042"/>
    <cellStyle name="Normal 19 5 7 2 2" xfId="36043"/>
    <cellStyle name="Normal 19 5 7 3" xfId="36044"/>
    <cellStyle name="Normal 19 5 7 4" xfId="36045"/>
    <cellStyle name="Normal 19 5 8" xfId="36046"/>
    <cellStyle name="Normal 19 5 8 2" xfId="36047"/>
    <cellStyle name="Normal 19 5 9" xfId="36048"/>
    <cellStyle name="Normal 19 6" xfId="36049"/>
    <cellStyle name="Normal 19 6 10" xfId="36050"/>
    <cellStyle name="Normal 19 6 2" xfId="36051"/>
    <cellStyle name="Normal 19 6 2 2" xfId="36052"/>
    <cellStyle name="Normal 19 6 2 2 2" xfId="36053"/>
    <cellStyle name="Normal 19 6 2 2 2 2" xfId="36054"/>
    <cellStyle name="Normal 19 6 2 2 2 2 2" xfId="36055"/>
    <cellStyle name="Normal 19 6 2 2 2 2 2 2" xfId="36056"/>
    <cellStyle name="Normal 19 6 2 2 2 2 3" xfId="36057"/>
    <cellStyle name="Normal 19 6 2 2 2 2 4" xfId="36058"/>
    <cellStyle name="Normal 19 6 2 2 2 3" xfId="36059"/>
    <cellStyle name="Normal 19 6 2 2 2 3 2" xfId="36060"/>
    <cellStyle name="Normal 19 6 2 2 2 4" xfId="36061"/>
    <cellStyle name="Normal 19 6 2 2 2 5" xfId="36062"/>
    <cellStyle name="Normal 19 6 2 2 3" xfId="36063"/>
    <cellStyle name="Normal 19 6 2 2 3 2" xfId="36064"/>
    <cellStyle name="Normal 19 6 2 2 3 2 2" xfId="36065"/>
    <cellStyle name="Normal 19 6 2 2 3 3" xfId="36066"/>
    <cellStyle name="Normal 19 6 2 2 3 4" xfId="36067"/>
    <cellStyle name="Normal 19 6 2 2 4" xfId="36068"/>
    <cellStyle name="Normal 19 6 2 2 4 2" xfId="36069"/>
    <cellStyle name="Normal 19 6 2 2 4 2 2" xfId="36070"/>
    <cellStyle name="Normal 19 6 2 2 4 3" xfId="36071"/>
    <cellStyle name="Normal 19 6 2 2 4 4" xfId="36072"/>
    <cellStyle name="Normal 19 6 2 2 5" xfId="36073"/>
    <cellStyle name="Normal 19 6 2 2 5 2" xfId="36074"/>
    <cellStyle name="Normal 19 6 2 2 6" xfId="36075"/>
    <cellStyle name="Normal 19 6 2 2 7" xfId="36076"/>
    <cellStyle name="Normal 19 6 2 2 8" xfId="36077"/>
    <cellStyle name="Normal 19 6 2 3" xfId="36078"/>
    <cellStyle name="Normal 19 6 2 3 2" xfId="36079"/>
    <cellStyle name="Normal 19 6 2 3 2 2" xfId="36080"/>
    <cellStyle name="Normal 19 6 2 3 2 2 2" xfId="36081"/>
    <cellStyle name="Normal 19 6 2 3 2 3" xfId="36082"/>
    <cellStyle name="Normal 19 6 2 3 2 4" xfId="36083"/>
    <cellStyle name="Normal 19 6 2 3 3" xfId="36084"/>
    <cellStyle name="Normal 19 6 2 3 3 2" xfId="36085"/>
    <cellStyle name="Normal 19 6 2 3 4" xfId="36086"/>
    <cellStyle name="Normal 19 6 2 3 5" xfId="36087"/>
    <cellStyle name="Normal 19 6 2 4" xfId="36088"/>
    <cellStyle name="Normal 19 6 2 4 2" xfId="36089"/>
    <cellStyle name="Normal 19 6 2 4 2 2" xfId="36090"/>
    <cellStyle name="Normal 19 6 2 4 3" xfId="36091"/>
    <cellStyle name="Normal 19 6 2 4 4" xfId="36092"/>
    <cellStyle name="Normal 19 6 2 5" xfId="36093"/>
    <cellStyle name="Normal 19 6 2 5 2" xfId="36094"/>
    <cellStyle name="Normal 19 6 2 5 2 2" xfId="36095"/>
    <cellStyle name="Normal 19 6 2 5 3" xfId="36096"/>
    <cellStyle name="Normal 19 6 2 5 4" xfId="36097"/>
    <cellStyle name="Normal 19 6 2 6" xfId="36098"/>
    <cellStyle name="Normal 19 6 2 6 2" xfId="36099"/>
    <cellStyle name="Normal 19 6 2 7" xfId="36100"/>
    <cellStyle name="Normal 19 6 2 8" xfId="36101"/>
    <cellStyle name="Normal 19 6 2 9" xfId="36102"/>
    <cellStyle name="Normal 19 6 3" xfId="36103"/>
    <cellStyle name="Normal 19 6 3 2" xfId="36104"/>
    <cellStyle name="Normal 19 6 3 2 2" xfId="36105"/>
    <cellStyle name="Normal 19 6 3 2 2 2" xfId="36106"/>
    <cellStyle name="Normal 19 6 3 2 2 2 2" xfId="36107"/>
    <cellStyle name="Normal 19 6 3 2 2 3" xfId="36108"/>
    <cellStyle name="Normal 19 6 3 2 2 4" xfId="36109"/>
    <cellStyle name="Normal 19 6 3 2 3" xfId="36110"/>
    <cellStyle name="Normal 19 6 3 2 3 2" xfId="36111"/>
    <cellStyle name="Normal 19 6 3 2 4" xfId="36112"/>
    <cellStyle name="Normal 19 6 3 2 5" xfId="36113"/>
    <cellStyle name="Normal 19 6 3 3" xfId="36114"/>
    <cellStyle name="Normal 19 6 3 3 2" xfId="36115"/>
    <cellStyle name="Normal 19 6 3 3 2 2" xfId="36116"/>
    <cellStyle name="Normal 19 6 3 3 3" xfId="36117"/>
    <cellStyle name="Normal 19 6 3 3 4" xfId="36118"/>
    <cellStyle name="Normal 19 6 3 4" xfId="36119"/>
    <cellStyle name="Normal 19 6 3 4 2" xfId="36120"/>
    <cellStyle name="Normal 19 6 3 4 2 2" xfId="36121"/>
    <cellStyle name="Normal 19 6 3 4 3" xfId="36122"/>
    <cellStyle name="Normal 19 6 3 4 4" xfId="36123"/>
    <cellStyle name="Normal 19 6 3 5" xfId="36124"/>
    <cellStyle name="Normal 19 6 3 5 2" xfId="36125"/>
    <cellStyle name="Normal 19 6 3 6" xfId="36126"/>
    <cellStyle name="Normal 19 6 3 7" xfId="36127"/>
    <cellStyle name="Normal 19 6 3 8" xfId="36128"/>
    <cellStyle name="Normal 19 6 4" xfId="36129"/>
    <cellStyle name="Normal 19 6 4 2" xfId="36130"/>
    <cellStyle name="Normal 19 6 4 2 2" xfId="36131"/>
    <cellStyle name="Normal 19 6 4 2 2 2" xfId="36132"/>
    <cellStyle name="Normal 19 6 4 2 3" xfId="36133"/>
    <cellStyle name="Normal 19 6 4 2 4" xfId="36134"/>
    <cellStyle name="Normal 19 6 4 3" xfId="36135"/>
    <cellStyle name="Normal 19 6 4 3 2" xfId="36136"/>
    <cellStyle name="Normal 19 6 4 4" xfId="36137"/>
    <cellStyle name="Normal 19 6 4 5" xfId="36138"/>
    <cellStyle name="Normal 19 6 5" xfId="36139"/>
    <cellStyle name="Normal 19 6 5 2" xfId="36140"/>
    <cellStyle name="Normal 19 6 5 2 2" xfId="36141"/>
    <cellStyle name="Normal 19 6 5 3" xfId="36142"/>
    <cellStyle name="Normal 19 6 5 4" xfId="36143"/>
    <cellStyle name="Normal 19 6 6" xfId="36144"/>
    <cellStyle name="Normal 19 6 6 2" xfId="36145"/>
    <cellStyle name="Normal 19 6 6 2 2" xfId="36146"/>
    <cellStyle name="Normal 19 6 6 3" xfId="36147"/>
    <cellStyle name="Normal 19 6 6 4" xfId="36148"/>
    <cellStyle name="Normal 19 6 7" xfId="36149"/>
    <cellStyle name="Normal 19 6 7 2" xfId="36150"/>
    <cellStyle name="Normal 19 6 8" xfId="36151"/>
    <cellStyle name="Normal 19 6 9" xfId="36152"/>
    <cellStyle name="Normal 19 7" xfId="36153"/>
    <cellStyle name="Normal 19 7 2" xfId="36154"/>
    <cellStyle name="Normal 19 7 2 2" xfId="36155"/>
    <cellStyle name="Normal 19 7 2 2 2" xfId="36156"/>
    <cellStyle name="Normal 19 7 2 2 2 2" xfId="36157"/>
    <cellStyle name="Normal 19 7 2 2 2 2 2" xfId="36158"/>
    <cellStyle name="Normal 19 7 2 2 2 3" xfId="36159"/>
    <cellStyle name="Normal 19 7 2 2 2 4" xfId="36160"/>
    <cellStyle name="Normal 19 7 2 2 3" xfId="36161"/>
    <cellStyle name="Normal 19 7 2 2 3 2" xfId="36162"/>
    <cellStyle name="Normal 19 7 2 2 4" xfId="36163"/>
    <cellStyle name="Normal 19 7 2 2 5" xfId="36164"/>
    <cellStyle name="Normal 19 7 2 3" xfId="36165"/>
    <cellStyle name="Normal 19 7 2 3 2" xfId="36166"/>
    <cellStyle name="Normal 19 7 2 3 2 2" xfId="36167"/>
    <cellStyle name="Normal 19 7 2 3 3" xfId="36168"/>
    <cellStyle name="Normal 19 7 2 3 4" xfId="36169"/>
    <cellStyle name="Normal 19 7 2 4" xfId="36170"/>
    <cellStyle name="Normal 19 7 2 4 2" xfId="36171"/>
    <cellStyle name="Normal 19 7 2 4 2 2" xfId="36172"/>
    <cellStyle name="Normal 19 7 2 4 3" xfId="36173"/>
    <cellStyle name="Normal 19 7 2 4 4" xfId="36174"/>
    <cellStyle name="Normal 19 7 2 5" xfId="36175"/>
    <cellStyle name="Normal 19 7 2 5 2" xfId="36176"/>
    <cellStyle name="Normal 19 7 2 6" xfId="36177"/>
    <cellStyle name="Normal 19 7 2 7" xfId="36178"/>
    <cellStyle name="Normal 19 7 2 8" xfId="36179"/>
    <cellStyle name="Normal 19 7 3" xfId="36180"/>
    <cellStyle name="Normal 19 7 3 2" xfId="36181"/>
    <cellStyle name="Normal 19 7 3 2 2" xfId="36182"/>
    <cellStyle name="Normal 19 7 3 2 2 2" xfId="36183"/>
    <cellStyle name="Normal 19 7 3 2 3" xfId="36184"/>
    <cellStyle name="Normal 19 7 3 2 4" xfId="36185"/>
    <cellStyle name="Normal 19 7 3 3" xfId="36186"/>
    <cellStyle name="Normal 19 7 3 3 2" xfId="36187"/>
    <cellStyle name="Normal 19 7 3 4" xfId="36188"/>
    <cellStyle name="Normal 19 7 3 5" xfId="36189"/>
    <cellStyle name="Normal 19 7 4" xfId="36190"/>
    <cellStyle name="Normal 19 7 4 2" xfId="36191"/>
    <cellStyle name="Normal 19 7 4 2 2" xfId="36192"/>
    <cellStyle name="Normal 19 7 4 3" xfId="36193"/>
    <cellStyle name="Normal 19 7 4 4" xfId="36194"/>
    <cellStyle name="Normal 19 7 5" xfId="36195"/>
    <cellStyle name="Normal 19 7 5 2" xfId="36196"/>
    <cellStyle name="Normal 19 7 5 2 2" xfId="36197"/>
    <cellStyle name="Normal 19 7 5 3" xfId="36198"/>
    <cellStyle name="Normal 19 7 5 4" xfId="36199"/>
    <cellStyle name="Normal 19 7 6" xfId="36200"/>
    <cellStyle name="Normal 19 7 6 2" xfId="36201"/>
    <cellStyle name="Normal 19 7 7" xfId="36202"/>
    <cellStyle name="Normal 19 7 8" xfId="36203"/>
    <cellStyle name="Normal 19 7 9" xfId="36204"/>
    <cellStyle name="Normal 19 8" xfId="36205"/>
    <cellStyle name="Normal 19 8 2" xfId="36206"/>
    <cellStyle name="Normal 19 8 2 2" xfId="36207"/>
    <cellStyle name="Normal 19 8 2 2 2" xfId="36208"/>
    <cellStyle name="Normal 19 8 2 2 2 2" xfId="36209"/>
    <cellStyle name="Normal 19 8 2 2 3" xfId="36210"/>
    <cellStyle name="Normal 19 8 2 2 4" xfId="36211"/>
    <cellStyle name="Normal 19 8 2 3" xfId="36212"/>
    <cellStyle name="Normal 19 8 2 3 2" xfId="36213"/>
    <cellStyle name="Normal 19 8 2 4" xfId="36214"/>
    <cellStyle name="Normal 19 8 2 5" xfId="36215"/>
    <cellStyle name="Normal 19 8 3" xfId="36216"/>
    <cellStyle name="Normal 19 8 3 2" xfId="36217"/>
    <cellStyle name="Normal 19 8 3 2 2" xfId="36218"/>
    <cellStyle name="Normal 19 8 3 3" xfId="36219"/>
    <cellStyle name="Normal 19 8 3 4" xfId="36220"/>
    <cellStyle name="Normal 19 8 4" xfId="36221"/>
    <cellStyle name="Normal 19 8 4 2" xfId="36222"/>
    <cellStyle name="Normal 19 8 4 2 2" xfId="36223"/>
    <cellStyle name="Normal 19 8 4 3" xfId="36224"/>
    <cellStyle name="Normal 19 8 4 4" xfId="36225"/>
    <cellStyle name="Normal 19 8 5" xfId="36226"/>
    <cellStyle name="Normal 19 8 5 2" xfId="36227"/>
    <cellStyle name="Normal 19 8 6" xfId="36228"/>
    <cellStyle name="Normal 19 8 7" xfId="36229"/>
    <cellStyle name="Normal 19 8 8" xfId="36230"/>
    <cellStyle name="Normal 19 9" xfId="36231"/>
    <cellStyle name="Normal 19 9 2" xfId="36232"/>
    <cellStyle name="Normal 19 9 2 2" xfId="36233"/>
    <cellStyle name="Normal 19 9 2 2 2" xfId="36234"/>
    <cellStyle name="Normal 19 9 2 3" xfId="36235"/>
    <cellStyle name="Normal 19 9 2 4" xfId="36236"/>
    <cellStyle name="Normal 19 9 3" xfId="36237"/>
    <cellStyle name="Normal 19 9 3 2" xfId="36238"/>
    <cellStyle name="Normal 19 9 4" xfId="36239"/>
    <cellStyle name="Normal 19 9 5" xfId="36240"/>
    <cellStyle name="Normal 19_elektroinstalacije" xfId="12149"/>
    <cellStyle name="Normal 190" xfId="29918"/>
    <cellStyle name="Normal 190 2" xfId="55291"/>
    <cellStyle name="Normal 191" xfId="55605"/>
    <cellStyle name="Normal 192" xfId="55269"/>
    <cellStyle name="Normal 2" xfId="242"/>
    <cellStyle name="Normal 2 10" xfId="243"/>
    <cellStyle name="Normal 2 10 2" xfId="244"/>
    <cellStyle name="Normal 2 10 2 2" xfId="12150"/>
    <cellStyle name="Normal 2 10 2 3" xfId="12151"/>
    <cellStyle name="Normal 2 10 2 3 2" xfId="29969"/>
    <cellStyle name="Normal 2 10 3" xfId="12152"/>
    <cellStyle name="Normal 2 10 3 2" xfId="12153"/>
    <cellStyle name="Normal 2 10 3 3" xfId="55520"/>
    <cellStyle name="Normal 2 10 4" xfId="12154"/>
    <cellStyle name="Normal 2 10 4 2" xfId="12155"/>
    <cellStyle name="Normal 2 10_BURE COMMERCE" xfId="12156"/>
    <cellStyle name="Normal 2 11" xfId="1170"/>
    <cellStyle name="Normal 2 11 2" xfId="1171"/>
    <cellStyle name="Normal 2 11 2 2" xfId="12157"/>
    <cellStyle name="Normal 2 11 3" xfId="12158"/>
    <cellStyle name="Normal 2 11 3 2" xfId="12159"/>
    <cellStyle name="Normal 2 11 4" xfId="12160"/>
    <cellStyle name="Normal 2 11 4 2" xfId="12161"/>
    <cellStyle name="Normal 2 11_BURE COMMERCE" xfId="12162"/>
    <cellStyle name="Normal 2 12" xfId="1172"/>
    <cellStyle name="Normal 2 12 2" xfId="12163"/>
    <cellStyle name="Normal 2 12 2 2" xfId="12164"/>
    <cellStyle name="Normal 2 12 3" xfId="12165"/>
    <cellStyle name="Normal 2 12 3 2" xfId="12166"/>
    <cellStyle name="Normal 2 12 4" xfId="12167"/>
    <cellStyle name="Normal 2 12 4 2" xfId="12168"/>
    <cellStyle name="Normal 2 12_BURE COMMERCE" xfId="12169"/>
    <cellStyle name="Normal 2 13" xfId="1173"/>
    <cellStyle name="Normal 2 13 2" xfId="12170"/>
    <cellStyle name="Normal 2 13 2 2" xfId="12171"/>
    <cellStyle name="Normal 2 13 3" xfId="12172"/>
    <cellStyle name="Normal 2 13 3 2" xfId="12173"/>
    <cellStyle name="Normal 2 13 4" xfId="12174"/>
    <cellStyle name="Normal 2 13_BURE COMMERCE" xfId="12175"/>
    <cellStyle name="Normal 2 14" xfId="1174"/>
    <cellStyle name="Normal 2 14 2" xfId="12176"/>
    <cellStyle name="Normal 2 14 2 2" xfId="12177"/>
    <cellStyle name="Normal 2 15" xfId="1175"/>
    <cellStyle name="Normal 2 15 2" xfId="12178"/>
    <cellStyle name="Normal 2 15 2 2" xfId="12179"/>
    <cellStyle name="Normal 2 15 3" xfId="12180"/>
    <cellStyle name="Normal 2 15 4" xfId="12181"/>
    <cellStyle name="Normal 2 16" xfId="1176"/>
    <cellStyle name="Normal 2 16 2" xfId="12182"/>
    <cellStyle name="Normal 2 16 3" xfId="12183"/>
    <cellStyle name="Normal 2 17" xfId="1177"/>
    <cellStyle name="Normal 2 17 2" xfId="1178"/>
    <cellStyle name="Normal 2 17 3" xfId="12184"/>
    <cellStyle name="Normal 2 18" xfId="1179"/>
    <cellStyle name="Normal 2 18 2" xfId="1180"/>
    <cellStyle name="Normal 2 19" xfId="1181"/>
    <cellStyle name="Normal 2 19 2" xfId="1182"/>
    <cellStyle name="Normal 2 2" xfId="245"/>
    <cellStyle name="Normal 2 2 10" xfId="36241"/>
    <cellStyle name="Normal 2 2 2" xfId="246"/>
    <cellStyle name="Normal 2 2 2 2" xfId="247"/>
    <cellStyle name="Normal 2 2 2 2 2" xfId="248"/>
    <cellStyle name="Normal 2 2 2 3" xfId="1183"/>
    <cellStyle name="Normal 2 2 2 3 2" xfId="1184"/>
    <cellStyle name="Normal 2 2 2 3 3" xfId="1185"/>
    <cellStyle name="Normal 2 2 2 3 4" xfId="1186"/>
    <cellStyle name="Normal 2 2 2 3 5" xfId="1187"/>
    <cellStyle name="Normal 2 2 2 3 6" xfId="55521"/>
    <cellStyle name="Normal 2 2 2 3 7" xfId="55282"/>
    <cellStyle name="Normal 2 2 2 4" xfId="1188"/>
    <cellStyle name="Normal 2 2 2 5" xfId="1189"/>
    <cellStyle name="Normal 2 2 2 6" xfId="55607"/>
    <cellStyle name="Normal 2 2 3" xfId="249"/>
    <cellStyle name="Normal 2 2 3 2" xfId="250"/>
    <cellStyle name="Normal 2 2 3 3" xfId="1190"/>
    <cellStyle name="Normal 2 2 3 4" xfId="1191"/>
    <cellStyle name="Normal 2 2 3 5" xfId="55522"/>
    <cellStyle name="Normal 2 2 3 6" xfId="55280"/>
    <cellStyle name="Normal 2 2 4" xfId="1192"/>
    <cellStyle name="Normal 2 2 4 2" xfId="12185"/>
    <cellStyle name="Normal 2 2 4 2 2" xfId="12186"/>
    <cellStyle name="Normal 2 2 4 3" xfId="12187"/>
    <cellStyle name="Normal 2 2 4 4" xfId="12188"/>
    <cellStyle name="Normal 2 2 5" xfId="1193"/>
    <cellStyle name="Normal 2 2 6" xfId="1194"/>
    <cellStyle name="Normal 2 2 6 2" xfId="1195"/>
    <cellStyle name="Normal 2 2 7" xfId="12189"/>
    <cellStyle name="Normal 2 2 7 2" xfId="12190"/>
    <cellStyle name="Normal 2 2 8" xfId="12191"/>
    <cellStyle name="Normal 2 2 9" xfId="12192"/>
    <cellStyle name="Normal 2 2_123_IZ_troskovnik_rasvjeta_120320_telektra" xfId="12193"/>
    <cellStyle name="Normal 2 20" xfId="1196"/>
    <cellStyle name="Normal 2 20 2" xfId="1197"/>
    <cellStyle name="Normal 2 21" xfId="1198"/>
    <cellStyle name="Normal 2 21 2" xfId="1199"/>
    <cellStyle name="Normal 2 22" xfId="1200"/>
    <cellStyle name="Normal 2 22 2" xfId="1201"/>
    <cellStyle name="Normal 2 23" xfId="1202"/>
    <cellStyle name="Normal 2 23 2" xfId="1203"/>
    <cellStyle name="Normal 2 24" xfId="1204"/>
    <cellStyle name="Normal 2 24 2" xfId="1205"/>
    <cellStyle name="Normal 2 25" xfId="1206"/>
    <cellStyle name="Normal 2 25 2" xfId="1207"/>
    <cellStyle name="Normal 2 26" xfId="1208"/>
    <cellStyle name="Normal 2 26 2" xfId="1209"/>
    <cellStyle name="Normal 2 27" xfId="1210"/>
    <cellStyle name="Normal 2 27 2" xfId="1211"/>
    <cellStyle name="Normal 2 28" xfId="1212"/>
    <cellStyle name="Normal 2 28 2" xfId="1213"/>
    <cellStyle name="Normal 2 29" xfId="1214"/>
    <cellStyle name="Normal 2 29 2" xfId="1215"/>
    <cellStyle name="Normal 2 3" xfId="251"/>
    <cellStyle name="Normal 2 3 10" xfId="1216"/>
    <cellStyle name="Normal 2 3 10 2" xfId="1217"/>
    <cellStyle name="Normal 2 3 10 2 2" xfId="1218"/>
    <cellStyle name="Normal 2 3 10 2 3" xfId="1219"/>
    <cellStyle name="Normal 2 3 10 3" xfId="1220"/>
    <cellStyle name="Normal 2 3 10 4" xfId="1221"/>
    <cellStyle name="Normal 2 3 10 5" xfId="1222"/>
    <cellStyle name="Normal 2 3 10 6" xfId="1223"/>
    <cellStyle name="Normal 2 3 11" xfId="1224"/>
    <cellStyle name="Normal 2 3 11 2" xfId="1225"/>
    <cellStyle name="Normal 2 3 11 2 2" xfId="1226"/>
    <cellStyle name="Normal 2 3 11 3" xfId="29941"/>
    <cellStyle name="Normal 2 3 12" xfId="1227"/>
    <cellStyle name="Normal 2 3 12 2" xfId="29958"/>
    <cellStyle name="Normal 2 3 13" xfId="1228"/>
    <cellStyle name="Normal 2 3 13 2" xfId="29927"/>
    <cellStyle name="Normal 2 3 14" xfId="1229"/>
    <cellStyle name="Normal 2 3 15" xfId="1230"/>
    <cellStyle name="Normal 2 3 16" xfId="1231"/>
    <cellStyle name="Normal 2 3 17" xfId="1232"/>
    <cellStyle name="Normal 2 3 18" xfId="1233"/>
    <cellStyle name="Normal 2 3 19" xfId="55523"/>
    <cellStyle name="Normal 2 3 2" xfId="252"/>
    <cellStyle name="Normal 2 3 2 10" xfId="1234"/>
    <cellStyle name="Normal 2 3 2 11" xfId="1235"/>
    <cellStyle name="Normal 2 3 2 12" xfId="1236"/>
    <cellStyle name="Normal 2 3 2 13" xfId="1237"/>
    <cellStyle name="Normal 2 3 2 14" xfId="55524"/>
    <cellStyle name="Normal 2 3 2 15" xfId="55287"/>
    <cellStyle name="Normal 2 3 2 2" xfId="1238"/>
    <cellStyle name="Normal 2 3 2 2 2" xfId="1239"/>
    <cellStyle name="Normal 2 3 2 2 2 2" xfId="1240"/>
    <cellStyle name="Normal 2 3 2 2 2 2 2" xfId="1241"/>
    <cellStyle name="Normal 2 3 2 2 2 2 3" xfId="1242"/>
    <cellStyle name="Normal 2 3 2 2 2 3" xfId="1243"/>
    <cellStyle name="Normal 2 3 2 2 2 4" xfId="1244"/>
    <cellStyle name="Normal 2 3 2 2 2 5" xfId="1245"/>
    <cellStyle name="Normal 2 3 2 2 2 6" xfId="1246"/>
    <cellStyle name="Normal 2 3 2 2 3" xfId="1247"/>
    <cellStyle name="Normal 2 3 2 2 3 2" xfId="1248"/>
    <cellStyle name="Normal 2 3 2 2 3 2 2" xfId="1249"/>
    <cellStyle name="Normal 2 3 2 2 3 2 3" xfId="1250"/>
    <cellStyle name="Normal 2 3 2 2 3 3" xfId="1251"/>
    <cellStyle name="Normal 2 3 2 2 3 4" xfId="1252"/>
    <cellStyle name="Normal 2 3 2 2 3 5" xfId="1253"/>
    <cellStyle name="Normal 2 3 2 2 3 6" xfId="1254"/>
    <cellStyle name="Normal 2 3 2 2 4" xfId="1255"/>
    <cellStyle name="Normal 2 3 2 2 4 2" xfId="1256"/>
    <cellStyle name="Normal 2 3 2 2 4 3" xfId="1257"/>
    <cellStyle name="Normal 2 3 2 2 5" xfId="1258"/>
    <cellStyle name="Normal 2 3 2 2 6" xfId="1259"/>
    <cellStyle name="Normal 2 3 2 2 7" xfId="1260"/>
    <cellStyle name="Normal 2 3 2 2 8" xfId="1261"/>
    <cellStyle name="Normal 2 3 2 3" xfId="1262"/>
    <cellStyle name="Normal 2 3 2 3 2" xfId="1263"/>
    <cellStyle name="Normal 2 3 2 3 2 2" xfId="1264"/>
    <cellStyle name="Normal 2 3 2 3 2 2 2" xfId="1265"/>
    <cellStyle name="Normal 2 3 2 3 2 2 3" xfId="1266"/>
    <cellStyle name="Normal 2 3 2 3 2 3" xfId="1267"/>
    <cellStyle name="Normal 2 3 2 3 2 4" xfId="1268"/>
    <cellStyle name="Normal 2 3 2 3 2 5" xfId="1269"/>
    <cellStyle name="Normal 2 3 2 3 2 6" xfId="1270"/>
    <cellStyle name="Normal 2 3 2 3 3" xfId="1271"/>
    <cellStyle name="Normal 2 3 2 3 3 2" xfId="1272"/>
    <cellStyle name="Normal 2 3 2 3 3 2 2" xfId="1273"/>
    <cellStyle name="Normal 2 3 2 3 3 2 3" xfId="1274"/>
    <cellStyle name="Normal 2 3 2 3 3 3" xfId="1275"/>
    <cellStyle name="Normal 2 3 2 3 3 4" xfId="1276"/>
    <cellStyle name="Normal 2 3 2 3 3 5" xfId="1277"/>
    <cellStyle name="Normal 2 3 2 3 3 6" xfId="1278"/>
    <cellStyle name="Normal 2 3 2 3 4" xfId="1279"/>
    <cellStyle name="Normal 2 3 2 3 4 2" xfId="1280"/>
    <cellStyle name="Normal 2 3 2 3 4 3" xfId="1281"/>
    <cellStyle name="Normal 2 3 2 3 5" xfId="1282"/>
    <cellStyle name="Normal 2 3 2 3 6" xfId="1283"/>
    <cellStyle name="Normal 2 3 2 3 7" xfId="1284"/>
    <cellStyle name="Normal 2 3 2 3 8" xfId="1285"/>
    <cellStyle name="Normal 2 3 2 4" xfId="1286"/>
    <cellStyle name="Normal 2 3 2 4 2" xfId="1287"/>
    <cellStyle name="Normal 2 3 2 4 2 2" xfId="1288"/>
    <cellStyle name="Normal 2 3 2 4 2 3" xfId="1289"/>
    <cellStyle name="Normal 2 3 2 4 3" xfId="1290"/>
    <cellStyle name="Normal 2 3 2 4 4" xfId="1291"/>
    <cellStyle name="Normal 2 3 2 4 5" xfId="1292"/>
    <cellStyle name="Normal 2 3 2 4 6" xfId="1293"/>
    <cellStyle name="Normal 2 3 2 5" xfId="1294"/>
    <cellStyle name="Normal 2 3 2 5 2" xfId="1295"/>
    <cellStyle name="Normal 2 3 2 5 2 2" xfId="1296"/>
    <cellStyle name="Normal 2 3 2 5 2 3" xfId="1297"/>
    <cellStyle name="Normal 2 3 2 5 3" xfId="1298"/>
    <cellStyle name="Normal 2 3 2 5 4" xfId="1299"/>
    <cellStyle name="Normal 2 3 2 5 5" xfId="1300"/>
    <cellStyle name="Normal 2 3 2 5 6" xfId="1301"/>
    <cellStyle name="Normal 2 3 2 6" xfId="1302"/>
    <cellStyle name="Normal 2 3 2 6 2" xfId="1303"/>
    <cellStyle name="Normal 2 3 2 6 2 2" xfId="1304"/>
    <cellStyle name="Normal 2 3 2 6 2 3" xfId="1305"/>
    <cellStyle name="Normal 2 3 2 6 3" xfId="1306"/>
    <cellStyle name="Normal 2 3 2 6 4" xfId="1307"/>
    <cellStyle name="Normal 2 3 2 6 5" xfId="1308"/>
    <cellStyle name="Normal 2 3 2 6 6" xfId="1309"/>
    <cellStyle name="Normal 2 3 2 7" xfId="1310"/>
    <cellStyle name="Normal 2 3 2 7 2" xfId="1311"/>
    <cellStyle name="Normal 2 3 2 7 2 2" xfId="1312"/>
    <cellStyle name="Normal 2 3 2 7 2 3" xfId="1313"/>
    <cellStyle name="Normal 2 3 2 7 3" xfId="1314"/>
    <cellStyle name="Normal 2 3 2 7 4" xfId="1315"/>
    <cellStyle name="Normal 2 3 2 7 5" xfId="1316"/>
    <cellStyle name="Normal 2 3 2 7 6" xfId="1317"/>
    <cellStyle name="Normal 2 3 2 8" xfId="1318"/>
    <cellStyle name="Normal 2 3 2 8 2" xfId="1319"/>
    <cellStyle name="Normal 2 3 2 8 2 2" xfId="1320"/>
    <cellStyle name="Normal 2 3 2 8 3" xfId="29942"/>
    <cellStyle name="Normal 2 3 2 9" xfId="1321"/>
    <cellStyle name="Normal 2 3 20" xfId="55613"/>
    <cellStyle name="Normal 2 3 3" xfId="253"/>
    <cellStyle name="Normal 2 3 3 10" xfId="1322"/>
    <cellStyle name="Normal 2 3 3 11" xfId="1323"/>
    <cellStyle name="Normal 2 3 3 12" xfId="1324"/>
    <cellStyle name="Normal 2 3 3 2" xfId="1325"/>
    <cellStyle name="Normal 2 3 3 2 2" xfId="1326"/>
    <cellStyle name="Normal 2 3 3 2 2 2" xfId="1327"/>
    <cellStyle name="Normal 2 3 3 2 2 2 2" xfId="1328"/>
    <cellStyle name="Normal 2 3 3 2 2 2 3" xfId="1329"/>
    <cellStyle name="Normal 2 3 3 2 2 3" xfId="1330"/>
    <cellStyle name="Normal 2 3 3 2 2 4" xfId="1331"/>
    <cellStyle name="Normal 2 3 3 2 2 5" xfId="1332"/>
    <cellStyle name="Normal 2 3 3 2 2 6" xfId="1333"/>
    <cellStyle name="Normal 2 3 3 2 3" xfId="1334"/>
    <cellStyle name="Normal 2 3 3 2 3 2" xfId="1335"/>
    <cellStyle name="Normal 2 3 3 2 3 2 2" xfId="1336"/>
    <cellStyle name="Normal 2 3 3 2 3 2 3" xfId="1337"/>
    <cellStyle name="Normal 2 3 3 2 3 3" xfId="1338"/>
    <cellStyle name="Normal 2 3 3 2 3 4" xfId="1339"/>
    <cellStyle name="Normal 2 3 3 2 3 5" xfId="1340"/>
    <cellStyle name="Normal 2 3 3 2 3 6" xfId="1341"/>
    <cellStyle name="Normal 2 3 3 2 4" xfId="1342"/>
    <cellStyle name="Normal 2 3 3 2 4 2" xfId="1343"/>
    <cellStyle name="Normal 2 3 3 2 4 3" xfId="1344"/>
    <cellStyle name="Normal 2 3 3 2 5" xfId="1345"/>
    <cellStyle name="Normal 2 3 3 2 6" xfId="1346"/>
    <cellStyle name="Normal 2 3 3 2 7" xfId="1347"/>
    <cellStyle name="Normal 2 3 3 2 8" xfId="1348"/>
    <cellStyle name="Normal 2 3 3 3" xfId="1349"/>
    <cellStyle name="Normal 2 3 3 3 2" xfId="1350"/>
    <cellStyle name="Normal 2 3 3 3 2 2" xfId="1351"/>
    <cellStyle name="Normal 2 3 3 3 2 2 2" xfId="1352"/>
    <cellStyle name="Normal 2 3 3 3 2 2 3" xfId="1353"/>
    <cellStyle name="Normal 2 3 3 3 2 3" xfId="1354"/>
    <cellStyle name="Normal 2 3 3 3 2 4" xfId="1355"/>
    <cellStyle name="Normal 2 3 3 3 2 5" xfId="1356"/>
    <cellStyle name="Normal 2 3 3 3 2 6" xfId="1357"/>
    <cellStyle name="Normal 2 3 3 3 3" xfId="1358"/>
    <cellStyle name="Normal 2 3 3 3 3 2" xfId="1359"/>
    <cellStyle name="Normal 2 3 3 3 3 2 2" xfId="1360"/>
    <cellStyle name="Normal 2 3 3 3 3 2 3" xfId="1361"/>
    <cellStyle name="Normal 2 3 3 3 3 3" xfId="1362"/>
    <cellStyle name="Normal 2 3 3 3 3 4" xfId="1363"/>
    <cellStyle name="Normal 2 3 3 3 3 5" xfId="1364"/>
    <cellStyle name="Normal 2 3 3 3 3 6" xfId="1365"/>
    <cellStyle name="Normal 2 3 3 3 4" xfId="1366"/>
    <cellStyle name="Normal 2 3 3 3 4 2" xfId="1367"/>
    <cellStyle name="Normal 2 3 3 3 4 3" xfId="1368"/>
    <cellStyle name="Normal 2 3 3 3 5" xfId="1369"/>
    <cellStyle name="Normal 2 3 3 3 6" xfId="1370"/>
    <cellStyle name="Normal 2 3 3 3 7" xfId="1371"/>
    <cellStyle name="Normal 2 3 3 3 8" xfId="1372"/>
    <cellStyle name="Normal 2 3 3 4" xfId="1373"/>
    <cellStyle name="Normal 2 3 3 4 2" xfId="1374"/>
    <cellStyle name="Normal 2 3 3 4 2 2" xfId="1375"/>
    <cellStyle name="Normal 2 3 3 4 2 3" xfId="1376"/>
    <cellStyle name="Normal 2 3 3 4 3" xfId="1377"/>
    <cellStyle name="Normal 2 3 3 4 4" xfId="1378"/>
    <cellStyle name="Normal 2 3 3 4 5" xfId="1379"/>
    <cellStyle name="Normal 2 3 3 4 6" xfId="1380"/>
    <cellStyle name="Normal 2 3 3 5" xfId="1381"/>
    <cellStyle name="Normal 2 3 3 5 2" xfId="1382"/>
    <cellStyle name="Normal 2 3 3 5 2 2" xfId="1383"/>
    <cellStyle name="Normal 2 3 3 5 2 3" xfId="1384"/>
    <cellStyle name="Normal 2 3 3 5 3" xfId="1385"/>
    <cellStyle name="Normal 2 3 3 5 4" xfId="1386"/>
    <cellStyle name="Normal 2 3 3 5 5" xfId="1387"/>
    <cellStyle name="Normal 2 3 3 5 6" xfId="1388"/>
    <cellStyle name="Normal 2 3 3 6" xfId="1389"/>
    <cellStyle name="Normal 2 3 3 6 2" xfId="1390"/>
    <cellStyle name="Normal 2 3 3 6 2 2" xfId="1391"/>
    <cellStyle name="Normal 2 3 3 6 2 3" xfId="1392"/>
    <cellStyle name="Normal 2 3 3 6 3" xfId="1393"/>
    <cellStyle name="Normal 2 3 3 6 4" xfId="1394"/>
    <cellStyle name="Normal 2 3 3 6 5" xfId="1395"/>
    <cellStyle name="Normal 2 3 3 6 6" xfId="1396"/>
    <cellStyle name="Normal 2 3 3 7" xfId="1397"/>
    <cellStyle name="Normal 2 3 3 7 2" xfId="1398"/>
    <cellStyle name="Normal 2 3 3 7 2 2" xfId="1399"/>
    <cellStyle name="Normal 2 3 3 7 2 3" xfId="1400"/>
    <cellStyle name="Normal 2 3 3 7 3" xfId="1401"/>
    <cellStyle name="Normal 2 3 3 7 4" xfId="1402"/>
    <cellStyle name="Normal 2 3 3 7 5" xfId="1403"/>
    <cellStyle name="Normal 2 3 3 7 6" xfId="1404"/>
    <cellStyle name="Normal 2 3 3 8" xfId="1405"/>
    <cellStyle name="Normal 2 3 3 8 2" xfId="1406"/>
    <cellStyle name="Normal 2 3 3 8 3" xfId="1407"/>
    <cellStyle name="Normal 2 3 3 9" xfId="1408"/>
    <cellStyle name="Normal 2 3 4" xfId="254"/>
    <cellStyle name="Normal 2 3 4 10" xfId="1409"/>
    <cellStyle name="Normal 2 3 4 11" xfId="1410"/>
    <cellStyle name="Normal 2 3 4 12" xfId="1411"/>
    <cellStyle name="Normal 2 3 4 2" xfId="1412"/>
    <cellStyle name="Normal 2 3 4 2 2" xfId="1413"/>
    <cellStyle name="Normal 2 3 4 2 2 2" xfId="1414"/>
    <cellStyle name="Normal 2 3 4 2 2 2 2" xfId="1415"/>
    <cellStyle name="Normal 2 3 4 2 2 2 3" xfId="1416"/>
    <cellStyle name="Normal 2 3 4 2 2 3" xfId="1417"/>
    <cellStyle name="Normal 2 3 4 2 2 4" xfId="1418"/>
    <cellStyle name="Normal 2 3 4 2 2 5" xfId="1419"/>
    <cellStyle name="Normal 2 3 4 2 2 6" xfId="1420"/>
    <cellStyle name="Normal 2 3 4 2 3" xfId="1421"/>
    <cellStyle name="Normal 2 3 4 2 3 2" xfId="1422"/>
    <cellStyle name="Normal 2 3 4 2 3 2 2" xfId="1423"/>
    <cellStyle name="Normal 2 3 4 2 3 2 3" xfId="1424"/>
    <cellStyle name="Normal 2 3 4 2 3 3" xfId="1425"/>
    <cellStyle name="Normal 2 3 4 2 3 4" xfId="1426"/>
    <cellStyle name="Normal 2 3 4 2 3 5" xfId="1427"/>
    <cellStyle name="Normal 2 3 4 2 3 6" xfId="1428"/>
    <cellStyle name="Normal 2 3 4 2 4" xfId="1429"/>
    <cellStyle name="Normal 2 3 4 2 4 2" xfId="1430"/>
    <cellStyle name="Normal 2 3 4 2 4 3" xfId="1431"/>
    <cellStyle name="Normal 2 3 4 2 5" xfId="1432"/>
    <cellStyle name="Normal 2 3 4 2 6" xfId="1433"/>
    <cellStyle name="Normal 2 3 4 2 7" xfId="1434"/>
    <cellStyle name="Normal 2 3 4 2 8" xfId="1435"/>
    <cellStyle name="Normal 2 3 4 3" xfId="1436"/>
    <cellStyle name="Normal 2 3 4 3 2" xfId="1437"/>
    <cellStyle name="Normal 2 3 4 3 2 2" xfId="1438"/>
    <cellStyle name="Normal 2 3 4 3 2 2 2" xfId="1439"/>
    <cellStyle name="Normal 2 3 4 3 2 2 3" xfId="1440"/>
    <cellStyle name="Normal 2 3 4 3 2 3" xfId="1441"/>
    <cellStyle name="Normal 2 3 4 3 2 4" xfId="1442"/>
    <cellStyle name="Normal 2 3 4 3 2 5" xfId="1443"/>
    <cellStyle name="Normal 2 3 4 3 2 6" xfId="1444"/>
    <cellStyle name="Normal 2 3 4 3 3" xfId="1445"/>
    <cellStyle name="Normal 2 3 4 3 3 2" xfId="1446"/>
    <cellStyle name="Normal 2 3 4 3 3 2 2" xfId="1447"/>
    <cellStyle name="Normal 2 3 4 3 3 2 3" xfId="1448"/>
    <cellStyle name="Normal 2 3 4 3 3 3" xfId="1449"/>
    <cellStyle name="Normal 2 3 4 3 3 4" xfId="1450"/>
    <cellStyle name="Normal 2 3 4 3 3 5" xfId="1451"/>
    <cellStyle name="Normal 2 3 4 3 3 6" xfId="1452"/>
    <cellStyle name="Normal 2 3 4 3 4" xfId="1453"/>
    <cellStyle name="Normal 2 3 4 3 4 2" xfId="1454"/>
    <cellStyle name="Normal 2 3 4 3 4 3" xfId="1455"/>
    <cellStyle name="Normal 2 3 4 3 5" xfId="1456"/>
    <cellStyle name="Normal 2 3 4 3 6" xfId="1457"/>
    <cellStyle name="Normal 2 3 4 3 7" xfId="1458"/>
    <cellStyle name="Normal 2 3 4 3 8" xfId="1459"/>
    <cellStyle name="Normal 2 3 4 4" xfId="1460"/>
    <cellStyle name="Normal 2 3 4 4 2" xfId="1461"/>
    <cellStyle name="Normal 2 3 4 4 2 2" xfId="1462"/>
    <cellStyle name="Normal 2 3 4 4 2 3" xfId="1463"/>
    <cellStyle name="Normal 2 3 4 4 3" xfId="1464"/>
    <cellStyle name="Normal 2 3 4 4 4" xfId="1465"/>
    <cellStyle name="Normal 2 3 4 4 5" xfId="1466"/>
    <cellStyle name="Normal 2 3 4 4 6" xfId="1467"/>
    <cellStyle name="Normal 2 3 4 5" xfId="1468"/>
    <cellStyle name="Normal 2 3 4 5 2" xfId="1469"/>
    <cellStyle name="Normal 2 3 4 5 2 2" xfId="1470"/>
    <cellStyle name="Normal 2 3 4 5 2 3" xfId="1471"/>
    <cellStyle name="Normal 2 3 4 5 3" xfId="1472"/>
    <cellStyle name="Normal 2 3 4 5 4" xfId="1473"/>
    <cellStyle name="Normal 2 3 4 5 5" xfId="1474"/>
    <cellStyle name="Normal 2 3 4 5 6" xfId="1475"/>
    <cellStyle name="Normal 2 3 4 6" xfId="1476"/>
    <cellStyle name="Normal 2 3 4 6 2" xfId="1477"/>
    <cellStyle name="Normal 2 3 4 6 2 2" xfId="1478"/>
    <cellStyle name="Normal 2 3 4 6 2 3" xfId="1479"/>
    <cellStyle name="Normal 2 3 4 6 3" xfId="1480"/>
    <cellStyle name="Normal 2 3 4 6 4" xfId="1481"/>
    <cellStyle name="Normal 2 3 4 6 5" xfId="1482"/>
    <cellStyle name="Normal 2 3 4 6 6" xfId="1483"/>
    <cellStyle name="Normal 2 3 4 7" xfId="1484"/>
    <cellStyle name="Normal 2 3 4 7 2" xfId="1485"/>
    <cellStyle name="Normal 2 3 4 7 2 2" xfId="1486"/>
    <cellStyle name="Normal 2 3 4 7 2 3" xfId="1487"/>
    <cellStyle name="Normal 2 3 4 7 3" xfId="1488"/>
    <cellStyle name="Normal 2 3 4 7 4" xfId="1489"/>
    <cellStyle name="Normal 2 3 4 7 5" xfId="1490"/>
    <cellStyle name="Normal 2 3 4 7 6" xfId="1491"/>
    <cellStyle name="Normal 2 3 4 8" xfId="1492"/>
    <cellStyle name="Normal 2 3 4 8 2" xfId="1493"/>
    <cellStyle name="Normal 2 3 4 8 3" xfId="1494"/>
    <cellStyle name="Normal 2 3 4 9" xfId="1495"/>
    <cellStyle name="Normal 2 3 5" xfId="255"/>
    <cellStyle name="Normal 2 3 5 2" xfId="1496"/>
    <cellStyle name="Normal 2 3 5 2 2" xfId="1497"/>
    <cellStyle name="Normal 2 3 5 2 2 2" xfId="1498"/>
    <cellStyle name="Normal 2 3 5 2 2 3" xfId="1499"/>
    <cellStyle name="Normal 2 3 5 2 3" xfId="1500"/>
    <cellStyle name="Normal 2 3 5 2 4" xfId="1501"/>
    <cellStyle name="Normal 2 3 5 2 5" xfId="1502"/>
    <cellStyle name="Normal 2 3 5 2 6" xfId="1503"/>
    <cellStyle name="Normal 2 3 5 3" xfId="1504"/>
    <cellStyle name="Normal 2 3 5 3 2" xfId="1505"/>
    <cellStyle name="Normal 2 3 5 3 2 2" xfId="1506"/>
    <cellStyle name="Normal 2 3 5 3 2 3" xfId="1507"/>
    <cellStyle name="Normal 2 3 5 3 3" xfId="1508"/>
    <cellStyle name="Normal 2 3 5 3 4" xfId="1509"/>
    <cellStyle name="Normal 2 3 5 3 5" xfId="1510"/>
    <cellStyle name="Normal 2 3 5 3 6" xfId="1511"/>
    <cellStyle name="Normal 2 3 5 4" xfId="1512"/>
    <cellStyle name="Normal 2 3 5 4 2" xfId="1513"/>
    <cellStyle name="Normal 2 3 5 4 3" xfId="1514"/>
    <cellStyle name="Normal 2 3 5 5" xfId="1515"/>
    <cellStyle name="Normal 2 3 5 6" xfId="1516"/>
    <cellStyle name="Normal 2 3 5 7" xfId="1517"/>
    <cellStyle name="Normal 2 3 5 8" xfId="1518"/>
    <cellStyle name="Normal 2 3 6" xfId="1519"/>
    <cellStyle name="Normal 2 3 6 2" xfId="1520"/>
    <cellStyle name="Normal 2 3 6 2 2" xfId="1521"/>
    <cellStyle name="Normal 2 3 6 2 2 2" xfId="1522"/>
    <cellStyle name="Normal 2 3 6 2 2 3" xfId="1523"/>
    <cellStyle name="Normal 2 3 6 2 3" xfId="1524"/>
    <cellStyle name="Normal 2 3 6 2 4" xfId="1525"/>
    <cellStyle name="Normal 2 3 6 2 5" xfId="1526"/>
    <cellStyle name="Normal 2 3 6 2 6" xfId="1527"/>
    <cellStyle name="Normal 2 3 6 3" xfId="1528"/>
    <cellStyle name="Normal 2 3 6 3 2" xfId="1529"/>
    <cellStyle name="Normal 2 3 6 3 2 2" xfId="1530"/>
    <cellStyle name="Normal 2 3 6 3 2 3" xfId="1531"/>
    <cellStyle name="Normal 2 3 6 3 3" xfId="1532"/>
    <cellStyle name="Normal 2 3 6 3 4" xfId="1533"/>
    <cellStyle name="Normal 2 3 6 3 5" xfId="1534"/>
    <cellStyle name="Normal 2 3 6 3 6" xfId="1535"/>
    <cellStyle name="Normal 2 3 6 4" xfId="1536"/>
    <cellStyle name="Normal 2 3 6 4 2" xfId="1537"/>
    <cellStyle name="Normal 2 3 6 4 3" xfId="1538"/>
    <cellStyle name="Normal 2 3 6 5" xfId="1539"/>
    <cellStyle name="Normal 2 3 6 6" xfId="1540"/>
    <cellStyle name="Normal 2 3 6 7" xfId="1541"/>
    <cellStyle name="Normal 2 3 6 8" xfId="1542"/>
    <cellStyle name="Normal 2 3 7" xfId="1543"/>
    <cellStyle name="Normal 2 3 7 2" xfId="1544"/>
    <cellStyle name="Normal 2 3 7 2 2" xfId="1545"/>
    <cellStyle name="Normal 2 3 7 2 3" xfId="1546"/>
    <cellStyle name="Normal 2 3 7 3" xfId="1547"/>
    <cellStyle name="Normal 2 3 7 4" xfId="1548"/>
    <cellStyle name="Normal 2 3 7 5" xfId="1549"/>
    <cellStyle name="Normal 2 3 7 6" xfId="1550"/>
    <cellStyle name="Normal 2 3 8" xfId="1551"/>
    <cellStyle name="Normal 2 3 8 2" xfId="1552"/>
    <cellStyle name="Normal 2 3 8 2 2" xfId="1553"/>
    <cellStyle name="Normal 2 3 8 2 3" xfId="1554"/>
    <cellStyle name="Normal 2 3 8 3" xfId="1555"/>
    <cellStyle name="Normal 2 3 8 4" xfId="1556"/>
    <cellStyle name="Normal 2 3 8 5" xfId="1557"/>
    <cellStyle name="Normal 2 3 8 6" xfId="1558"/>
    <cellStyle name="Normal 2 3 9" xfId="1559"/>
    <cellStyle name="Normal 2 3 9 2" xfId="1560"/>
    <cellStyle name="Normal 2 3 9 2 2" xfId="1561"/>
    <cellStyle name="Normal 2 3 9 2 3" xfId="1562"/>
    <cellStyle name="Normal 2 3 9 3" xfId="1563"/>
    <cellStyle name="Normal 2 3 9 4" xfId="1564"/>
    <cellStyle name="Normal 2 3 9 5" xfId="1565"/>
    <cellStyle name="Normal 2 3 9 6" xfId="1566"/>
    <cellStyle name="Normal 2 3_BURE COMMERCE" xfId="12194"/>
    <cellStyle name="Normal 2 30" xfId="1567"/>
    <cellStyle name="Normal 2 30 2" xfId="1568"/>
    <cellStyle name="Normal 2 30 2 2" xfId="12195"/>
    <cellStyle name="Normal 2 30 3" xfId="12196"/>
    <cellStyle name="Normal 2 30 3 2" xfId="12197"/>
    <cellStyle name="Normal 2 30 4" xfId="12198"/>
    <cellStyle name="Normal 2 31" xfId="1569"/>
    <cellStyle name="Normal 2 31 2" xfId="1570"/>
    <cellStyle name="Normal 2 31 2 2" xfId="12199"/>
    <cellStyle name="Normal 2 31 3" xfId="12200"/>
    <cellStyle name="Normal 2 31 3 2" xfId="12201"/>
    <cellStyle name="Normal 2 31 4" xfId="12202"/>
    <cellStyle name="Normal 2 32" xfId="1571"/>
    <cellStyle name="Normal 2 32 2" xfId="1572"/>
    <cellStyle name="Normal 2 32 2 2" xfId="12203"/>
    <cellStyle name="Normal 2 32 3" xfId="12204"/>
    <cellStyle name="Normal 2 32 3 2" xfId="12205"/>
    <cellStyle name="Normal 2 32 4" xfId="12206"/>
    <cellStyle name="Normal 2 33" xfId="1573"/>
    <cellStyle name="Normal 2 33 2" xfId="1574"/>
    <cellStyle name="Normal 2 34" xfId="1575"/>
    <cellStyle name="Normal 2 34 2" xfId="1576"/>
    <cellStyle name="Normal 2 35" xfId="1577"/>
    <cellStyle name="Normal 2 35 2" xfId="1578"/>
    <cellStyle name="Normal 2 36" xfId="1579"/>
    <cellStyle name="Normal 2 36 2" xfId="1580"/>
    <cellStyle name="Normal 2 37" xfId="1581"/>
    <cellStyle name="Normal 2 37 2" xfId="1582"/>
    <cellStyle name="Normal 2 38" xfId="1583"/>
    <cellStyle name="Normal 2 38 2" xfId="1584"/>
    <cellStyle name="Normal 2 39" xfId="1585"/>
    <cellStyle name="Normal 2 39 2" xfId="1586"/>
    <cellStyle name="Normal 2 4" xfId="256"/>
    <cellStyle name="Normal 2 4 10" xfId="1587"/>
    <cellStyle name="Normal 2 4 10 2" xfId="1588"/>
    <cellStyle name="Normal 2 4 10 2 2" xfId="1589"/>
    <cellStyle name="Normal 2 4 10 2 3" xfId="1590"/>
    <cellStyle name="Normal 2 4 10 3" xfId="1591"/>
    <cellStyle name="Normal 2 4 10 4" xfId="1592"/>
    <cellStyle name="Normal 2 4 10 5" xfId="1593"/>
    <cellStyle name="Normal 2 4 10 6" xfId="1594"/>
    <cellStyle name="Normal 2 4 11" xfId="1595"/>
    <cellStyle name="Normal 2 4 11 2" xfId="1596"/>
    <cellStyle name="Normal 2 4 11 2 2" xfId="1597"/>
    <cellStyle name="Normal 2 4 11 3" xfId="29943"/>
    <cellStyle name="Normal 2 4 12" xfId="1598"/>
    <cellStyle name="Normal 2 4 12 2" xfId="29959"/>
    <cellStyle name="Normal 2 4 13" xfId="1599"/>
    <cellStyle name="Normal 2 4 14" xfId="1600"/>
    <cellStyle name="Normal 2 4 15" xfId="1601"/>
    <cellStyle name="Normal 2 4 16" xfId="1602"/>
    <cellStyle name="Normal 2 4 17" xfId="1603"/>
    <cellStyle name="Normal 2 4 18" xfId="55525"/>
    <cellStyle name="Normal 2 4 2" xfId="257"/>
    <cellStyle name="Normal 2 4 2 10" xfId="1604"/>
    <cellStyle name="Normal 2 4 2 11" xfId="1605"/>
    <cellStyle name="Normal 2 4 2 12" xfId="1606"/>
    <cellStyle name="Normal 2 4 2 13" xfId="1607"/>
    <cellStyle name="Normal 2 4 2 2" xfId="1608"/>
    <cellStyle name="Normal 2 4 2 2 2" xfId="1609"/>
    <cellStyle name="Normal 2 4 2 2 2 2" xfId="1610"/>
    <cellStyle name="Normal 2 4 2 2 2 2 2" xfId="1611"/>
    <cellStyle name="Normal 2 4 2 2 2 2 3" xfId="1612"/>
    <cellStyle name="Normal 2 4 2 2 2 3" xfId="1613"/>
    <cellStyle name="Normal 2 4 2 2 2 4" xfId="1614"/>
    <cellStyle name="Normal 2 4 2 2 2 5" xfId="1615"/>
    <cellStyle name="Normal 2 4 2 2 2 6" xfId="1616"/>
    <cellStyle name="Normal 2 4 2 2 2 7" xfId="55609"/>
    <cellStyle name="Normal 2 4 2 2 3" xfId="1617"/>
    <cellStyle name="Normal 2 4 2 2 3 2" xfId="1618"/>
    <cellStyle name="Normal 2 4 2 2 3 2 2" xfId="1619"/>
    <cellStyle name="Normal 2 4 2 2 3 2 3" xfId="1620"/>
    <cellStyle name="Normal 2 4 2 2 3 3" xfId="1621"/>
    <cellStyle name="Normal 2 4 2 2 3 4" xfId="1622"/>
    <cellStyle name="Normal 2 4 2 2 3 5" xfId="1623"/>
    <cellStyle name="Normal 2 4 2 2 3 6" xfId="1624"/>
    <cellStyle name="Normal 2 4 2 2 4" xfId="1625"/>
    <cellStyle name="Normal 2 4 2 2 4 2" xfId="1626"/>
    <cellStyle name="Normal 2 4 2 2 4 3" xfId="1627"/>
    <cellStyle name="Normal 2 4 2 2 5" xfId="1628"/>
    <cellStyle name="Normal 2 4 2 2 6" xfId="1629"/>
    <cellStyle name="Normal 2 4 2 2 7" xfId="1630"/>
    <cellStyle name="Normal 2 4 2 2 8" xfId="1631"/>
    <cellStyle name="Normal 2 4 2 2 9" xfId="55606"/>
    <cellStyle name="Normal 2 4 2 3" xfId="1632"/>
    <cellStyle name="Normal 2 4 2 3 2" xfId="1633"/>
    <cellStyle name="Normal 2 4 2 3 2 2" xfId="1634"/>
    <cellStyle name="Normal 2 4 2 3 2 2 2" xfId="1635"/>
    <cellStyle name="Normal 2 4 2 3 2 2 3" xfId="1636"/>
    <cellStyle name="Normal 2 4 2 3 2 3" xfId="1637"/>
    <cellStyle name="Normal 2 4 2 3 2 4" xfId="1638"/>
    <cellStyle name="Normal 2 4 2 3 2 5" xfId="1639"/>
    <cellStyle name="Normal 2 4 2 3 2 6" xfId="1640"/>
    <cellStyle name="Normal 2 4 2 3 3" xfId="1641"/>
    <cellStyle name="Normal 2 4 2 3 3 2" xfId="1642"/>
    <cellStyle name="Normal 2 4 2 3 3 2 2" xfId="1643"/>
    <cellStyle name="Normal 2 4 2 3 3 2 3" xfId="1644"/>
    <cellStyle name="Normal 2 4 2 3 3 3" xfId="1645"/>
    <cellStyle name="Normal 2 4 2 3 3 4" xfId="1646"/>
    <cellStyle name="Normal 2 4 2 3 3 5" xfId="1647"/>
    <cellStyle name="Normal 2 4 2 3 3 6" xfId="1648"/>
    <cellStyle name="Normal 2 4 2 3 4" xfId="1649"/>
    <cellStyle name="Normal 2 4 2 3 4 2" xfId="1650"/>
    <cellStyle name="Normal 2 4 2 3 4 3" xfId="1651"/>
    <cellStyle name="Normal 2 4 2 3 5" xfId="1652"/>
    <cellStyle name="Normal 2 4 2 3 6" xfId="1653"/>
    <cellStyle name="Normal 2 4 2 3 7" xfId="1654"/>
    <cellStyle name="Normal 2 4 2 3 8" xfId="1655"/>
    <cellStyle name="Normal 2 4 2 4" xfId="1656"/>
    <cellStyle name="Normal 2 4 2 4 2" xfId="1657"/>
    <cellStyle name="Normal 2 4 2 4 2 2" xfId="1658"/>
    <cellStyle name="Normal 2 4 2 4 2 3" xfId="1659"/>
    <cellStyle name="Normal 2 4 2 4 3" xfId="1660"/>
    <cellStyle name="Normal 2 4 2 4 4" xfId="1661"/>
    <cellStyle name="Normal 2 4 2 4 5" xfId="1662"/>
    <cellStyle name="Normal 2 4 2 4 6" xfId="1663"/>
    <cellStyle name="Normal 2 4 2 5" xfId="1664"/>
    <cellStyle name="Normal 2 4 2 5 2" xfId="1665"/>
    <cellStyle name="Normal 2 4 2 5 2 2" xfId="1666"/>
    <cellStyle name="Normal 2 4 2 5 2 3" xfId="1667"/>
    <cellStyle name="Normal 2 4 2 5 3" xfId="1668"/>
    <cellStyle name="Normal 2 4 2 5 4" xfId="1669"/>
    <cellStyle name="Normal 2 4 2 5 5" xfId="1670"/>
    <cellStyle name="Normal 2 4 2 5 6" xfId="1671"/>
    <cellStyle name="Normal 2 4 2 6" xfId="1672"/>
    <cellStyle name="Normal 2 4 2 6 2" xfId="1673"/>
    <cellStyle name="Normal 2 4 2 6 2 2" xfId="1674"/>
    <cellStyle name="Normal 2 4 2 6 2 3" xfId="1675"/>
    <cellStyle name="Normal 2 4 2 6 3" xfId="1676"/>
    <cellStyle name="Normal 2 4 2 6 4" xfId="1677"/>
    <cellStyle name="Normal 2 4 2 6 5" xfId="1678"/>
    <cellStyle name="Normal 2 4 2 6 6" xfId="1679"/>
    <cellStyle name="Normal 2 4 2 7" xfId="1680"/>
    <cellStyle name="Normal 2 4 2 7 2" xfId="1681"/>
    <cellStyle name="Normal 2 4 2 7 2 2" xfId="1682"/>
    <cellStyle name="Normal 2 4 2 7 2 3" xfId="1683"/>
    <cellStyle name="Normal 2 4 2 7 3" xfId="1684"/>
    <cellStyle name="Normal 2 4 2 7 4" xfId="1685"/>
    <cellStyle name="Normal 2 4 2 7 5" xfId="1686"/>
    <cellStyle name="Normal 2 4 2 7 6" xfId="1687"/>
    <cellStyle name="Normal 2 4 2 8" xfId="1688"/>
    <cellStyle name="Normal 2 4 2 8 2" xfId="1689"/>
    <cellStyle name="Normal 2 4 2 8 2 2" xfId="1690"/>
    <cellStyle name="Normal 2 4 2 8 3" xfId="29944"/>
    <cellStyle name="Normal 2 4 2 9" xfId="1691"/>
    <cellStyle name="Normal 2 4 3" xfId="1692"/>
    <cellStyle name="Normal 2 4 3 10" xfId="1693"/>
    <cellStyle name="Normal 2 4 3 11" xfId="1694"/>
    <cellStyle name="Normal 2 4 3 12" xfId="1695"/>
    <cellStyle name="Normal 2 4 3 13" xfId="1696"/>
    <cellStyle name="Normal 2 4 3 2" xfId="1697"/>
    <cellStyle name="Normal 2 4 3 2 2" xfId="1698"/>
    <cellStyle name="Normal 2 4 3 2 2 2" xfId="1699"/>
    <cellStyle name="Normal 2 4 3 2 2 2 2" xfId="1700"/>
    <cellStyle name="Normal 2 4 3 2 2 2 3" xfId="1701"/>
    <cellStyle name="Normal 2 4 3 2 2 3" xfId="1702"/>
    <cellStyle name="Normal 2 4 3 2 2 4" xfId="1703"/>
    <cellStyle name="Normal 2 4 3 2 2 5" xfId="1704"/>
    <cellStyle name="Normal 2 4 3 2 2 6" xfId="1705"/>
    <cellStyle name="Normal 2 4 3 2 3" xfId="1706"/>
    <cellStyle name="Normal 2 4 3 2 3 2" xfId="1707"/>
    <cellStyle name="Normal 2 4 3 2 3 2 2" xfId="1708"/>
    <cellStyle name="Normal 2 4 3 2 3 2 3" xfId="1709"/>
    <cellStyle name="Normal 2 4 3 2 3 3" xfId="1710"/>
    <cellStyle name="Normal 2 4 3 2 3 4" xfId="1711"/>
    <cellStyle name="Normal 2 4 3 2 3 5" xfId="1712"/>
    <cellStyle name="Normal 2 4 3 2 3 6" xfId="1713"/>
    <cellStyle name="Normal 2 4 3 2 4" xfId="1714"/>
    <cellStyle name="Normal 2 4 3 2 4 2" xfId="1715"/>
    <cellStyle name="Normal 2 4 3 2 4 3" xfId="1716"/>
    <cellStyle name="Normal 2 4 3 2 5" xfId="1717"/>
    <cellStyle name="Normal 2 4 3 2 6" xfId="1718"/>
    <cellStyle name="Normal 2 4 3 2 7" xfId="1719"/>
    <cellStyle name="Normal 2 4 3 2 8" xfId="1720"/>
    <cellStyle name="Normal 2 4 3 3" xfId="1721"/>
    <cellStyle name="Normal 2 4 3 3 2" xfId="1722"/>
    <cellStyle name="Normal 2 4 3 3 2 2" xfId="1723"/>
    <cellStyle name="Normal 2 4 3 3 2 2 2" xfId="1724"/>
    <cellStyle name="Normal 2 4 3 3 2 2 3" xfId="1725"/>
    <cellStyle name="Normal 2 4 3 3 2 3" xfId="1726"/>
    <cellStyle name="Normal 2 4 3 3 2 4" xfId="1727"/>
    <cellStyle name="Normal 2 4 3 3 2 5" xfId="1728"/>
    <cellStyle name="Normal 2 4 3 3 2 6" xfId="1729"/>
    <cellStyle name="Normal 2 4 3 3 3" xfId="1730"/>
    <cellStyle name="Normal 2 4 3 3 3 2" xfId="1731"/>
    <cellStyle name="Normal 2 4 3 3 3 2 2" xfId="1732"/>
    <cellStyle name="Normal 2 4 3 3 3 2 3" xfId="1733"/>
    <cellStyle name="Normal 2 4 3 3 3 3" xfId="1734"/>
    <cellStyle name="Normal 2 4 3 3 3 4" xfId="1735"/>
    <cellStyle name="Normal 2 4 3 3 3 5" xfId="1736"/>
    <cellStyle name="Normal 2 4 3 3 3 6" xfId="1737"/>
    <cellStyle name="Normal 2 4 3 3 4" xfId="1738"/>
    <cellStyle name="Normal 2 4 3 3 4 2" xfId="1739"/>
    <cellStyle name="Normal 2 4 3 3 4 3" xfId="1740"/>
    <cellStyle name="Normal 2 4 3 3 5" xfId="1741"/>
    <cellStyle name="Normal 2 4 3 3 6" xfId="1742"/>
    <cellStyle name="Normal 2 4 3 3 7" xfId="1743"/>
    <cellStyle name="Normal 2 4 3 3 8" xfId="1744"/>
    <cellStyle name="Normal 2 4 3 4" xfId="1745"/>
    <cellStyle name="Normal 2 4 3 4 2" xfId="1746"/>
    <cellStyle name="Normal 2 4 3 4 2 2" xfId="1747"/>
    <cellStyle name="Normal 2 4 3 4 2 3" xfId="1748"/>
    <cellStyle name="Normal 2 4 3 4 3" xfId="1749"/>
    <cellStyle name="Normal 2 4 3 4 4" xfId="1750"/>
    <cellStyle name="Normal 2 4 3 4 5" xfId="1751"/>
    <cellStyle name="Normal 2 4 3 4 6" xfId="1752"/>
    <cellStyle name="Normal 2 4 3 5" xfId="1753"/>
    <cellStyle name="Normal 2 4 3 5 2" xfId="1754"/>
    <cellStyle name="Normal 2 4 3 5 2 2" xfId="1755"/>
    <cellStyle name="Normal 2 4 3 5 2 3" xfId="1756"/>
    <cellStyle name="Normal 2 4 3 5 3" xfId="1757"/>
    <cellStyle name="Normal 2 4 3 5 4" xfId="1758"/>
    <cellStyle name="Normal 2 4 3 5 5" xfId="1759"/>
    <cellStyle name="Normal 2 4 3 5 6" xfId="1760"/>
    <cellStyle name="Normal 2 4 3 6" xfId="1761"/>
    <cellStyle name="Normal 2 4 3 6 2" xfId="1762"/>
    <cellStyle name="Normal 2 4 3 6 2 2" xfId="1763"/>
    <cellStyle name="Normal 2 4 3 6 2 3" xfId="1764"/>
    <cellStyle name="Normal 2 4 3 6 3" xfId="1765"/>
    <cellStyle name="Normal 2 4 3 6 4" xfId="1766"/>
    <cellStyle name="Normal 2 4 3 6 5" xfId="1767"/>
    <cellStyle name="Normal 2 4 3 6 6" xfId="1768"/>
    <cellStyle name="Normal 2 4 3 7" xfId="1769"/>
    <cellStyle name="Normal 2 4 3 7 2" xfId="1770"/>
    <cellStyle name="Normal 2 4 3 7 2 2" xfId="1771"/>
    <cellStyle name="Normal 2 4 3 7 2 3" xfId="1772"/>
    <cellStyle name="Normal 2 4 3 7 3" xfId="1773"/>
    <cellStyle name="Normal 2 4 3 7 4" xfId="1774"/>
    <cellStyle name="Normal 2 4 3 7 5" xfId="1775"/>
    <cellStyle name="Normal 2 4 3 7 6" xfId="1776"/>
    <cellStyle name="Normal 2 4 3 8" xfId="1777"/>
    <cellStyle name="Normal 2 4 3 8 2" xfId="1778"/>
    <cellStyle name="Normal 2 4 3 8 2 2" xfId="1779"/>
    <cellStyle name="Normal 2 4 3 8 3" xfId="29945"/>
    <cellStyle name="Normal 2 4 3 9" xfId="1780"/>
    <cellStyle name="Normal 2 4 4" xfId="1781"/>
    <cellStyle name="Normal 2 4 4 10" xfId="1782"/>
    <cellStyle name="Normal 2 4 4 11" xfId="1783"/>
    <cellStyle name="Normal 2 4 4 12" xfId="1784"/>
    <cellStyle name="Normal 2 4 4 2" xfId="1785"/>
    <cellStyle name="Normal 2 4 4 2 2" xfId="1786"/>
    <cellStyle name="Normal 2 4 4 2 2 2" xfId="1787"/>
    <cellStyle name="Normal 2 4 4 2 2 2 2" xfId="1788"/>
    <cellStyle name="Normal 2 4 4 2 2 2 3" xfId="1789"/>
    <cellStyle name="Normal 2 4 4 2 2 3" xfId="1790"/>
    <cellStyle name="Normal 2 4 4 2 2 4" xfId="1791"/>
    <cellStyle name="Normal 2 4 4 2 2 5" xfId="1792"/>
    <cellStyle name="Normal 2 4 4 2 2 6" xfId="1793"/>
    <cellStyle name="Normal 2 4 4 2 3" xfId="1794"/>
    <cellStyle name="Normal 2 4 4 2 3 2" xfId="1795"/>
    <cellStyle name="Normal 2 4 4 2 3 2 2" xfId="1796"/>
    <cellStyle name="Normal 2 4 4 2 3 2 3" xfId="1797"/>
    <cellStyle name="Normal 2 4 4 2 3 3" xfId="1798"/>
    <cellStyle name="Normal 2 4 4 2 3 4" xfId="1799"/>
    <cellStyle name="Normal 2 4 4 2 3 5" xfId="1800"/>
    <cellStyle name="Normal 2 4 4 2 3 6" xfId="1801"/>
    <cellStyle name="Normal 2 4 4 2 4" xfId="1802"/>
    <cellStyle name="Normal 2 4 4 2 4 2" xfId="1803"/>
    <cellStyle name="Normal 2 4 4 2 4 3" xfId="1804"/>
    <cellStyle name="Normal 2 4 4 2 5" xfId="1805"/>
    <cellStyle name="Normal 2 4 4 2 6" xfId="1806"/>
    <cellStyle name="Normal 2 4 4 2 7" xfId="1807"/>
    <cellStyle name="Normal 2 4 4 2 8" xfId="1808"/>
    <cellStyle name="Normal 2 4 4 3" xfId="1809"/>
    <cellStyle name="Normal 2 4 4 3 2" xfId="1810"/>
    <cellStyle name="Normal 2 4 4 3 2 2" xfId="1811"/>
    <cellStyle name="Normal 2 4 4 3 2 2 2" xfId="1812"/>
    <cellStyle name="Normal 2 4 4 3 2 2 3" xfId="1813"/>
    <cellStyle name="Normal 2 4 4 3 2 3" xfId="1814"/>
    <cellStyle name="Normal 2 4 4 3 2 4" xfId="1815"/>
    <cellStyle name="Normal 2 4 4 3 2 5" xfId="1816"/>
    <cellStyle name="Normal 2 4 4 3 2 6" xfId="1817"/>
    <cellStyle name="Normal 2 4 4 3 3" xfId="1818"/>
    <cellStyle name="Normal 2 4 4 3 3 2" xfId="1819"/>
    <cellStyle name="Normal 2 4 4 3 3 2 2" xfId="1820"/>
    <cellStyle name="Normal 2 4 4 3 3 2 3" xfId="1821"/>
    <cellStyle name="Normal 2 4 4 3 3 3" xfId="1822"/>
    <cellStyle name="Normal 2 4 4 3 3 4" xfId="1823"/>
    <cellStyle name="Normal 2 4 4 3 3 5" xfId="1824"/>
    <cellStyle name="Normal 2 4 4 3 3 6" xfId="1825"/>
    <cellStyle name="Normal 2 4 4 3 4" xfId="1826"/>
    <cellStyle name="Normal 2 4 4 3 4 2" xfId="1827"/>
    <cellStyle name="Normal 2 4 4 3 4 3" xfId="1828"/>
    <cellStyle name="Normal 2 4 4 3 5" xfId="1829"/>
    <cellStyle name="Normal 2 4 4 3 6" xfId="1830"/>
    <cellStyle name="Normal 2 4 4 3 7" xfId="1831"/>
    <cellStyle name="Normal 2 4 4 3 8" xfId="1832"/>
    <cellStyle name="Normal 2 4 4 4" xfId="1833"/>
    <cellStyle name="Normal 2 4 4 4 2" xfId="1834"/>
    <cellStyle name="Normal 2 4 4 4 2 2" xfId="1835"/>
    <cellStyle name="Normal 2 4 4 4 2 3" xfId="1836"/>
    <cellStyle name="Normal 2 4 4 4 3" xfId="1837"/>
    <cellStyle name="Normal 2 4 4 4 4" xfId="1838"/>
    <cellStyle name="Normal 2 4 4 4 5" xfId="1839"/>
    <cellStyle name="Normal 2 4 4 4 6" xfId="1840"/>
    <cellStyle name="Normal 2 4 4 5" xfId="1841"/>
    <cellStyle name="Normal 2 4 4 5 2" xfId="1842"/>
    <cellStyle name="Normal 2 4 4 5 2 2" xfId="1843"/>
    <cellStyle name="Normal 2 4 4 5 2 3" xfId="1844"/>
    <cellStyle name="Normal 2 4 4 5 3" xfId="1845"/>
    <cellStyle name="Normal 2 4 4 5 4" xfId="1846"/>
    <cellStyle name="Normal 2 4 4 5 5" xfId="1847"/>
    <cellStyle name="Normal 2 4 4 5 6" xfId="1848"/>
    <cellStyle name="Normal 2 4 4 6" xfId="1849"/>
    <cellStyle name="Normal 2 4 4 6 2" xfId="1850"/>
    <cellStyle name="Normal 2 4 4 6 2 2" xfId="1851"/>
    <cellStyle name="Normal 2 4 4 6 2 3" xfId="1852"/>
    <cellStyle name="Normal 2 4 4 6 3" xfId="1853"/>
    <cellStyle name="Normal 2 4 4 6 4" xfId="1854"/>
    <cellStyle name="Normal 2 4 4 6 5" xfId="1855"/>
    <cellStyle name="Normal 2 4 4 6 6" xfId="1856"/>
    <cellStyle name="Normal 2 4 4 7" xfId="1857"/>
    <cellStyle name="Normal 2 4 4 7 2" xfId="1858"/>
    <cellStyle name="Normal 2 4 4 7 2 2" xfId="1859"/>
    <cellStyle name="Normal 2 4 4 7 2 3" xfId="1860"/>
    <cellStyle name="Normal 2 4 4 7 3" xfId="1861"/>
    <cellStyle name="Normal 2 4 4 7 4" xfId="1862"/>
    <cellStyle name="Normal 2 4 4 7 5" xfId="1863"/>
    <cellStyle name="Normal 2 4 4 7 6" xfId="1864"/>
    <cellStyle name="Normal 2 4 4 8" xfId="1865"/>
    <cellStyle name="Normal 2 4 4 8 2" xfId="1866"/>
    <cellStyle name="Normal 2 4 4 8 3" xfId="1867"/>
    <cellStyle name="Normal 2 4 4 9" xfId="1868"/>
    <cellStyle name="Normal 2 4 5" xfId="1869"/>
    <cellStyle name="Normal 2 4 5 2" xfId="1870"/>
    <cellStyle name="Normal 2 4 5 2 2" xfId="1871"/>
    <cellStyle name="Normal 2 4 5 2 2 2" xfId="1872"/>
    <cellStyle name="Normal 2 4 5 2 2 3" xfId="1873"/>
    <cellStyle name="Normal 2 4 5 2 3" xfId="1874"/>
    <cellStyle name="Normal 2 4 5 2 4" xfId="1875"/>
    <cellStyle name="Normal 2 4 5 2 5" xfId="1876"/>
    <cellStyle name="Normal 2 4 5 2 6" xfId="1877"/>
    <cellStyle name="Normal 2 4 5 3" xfId="1878"/>
    <cellStyle name="Normal 2 4 5 3 2" xfId="1879"/>
    <cellStyle name="Normal 2 4 5 3 2 2" xfId="1880"/>
    <cellStyle name="Normal 2 4 5 3 2 3" xfId="1881"/>
    <cellStyle name="Normal 2 4 5 3 3" xfId="1882"/>
    <cellStyle name="Normal 2 4 5 3 4" xfId="1883"/>
    <cellStyle name="Normal 2 4 5 3 5" xfId="1884"/>
    <cellStyle name="Normal 2 4 5 3 6" xfId="1885"/>
    <cellStyle name="Normal 2 4 5 4" xfId="1886"/>
    <cellStyle name="Normal 2 4 5 4 2" xfId="1887"/>
    <cellStyle name="Normal 2 4 5 4 3" xfId="1888"/>
    <cellStyle name="Normal 2 4 5 5" xfId="1889"/>
    <cellStyle name="Normal 2 4 5 6" xfId="1890"/>
    <cellStyle name="Normal 2 4 5 7" xfId="1891"/>
    <cellStyle name="Normal 2 4 5 8" xfId="1892"/>
    <cellStyle name="Normal 2 4 6" xfId="1893"/>
    <cellStyle name="Normal 2 4 6 2" xfId="1894"/>
    <cellStyle name="Normal 2 4 6 2 2" xfId="1895"/>
    <cellStyle name="Normal 2 4 6 2 2 2" xfId="1896"/>
    <cellStyle name="Normal 2 4 6 2 2 3" xfId="1897"/>
    <cellStyle name="Normal 2 4 6 2 3" xfId="1898"/>
    <cellStyle name="Normal 2 4 6 2 4" xfId="1899"/>
    <cellStyle name="Normal 2 4 6 2 5" xfId="1900"/>
    <cellStyle name="Normal 2 4 6 2 6" xfId="1901"/>
    <cellStyle name="Normal 2 4 6 3" xfId="1902"/>
    <cellStyle name="Normal 2 4 6 3 2" xfId="1903"/>
    <cellStyle name="Normal 2 4 6 3 2 2" xfId="1904"/>
    <cellStyle name="Normal 2 4 6 3 2 3" xfId="1905"/>
    <cellStyle name="Normal 2 4 6 3 3" xfId="1906"/>
    <cellStyle name="Normal 2 4 6 3 4" xfId="1907"/>
    <cellStyle name="Normal 2 4 6 3 5" xfId="1908"/>
    <cellStyle name="Normal 2 4 6 3 6" xfId="1909"/>
    <cellStyle name="Normal 2 4 6 4" xfId="1910"/>
    <cellStyle name="Normal 2 4 6 4 2" xfId="1911"/>
    <cellStyle name="Normal 2 4 6 4 3" xfId="1912"/>
    <cellStyle name="Normal 2 4 6 5" xfId="1913"/>
    <cellStyle name="Normal 2 4 6 6" xfId="1914"/>
    <cellStyle name="Normal 2 4 6 7" xfId="1915"/>
    <cellStyle name="Normal 2 4 6 8" xfId="1916"/>
    <cellStyle name="Normal 2 4 7" xfId="1917"/>
    <cellStyle name="Normal 2 4 7 2" xfId="1918"/>
    <cellStyle name="Normal 2 4 7 2 2" xfId="1919"/>
    <cellStyle name="Normal 2 4 7 2 3" xfId="1920"/>
    <cellStyle name="Normal 2 4 7 3" xfId="1921"/>
    <cellStyle name="Normal 2 4 7 4" xfId="1922"/>
    <cellStyle name="Normal 2 4 7 5" xfId="1923"/>
    <cellStyle name="Normal 2 4 7 6" xfId="1924"/>
    <cellStyle name="Normal 2 4 8" xfId="1925"/>
    <cellStyle name="Normal 2 4 8 2" xfId="1926"/>
    <cellStyle name="Normal 2 4 8 2 2" xfId="1927"/>
    <cellStyle name="Normal 2 4 8 2 3" xfId="1928"/>
    <cellStyle name="Normal 2 4 8 3" xfId="1929"/>
    <cellStyle name="Normal 2 4 8 4" xfId="1930"/>
    <cellStyle name="Normal 2 4 8 5" xfId="1931"/>
    <cellStyle name="Normal 2 4 8 6" xfId="1932"/>
    <cellStyle name="Normal 2 4 9" xfId="1933"/>
    <cellStyle name="Normal 2 4 9 2" xfId="1934"/>
    <cellStyle name="Normal 2 4 9 2 2" xfId="1935"/>
    <cellStyle name="Normal 2 4 9 2 3" xfId="1936"/>
    <cellStyle name="Normal 2 4 9 3" xfId="1937"/>
    <cellStyle name="Normal 2 4 9 4" xfId="1938"/>
    <cellStyle name="Normal 2 4 9 5" xfId="1939"/>
    <cellStyle name="Normal 2 4 9 6" xfId="1940"/>
    <cellStyle name="Normal 2 4_BURE COMMERCE" xfId="12207"/>
    <cellStyle name="Normal 2 40" xfId="1941"/>
    <cellStyle name="Normal 2 40 2" xfId="1942"/>
    <cellStyle name="Normal 2 41" xfId="1943"/>
    <cellStyle name="Normal 2 41 2" xfId="1944"/>
    <cellStyle name="Normal 2 42" xfId="1945"/>
    <cellStyle name="Normal 2 43" xfId="1946"/>
    <cellStyle name="Normal 2 44" xfId="1947"/>
    <cellStyle name="Normal 2 45" xfId="1948"/>
    <cellStyle name="Normal 2 46" xfId="1949"/>
    <cellStyle name="Normal 2 47" xfId="1950"/>
    <cellStyle name="Normal 2 48" xfId="1951"/>
    <cellStyle name="Normal 2 49" xfId="1952"/>
    <cellStyle name="Normal 2 5" xfId="258"/>
    <cellStyle name="Normal 2 5 2" xfId="259"/>
    <cellStyle name="Normal 2 5 2 2" xfId="12208"/>
    <cellStyle name="Normal 2 5 2 3" xfId="55526"/>
    <cellStyle name="Normal 2 5 3" xfId="1953"/>
    <cellStyle name="Normal 2 5 3 2" xfId="12209"/>
    <cellStyle name="Normal 2 5 3 2 2" xfId="12210"/>
    <cellStyle name="Normal 2 5 4" xfId="12211"/>
    <cellStyle name="Normal 2 5 4 2" xfId="12212"/>
    <cellStyle name="Normal 2 5 4 2 2" xfId="12213"/>
    <cellStyle name="Normal 2 5 5" xfId="12214"/>
    <cellStyle name="Normal 2 5 5 2" xfId="12215"/>
    <cellStyle name="Normal 2 5 6" xfId="55278"/>
    <cellStyle name="Normal 2 5_123_IZ_troskovnik_rasvjeta_120320_telektra" xfId="12216"/>
    <cellStyle name="Normal 2 50" xfId="1954"/>
    <cellStyle name="Normal 2 51" xfId="1955"/>
    <cellStyle name="Normal 2 52" xfId="1956"/>
    <cellStyle name="Normal 2 53" xfId="1957"/>
    <cellStyle name="Normal 2 54" xfId="1958"/>
    <cellStyle name="Normal 2 54 2" xfId="1959"/>
    <cellStyle name="Normal 2 54 3" xfId="1960"/>
    <cellStyle name="Normal 2 55" xfId="1961"/>
    <cellStyle name="Normal 2 56" xfId="1962"/>
    <cellStyle name="Normal 2 57" xfId="1963"/>
    <cellStyle name="Normal 2 58" xfId="1964"/>
    <cellStyle name="Normal 2 59" xfId="1965"/>
    <cellStyle name="Normal 2 6" xfId="260"/>
    <cellStyle name="Normal 2 6 2" xfId="261"/>
    <cellStyle name="Normal 2 6 2 10" xfId="12217"/>
    <cellStyle name="Normal 2 6 2 2" xfId="1966"/>
    <cellStyle name="Normal 2 6 2 2 2" xfId="1967"/>
    <cellStyle name="Normal 2 6 2 2 2 2" xfId="12218"/>
    <cellStyle name="Normal 2 6 2 2 2 2 2" xfId="12219"/>
    <cellStyle name="Normal 2 6 2 2 2 2 2 2" xfId="12220"/>
    <cellStyle name="Normal 2 6 2 2 2 2 2 2 2" xfId="12221"/>
    <cellStyle name="Normal 2 6 2 2 2 2 2 3" xfId="12222"/>
    <cellStyle name="Normal 2 6 2 2 2 2 2 3 2" xfId="12223"/>
    <cellStyle name="Normal 2 6 2 2 2 2 2 4" xfId="12224"/>
    <cellStyle name="Normal 2 6 2 2 2 2 3" xfId="12225"/>
    <cellStyle name="Normal 2 6 2 2 2 2 3 2" xfId="12226"/>
    <cellStyle name="Normal 2 6 2 2 2 2 4" xfId="12227"/>
    <cellStyle name="Normal 2 6 2 2 2 2 4 2" xfId="12228"/>
    <cellStyle name="Normal 2 6 2 2 2 2 5" xfId="12229"/>
    <cellStyle name="Normal 2 6 2 2 2 3" xfId="12230"/>
    <cellStyle name="Normal 2 6 2 2 2 3 2" xfId="12231"/>
    <cellStyle name="Normal 2 6 2 2 2 3 2 2" xfId="12232"/>
    <cellStyle name="Normal 2 6 2 2 2 3 3" xfId="12233"/>
    <cellStyle name="Normal 2 6 2 2 2 3 3 2" xfId="12234"/>
    <cellStyle name="Normal 2 6 2 2 2 3 4" xfId="12235"/>
    <cellStyle name="Normal 2 6 2 2 2 4" xfId="12236"/>
    <cellStyle name="Normal 2 6 2 2 2 4 2" xfId="12237"/>
    <cellStyle name="Normal 2 6 2 2 2 4 2 2" xfId="12238"/>
    <cellStyle name="Normal 2 6 2 2 2 4 3" xfId="12239"/>
    <cellStyle name="Normal 2 6 2 2 2 4 3 2" xfId="12240"/>
    <cellStyle name="Normal 2 6 2 2 2 4 4" xfId="12241"/>
    <cellStyle name="Normal 2 6 2 2 2 5" xfId="12242"/>
    <cellStyle name="Normal 2 6 2 2 2 5 2" xfId="12243"/>
    <cellStyle name="Normal 2 6 2 2 2 6" xfId="12244"/>
    <cellStyle name="Normal 2 6 2 2 2 6 2" xfId="12245"/>
    <cellStyle name="Normal 2 6 2 2 2 7" xfId="12246"/>
    <cellStyle name="Normal 2 6 2 2 3" xfId="1968"/>
    <cellStyle name="Normal 2 6 2 2 3 2" xfId="12247"/>
    <cellStyle name="Normal 2 6 2 2 3 2 2" xfId="12248"/>
    <cellStyle name="Normal 2 6 2 2 3 2 2 2" xfId="12249"/>
    <cellStyle name="Normal 2 6 2 2 3 2 3" xfId="12250"/>
    <cellStyle name="Normal 2 6 2 2 3 2 3 2" xfId="12251"/>
    <cellStyle name="Normal 2 6 2 2 3 2 4" xfId="12252"/>
    <cellStyle name="Normal 2 6 2 2 3 3" xfId="12253"/>
    <cellStyle name="Normal 2 6 2 2 3 3 2" xfId="12254"/>
    <cellStyle name="Normal 2 6 2 2 3 4" xfId="12255"/>
    <cellStyle name="Normal 2 6 2 2 3 4 2" xfId="12256"/>
    <cellStyle name="Normal 2 6 2 2 3 5" xfId="12257"/>
    <cellStyle name="Normal 2 6 2 2 4" xfId="1969"/>
    <cellStyle name="Normal 2 6 2 2 4 2" xfId="12258"/>
    <cellStyle name="Normal 2 6 2 2 4 2 2" xfId="12259"/>
    <cellStyle name="Normal 2 6 2 2 4 3" xfId="12260"/>
    <cellStyle name="Normal 2 6 2 2 4 3 2" xfId="12261"/>
    <cellStyle name="Normal 2 6 2 2 4 4" xfId="12262"/>
    <cellStyle name="Normal 2 6 2 2 5" xfId="1970"/>
    <cellStyle name="Normal 2 6 2 2 5 2" xfId="12263"/>
    <cellStyle name="Normal 2 6 2 2 5 2 2" xfId="12264"/>
    <cellStyle name="Normal 2 6 2 2 5 3" xfId="12265"/>
    <cellStyle name="Normal 2 6 2 2 5 3 2" xfId="12266"/>
    <cellStyle name="Normal 2 6 2 2 5 4" xfId="12267"/>
    <cellStyle name="Normal 2 6 2 2 6" xfId="12268"/>
    <cellStyle name="Normal 2 6 2 2 6 2" xfId="12269"/>
    <cellStyle name="Normal 2 6 2 2 7" xfId="12270"/>
    <cellStyle name="Normal 2 6 2 2 7 2" xfId="12271"/>
    <cellStyle name="Normal 2 6 2 2 8" xfId="12272"/>
    <cellStyle name="Normal 2 6 2 3" xfId="1971"/>
    <cellStyle name="Normal 2 6 2 3 2" xfId="12273"/>
    <cellStyle name="Normal 2 6 2 3 2 2" xfId="12274"/>
    <cellStyle name="Normal 2 6 2 3 2 2 2" xfId="12275"/>
    <cellStyle name="Normal 2 6 2 3 2 2 2 2" xfId="12276"/>
    <cellStyle name="Normal 2 6 2 3 2 2 3" xfId="12277"/>
    <cellStyle name="Normal 2 6 2 3 2 2 3 2" xfId="12278"/>
    <cellStyle name="Normal 2 6 2 3 2 2 4" xfId="12279"/>
    <cellStyle name="Normal 2 6 2 3 2 3" xfId="12280"/>
    <cellStyle name="Normal 2 6 2 3 2 3 2" xfId="12281"/>
    <cellStyle name="Normal 2 6 2 3 2 4" xfId="12282"/>
    <cellStyle name="Normal 2 6 2 3 2 4 2" xfId="12283"/>
    <cellStyle name="Normal 2 6 2 3 2 5" xfId="12284"/>
    <cellStyle name="Normal 2 6 2 3 3" xfId="12285"/>
    <cellStyle name="Normal 2 6 2 3 3 2" xfId="12286"/>
    <cellStyle name="Normal 2 6 2 3 3 2 2" xfId="12287"/>
    <cellStyle name="Normal 2 6 2 3 3 3" xfId="12288"/>
    <cellStyle name="Normal 2 6 2 3 3 3 2" xfId="12289"/>
    <cellStyle name="Normal 2 6 2 3 3 4" xfId="12290"/>
    <cellStyle name="Normal 2 6 2 3 4" xfId="12291"/>
    <cellStyle name="Normal 2 6 2 3 4 2" xfId="12292"/>
    <cellStyle name="Normal 2 6 2 3 4 2 2" xfId="12293"/>
    <cellStyle name="Normal 2 6 2 3 4 3" xfId="12294"/>
    <cellStyle name="Normal 2 6 2 3 4 3 2" xfId="12295"/>
    <cellStyle name="Normal 2 6 2 3 4 4" xfId="12296"/>
    <cellStyle name="Normal 2 6 2 3 5" xfId="12297"/>
    <cellStyle name="Normal 2 6 2 3 5 2" xfId="12298"/>
    <cellStyle name="Normal 2 6 2 3 6" xfId="12299"/>
    <cellStyle name="Normal 2 6 2 3 6 2" xfId="12300"/>
    <cellStyle name="Normal 2 6 2 3 7" xfId="12301"/>
    <cellStyle name="Normal 2 6 2 4" xfId="1972"/>
    <cellStyle name="Normal 2 6 2 4 2" xfId="12302"/>
    <cellStyle name="Normal 2 6 2 5" xfId="1973"/>
    <cellStyle name="Normal 2 6 2 5 2" xfId="12303"/>
    <cellStyle name="Normal 2 6 2 5 2 2" xfId="12304"/>
    <cellStyle name="Normal 2 6 2 5 2 2 2" xfId="12305"/>
    <cellStyle name="Normal 2 6 2 5 2 3" xfId="12306"/>
    <cellStyle name="Normal 2 6 2 5 2 3 2" xfId="12307"/>
    <cellStyle name="Normal 2 6 2 5 2 4" xfId="12308"/>
    <cellStyle name="Normal 2 6 2 5 3" xfId="12309"/>
    <cellStyle name="Normal 2 6 2 5 3 2" xfId="12310"/>
    <cellStyle name="Normal 2 6 2 5 4" xfId="12311"/>
    <cellStyle name="Normal 2 6 2 5 4 2" xfId="12312"/>
    <cellStyle name="Normal 2 6 2 5 5" xfId="12313"/>
    <cellStyle name="Normal 2 6 2 6" xfId="1974"/>
    <cellStyle name="Normal 2 6 2 6 2" xfId="12314"/>
    <cellStyle name="Normal 2 6 2 6 2 2" xfId="12315"/>
    <cellStyle name="Normal 2 6 2 6 3" xfId="12316"/>
    <cellStyle name="Normal 2 6 2 6 3 2" xfId="12317"/>
    <cellStyle name="Normal 2 6 2 6 4" xfId="12318"/>
    <cellStyle name="Normal 2 6 2 7" xfId="12319"/>
    <cellStyle name="Normal 2 6 2 7 2" xfId="12320"/>
    <cellStyle name="Normal 2 6 2 7 2 2" xfId="12321"/>
    <cellStyle name="Normal 2 6 2 7 3" xfId="12322"/>
    <cellStyle name="Normal 2 6 2 7 3 2" xfId="12323"/>
    <cellStyle name="Normal 2 6 2 7 4" xfId="12324"/>
    <cellStyle name="Normal 2 6 2 8" xfId="12325"/>
    <cellStyle name="Normal 2 6 2 8 2" xfId="12326"/>
    <cellStyle name="Normal 2 6 2 9" xfId="12327"/>
    <cellStyle name="Normal 2 6 2 9 2" xfId="12328"/>
    <cellStyle name="Normal 2 6 3" xfId="1975"/>
    <cellStyle name="Normal 2 6 3 2" xfId="1976"/>
    <cellStyle name="Normal 2 6 3 3" xfId="1977"/>
    <cellStyle name="Normal 2 6 3 4" xfId="1978"/>
    <cellStyle name="Normal 2 6 3 5" xfId="1979"/>
    <cellStyle name="Normal 2 6 4" xfId="1980"/>
    <cellStyle name="Normal 2 6 4 2" xfId="12329"/>
    <cellStyle name="Normal 2 6 4 3" xfId="29928"/>
    <cellStyle name="Normal 2 6 5" xfId="1981"/>
    <cellStyle name="Normal 2 6 5 2" xfId="12330"/>
    <cellStyle name="Normal 2 6 5 2 2" xfId="12331"/>
    <cellStyle name="Normal 2 6 5 2 2 2" xfId="12332"/>
    <cellStyle name="Normal 2 6 5 2 3" xfId="12333"/>
    <cellStyle name="Normal 2 6 5 2 3 2" xfId="12334"/>
    <cellStyle name="Normal 2 6 5 2 4" xfId="12335"/>
    <cellStyle name="Normal 2 6 5 3" xfId="12336"/>
    <cellStyle name="Normal 2 6 5 3 2" xfId="12337"/>
    <cellStyle name="Normal 2 6 5 4" xfId="12338"/>
    <cellStyle name="Normal 2 6 5 4 2" xfId="12339"/>
    <cellStyle name="Normal 2 6 5 5" xfId="12340"/>
    <cellStyle name="Normal 2 6 6" xfId="1982"/>
    <cellStyle name="Normal 2 6 7" xfId="1983"/>
    <cellStyle name="Normal 2 6 8" xfId="1984"/>
    <cellStyle name="Normal 2 6 9" xfId="1985"/>
    <cellStyle name="Normal 2 6_BURE COMMERCE" xfId="12341"/>
    <cellStyle name="Normal 2 60" xfId="1986"/>
    <cellStyle name="Normal 2 61" xfId="3554"/>
    <cellStyle name="Normal 2 62" xfId="29919"/>
    <cellStyle name="Normal 2 7" xfId="262"/>
    <cellStyle name="Normal 2 7 2" xfId="12342"/>
    <cellStyle name="Normal 2 7 2 2" xfId="12343"/>
    <cellStyle name="Normal 2 7 3" xfId="12344"/>
    <cellStyle name="Normal 2 7 3 2" xfId="12345"/>
    <cellStyle name="Normal 2 7 4" xfId="12346"/>
    <cellStyle name="Normal 2 7 4 2" xfId="12347"/>
    <cellStyle name="Normal 2 7 5" xfId="55527"/>
    <cellStyle name="Normal 2 7_BURE COMMERCE" xfId="12348"/>
    <cellStyle name="Normal 2 8" xfId="440"/>
    <cellStyle name="Normal 2 8 2" xfId="12349"/>
    <cellStyle name="Normal 2 8 2 2" xfId="12350"/>
    <cellStyle name="Normal 2 8 3" xfId="12351"/>
    <cellStyle name="Normal 2 8 3 2" xfId="12352"/>
    <cellStyle name="Normal 2 8 4" xfId="12353"/>
    <cellStyle name="Normal 2 8 4 2" xfId="12354"/>
    <cellStyle name="Normal 2 8 5" xfId="55528"/>
    <cellStyle name="Normal 2 8_BURE COMMERCE" xfId="12355"/>
    <cellStyle name="Normal 2 9" xfId="1987"/>
    <cellStyle name="Normal 2 9 2" xfId="12356"/>
    <cellStyle name="Normal 2 9 2 2" xfId="12357"/>
    <cellStyle name="Normal 2 9 3" xfId="12358"/>
    <cellStyle name="Normal 2 9 3 2" xfId="12359"/>
    <cellStyle name="Normal 2 9 4" xfId="12360"/>
    <cellStyle name="Normal 2 9 4 2" xfId="12361"/>
    <cellStyle name="Normal 2 9_BURE COMMERCE" xfId="12362"/>
    <cellStyle name="Normal 2_02 HEP-SERVER_2.faza_sb_za _klimaproing_STABILIZACIJA" xfId="3488"/>
    <cellStyle name="Normal 20" xfId="263"/>
    <cellStyle name="Normal 20 10" xfId="1988"/>
    <cellStyle name="Normal 20 10 2" xfId="36242"/>
    <cellStyle name="Normal 20 10 2 2" xfId="36243"/>
    <cellStyle name="Normal 20 10 3" xfId="36244"/>
    <cellStyle name="Normal 20 10 4" xfId="36245"/>
    <cellStyle name="Normal 20 11" xfId="36246"/>
    <cellStyle name="Normal 20 11 2" xfId="36247"/>
    <cellStyle name="Normal 20 11 2 2" xfId="36248"/>
    <cellStyle name="Normal 20 11 3" xfId="36249"/>
    <cellStyle name="Normal 20 11 4" xfId="36250"/>
    <cellStyle name="Normal 20 12" xfId="36251"/>
    <cellStyle name="Normal 20 12 2" xfId="36252"/>
    <cellStyle name="Normal 20 13" xfId="36253"/>
    <cellStyle name="Normal 20 14" xfId="36254"/>
    <cellStyle name="Normal 20 15" xfId="36255"/>
    <cellStyle name="Normal 20 16" xfId="36256"/>
    <cellStyle name="Normal 20 2" xfId="1989"/>
    <cellStyle name="Normal 20 2 10" xfId="36257"/>
    <cellStyle name="Normal 20 2 11" xfId="36258"/>
    <cellStyle name="Normal 20 2 12" xfId="36259"/>
    <cellStyle name="Normal 20 2 13" xfId="36260"/>
    <cellStyle name="Normal 20 2 2" xfId="12363"/>
    <cellStyle name="Normal 20 2 2 10" xfId="36261"/>
    <cellStyle name="Normal 20 2 2 11" xfId="36262"/>
    <cellStyle name="Normal 20 2 2 2" xfId="36263"/>
    <cellStyle name="Normal 20 2 2 2 10" xfId="36264"/>
    <cellStyle name="Normal 20 2 2 2 2" xfId="36265"/>
    <cellStyle name="Normal 20 2 2 2 2 2" xfId="36266"/>
    <cellStyle name="Normal 20 2 2 2 2 2 2" xfId="36267"/>
    <cellStyle name="Normal 20 2 2 2 2 2 2 2" xfId="36268"/>
    <cellStyle name="Normal 20 2 2 2 2 2 2 2 2" xfId="36269"/>
    <cellStyle name="Normal 20 2 2 2 2 2 2 2 2 2" xfId="36270"/>
    <cellStyle name="Normal 20 2 2 2 2 2 2 2 3" xfId="36271"/>
    <cellStyle name="Normal 20 2 2 2 2 2 2 2 4" xfId="36272"/>
    <cellStyle name="Normal 20 2 2 2 2 2 2 3" xfId="36273"/>
    <cellStyle name="Normal 20 2 2 2 2 2 2 3 2" xfId="36274"/>
    <cellStyle name="Normal 20 2 2 2 2 2 2 4" xfId="36275"/>
    <cellStyle name="Normal 20 2 2 2 2 2 2 5" xfId="36276"/>
    <cellStyle name="Normal 20 2 2 2 2 2 3" xfId="36277"/>
    <cellStyle name="Normal 20 2 2 2 2 2 3 2" xfId="36278"/>
    <cellStyle name="Normal 20 2 2 2 2 2 3 2 2" xfId="36279"/>
    <cellStyle name="Normal 20 2 2 2 2 2 3 3" xfId="36280"/>
    <cellStyle name="Normal 20 2 2 2 2 2 3 4" xfId="36281"/>
    <cellStyle name="Normal 20 2 2 2 2 2 4" xfId="36282"/>
    <cellStyle name="Normal 20 2 2 2 2 2 4 2" xfId="36283"/>
    <cellStyle name="Normal 20 2 2 2 2 2 4 2 2" xfId="36284"/>
    <cellStyle name="Normal 20 2 2 2 2 2 4 3" xfId="36285"/>
    <cellStyle name="Normal 20 2 2 2 2 2 4 4" xfId="36286"/>
    <cellStyle name="Normal 20 2 2 2 2 2 5" xfId="36287"/>
    <cellStyle name="Normal 20 2 2 2 2 2 5 2" xfId="36288"/>
    <cellStyle name="Normal 20 2 2 2 2 2 6" xfId="36289"/>
    <cellStyle name="Normal 20 2 2 2 2 2 7" xfId="36290"/>
    <cellStyle name="Normal 20 2 2 2 2 2 8" xfId="36291"/>
    <cellStyle name="Normal 20 2 2 2 2 3" xfId="36292"/>
    <cellStyle name="Normal 20 2 2 2 2 3 2" xfId="36293"/>
    <cellStyle name="Normal 20 2 2 2 2 3 2 2" xfId="36294"/>
    <cellStyle name="Normal 20 2 2 2 2 3 2 2 2" xfId="36295"/>
    <cellStyle name="Normal 20 2 2 2 2 3 2 3" xfId="36296"/>
    <cellStyle name="Normal 20 2 2 2 2 3 2 4" xfId="36297"/>
    <cellStyle name="Normal 20 2 2 2 2 3 3" xfId="36298"/>
    <cellStyle name="Normal 20 2 2 2 2 3 3 2" xfId="36299"/>
    <cellStyle name="Normal 20 2 2 2 2 3 4" xfId="36300"/>
    <cellStyle name="Normal 20 2 2 2 2 3 5" xfId="36301"/>
    <cellStyle name="Normal 20 2 2 2 2 4" xfId="36302"/>
    <cellStyle name="Normal 20 2 2 2 2 4 2" xfId="36303"/>
    <cellStyle name="Normal 20 2 2 2 2 4 2 2" xfId="36304"/>
    <cellStyle name="Normal 20 2 2 2 2 4 3" xfId="36305"/>
    <cellStyle name="Normal 20 2 2 2 2 4 4" xfId="36306"/>
    <cellStyle name="Normal 20 2 2 2 2 5" xfId="36307"/>
    <cellStyle name="Normal 20 2 2 2 2 5 2" xfId="36308"/>
    <cellStyle name="Normal 20 2 2 2 2 5 2 2" xfId="36309"/>
    <cellStyle name="Normal 20 2 2 2 2 5 3" xfId="36310"/>
    <cellStyle name="Normal 20 2 2 2 2 5 4" xfId="36311"/>
    <cellStyle name="Normal 20 2 2 2 2 6" xfId="36312"/>
    <cellStyle name="Normal 20 2 2 2 2 6 2" xfId="36313"/>
    <cellStyle name="Normal 20 2 2 2 2 7" xfId="36314"/>
    <cellStyle name="Normal 20 2 2 2 2 8" xfId="36315"/>
    <cellStyle name="Normal 20 2 2 2 2 9" xfId="36316"/>
    <cellStyle name="Normal 20 2 2 2 3" xfId="36317"/>
    <cellStyle name="Normal 20 2 2 2 3 2" xfId="36318"/>
    <cellStyle name="Normal 20 2 2 2 3 2 2" xfId="36319"/>
    <cellStyle name="Normal 20 2 2 2 3 2 2 2" xfId="36320"/>
    <cellStyle name="Normal 20 2 2 2 3 2 2 2 2" xfId="36321"/>
    <cellStyle name="Normal 20 2 2 2 3 2 2 3" xfId="36322"/>
    <cellStyle name="Normal 20 2 2 2 3 2 2 4" xfId="36323"/>
    <cellStyle name="Normal 20 2 2 2 3 2 3" xfId="36324"/>
    <cellStyle name="Normal 20 2 2 2 3 2 3 2" xfId="36325"/>
    <cellStyle name="Normal 20 2 2 2 3 2 4" xfId="36326"/>
    <cellStyle name="Normal 20 2 2 2 3 2 5" xfId="36327"/>
    <cellStyle name="Normal 20 2 2 2 3 3" xfId="36328"/>
    <cellStyle name="Normal 20 2 2 2 3 3 2" xfId="36329"/>
    <cellStyle name="Normal 20 2 2 2 3 3 2 2" xfId="36330"/>
    <cellStyle name="Normal 20 2 2 2 3 3 3" xfId="36331"/>
    <cellStyle name="Normal 20 2 2 2 3 3 4" xfId="36332"/>
    <cellStyle name="Normal 20 2 2 2 3 4" xfId="36333"/>
    <cellStyle name="Normal 20 2 2 2 3 4 2" xfId="36334"/>
    <cellStyle name="Normal 20 2 2 2 3 4 2 2" xfId="36335"/>
    <cellStyle name="Normal 20 2 2 2 3 4 3" xfId="36336"/>
    <cellStyle name="Normal 20 2 2 2 3 4 4" xfId="36337"/>
    <cellStyle name="Normal 20 2 2 2 3 5" xfId="36338"/>
    <cellStyle name="Normal 20 2 2 2 3 5 2" xfId="36339"/>
    <cellStyle name="Normal 20 2 2 2 3 6" xfId="36340"/>
    <cellStyle name="Normal 20 2 2 2 3 7" xfId="36341"/>
    <cellStyle name="Normal 20 2 2 2 3 8" xfId="36342"/>
    <cellStyle name="Normal 20 2 2 2 4" xfId="36343"/>
    <cellStyle name="Normal 20 2 2 2 4 2" xfId="36344"/>
    <cellStyle name="Normal 20 2 2 2 4 2 2" xfId="36345"/>
    <cellStyle name="Normal 20 2 2 2 4 2 2 2" xfId="36346"/>
    <cellStyle name="Normal 20 2 2 2 4 2 3" xfId="36347"/>
    <cellStyle name="Normal 20 2 2 2 4 2 4" xfId="36348"/>
    <cellStyle name="Normal 20 2 2 2 4 3" xfId="36349"/>
    <cellStyle name="Normal 20 2 2 2 4 3 2" xfId="36350"/>
    <cellStyle name="Normal 20 2 2 2 4 4" xfId="36351"/>
    <cellStyle name="Normal 20 2 2 2 4 5" xfId="36352"/>
    <cellStyle name="Normal 20 2 2 2 5" xfId="36353"/>
    <cellStyle name="Normal 20 2 2 2 5 2" xfId="36354"/>
    <cellStyle name="Normal 20 2 2 2 5 2 2" xfId="36355"/>
    <cellStyle name="Normal 20 2 2 2 5 3" xfId="36356"/>
    <cellStyle name="Normal 20 2 2 2 5 4" xfId="36357"/>
    <cellStyle name="Normal 20 2 2 2 6" xfId="36358"/>
    <cellStyle name="Normal 20 2 2 2 6 2" xfId="36359"/>
    <cellStyle name="Normal 20 2 2 2 6 2 2" xfId="36360"/>
    <cellStyle name="Normal 20 2 2 2 6 3" xfId="36361"/>
    <cellStyle name="Normal 20 2 2 2 6 4" xfId="36362"/>
    <cellStyle name="Normal 20 2 2 2 7" xfId="36363"/>
    <cellStyle name="Normal 20 2 2 2 7 2" xfId="36364"/>
    <cellStyle name="Normal 20 2 2 2 8" xfId="36365"/>
    <cellStyle name="Normal 20 2 2 2 9" xfId="36366"/>
    <cellStyle name="Normal 20 2 2 3" xfId="36367"/>
    <cellStyle name="Normal 20 2 2 3 2" xfId="36368"/>
    <cellStyle name="Normal 20 2 2 3 2 2" xfId="36369"/>
    <cellStyle name="Normal 20 2 2 3 2 2 2" xfId="36370"/>
    <cellStyle name="Normal 20 2 2 3 2 2 2 2" xfId="36371"/>
    <cellStyle name="Normal 20 2 2 3 2 2 2 2 2" xfId="36372"/>
    <cellStyle name="Normal 20 2 2 3 2 2 2 3" xfId="36373"/>
    <cellStyle name="Normal 20 2 2 3 2 2 2 4" xfId="36374"/>
    <cellStyle name="Normal 20 2 2 3 2 2 3" xfId="36375"/>
    <cellStyle name="Normal 20 2 2 3 2 2 3 2" xfId="36376"/>
    <cellStyle name="Normal 20 2 2 3 2 2 4" xfId="36377"/>
    <cellStyle name="Normal 20 2 2 3 2 2 5" xfId="36378"/>
    <cellStyle name="Normal 20 2 2 3 2 3" xfId="36379"/>
    <cellStyle name="Normal 20 2 2 3 2 3 2" xfId="36380"/>
    <cellStyle name="Normal 20 2 2 3 2 3 2 2" xfId="36381"/>
    <cellStyle name="Normal 20 2 2 3 2 3 3" xfId="36382"/>
    <cellStyle name="Normal 20 2 2 3 2 3 4" xfId="36383"/>
    <cellStyle name="Normal 20 2 2 3 2 4" xfId="36384"/>
    <cellStyle name="Normal 20 2 2 3 2 4 2" xfId="36385"/>
    <cellStyle name="Normal 20 2 2 3 2 4 2 2" xfId="36386"/>
    <cellStyle name="Normal 20 2 2 3 2 4 3" xfId="36387"/>
    <cellStyle name="Normal 20 2 2 3 2 4 4" xfId="36388"/>
    <cellStyle name="Normal 20 2 2 3 2 5" xfId="36389"/>
    <cellStyle name="Normal 20 2 2 3 2 5 2" xfId="36390"/>
    <cellStyle name="Normal 20 2 2 3 2 6" xfId="36391"/>
    <cellStyle name="Normal 20 2 2 3 2 7" xfId="36392"/>
    <cellStyle name="Normal 20 2 2 3 2 8" xfId="36393"/>
    <cellStyle name="Normal 20 2 2 3 3" xfId="36394"/>
    <cellStyle name="Normal 20 2 2 3 3 2" xfId="36395"/>
    <cellStyle name="Normal 20 2 2 3 3 2 2" xfId="36396"/>
    <cellStyle name="Normal 20 2 2 3 3 2 2 2" xfId="36397"/>
    <cellStyle name="Normal 20 2 2 3 3 2 3" xfId="36398"/>
    <cellStyle name="Normal 20 2 2 3 3 2 4" xfId="36399"/>
    <cellStyle name="Normal 20 2 2 3 3 3" xfId="36400"/>
    <cellStyle name="Normal 20 2 2 3 3 3 2" xfId="36401"/>
    <cellStyle name="Normal 20 2 2 3 3 4" xfId="36402"/>
    <cellStyle name="Normal 20 2 2 3 3 5" xfId="36403"/>
    <cellStyle name="Normal 20 2 2 3 4" xfId="36404"/>
    <cellStyle name="Normal 20 2 2 3 4 2" xfId="36405"/>
    <cellStyle name="Normal 20 2 2 3 4 2 2" xfId="36406"/>
    <cellStyle name="Normal 20 2 2 3 4 3" xfId="36407"/>
    <cellStyle name="Normal 20 2 2 3 4 4" xfId="36408"/>
    <cellStyle name="Normal 20 2 2 3 5" xfId="36409"/>
    <cellStyle name="Normal 20 2 2 3 5 2" xfId="36410"/>
    <cellStyle name="Normal 20 2 2 3 5 2 2" xfId="36411"/>
    <cellStyle name="Normal 20 2 2 3 5 3" xfId="36412"/>
    <cellStyle name="Normal 20 2 2 3 5 4" xfId="36413"/>
    <cellStyle name="Normal 20 2 2 3 6" xfId="36414"/>
    <cellStyle name="Normal 20 2 2 3 6 2" xfId="36415"/>
    <cellStyle name="Normal 20 2 2 3 7" xfId="36416"/>
    <cellStyle name="Normal 20 2 2 3 8" xfId="36417"/>
    <cellStyle name="Normal 20 2 2 3 9" xfId="36418"/>
    <cellStyle name="Normal 20 2 2 4" xfId="36419"/>
    <cellStyle name="Normal 20 2 2 4 2" xfId="36420"/>
    <cellStyle name="Normal 20 2 2 4 2 2" xfId="36421"/>
    <cellStyle name="Normal 20 2 2 4 2 2 2" xfId="36422"/>
    <cellStyle name="Normal 20 2 2 4 2 2 2 2" xfId="36423"/>
    <cellStyle name="Normal 20 2 2 4 2 2 3" xfId="36424"/>
    <cellStyle name="Normal 20 2 2 4 2 2 4" xfId="36425"/>
    <cellStyle name="Normal 20 2 2 4 2 3" xfId="36426"/>
    <cellStyle name="Normal 20 2 2 4 2 3 2" xfId="36427"/>
    <cellStyle name="Normal 20 2 2 4 2 4" xfId="36428"/>
    <cellStyle name="Normal 20 2 2 4 2 5" xfId="36429"/>
    <cellStyle name="Normal 20 2 2 4 3" xfId="36430"/>
    <cellStyle name="Normal 20 2 2 4 3 2" xfId="36431"/>
    <cellStyle name="Normal 20 2 2 4 3 2 2" xfId="36432"/>
    <cellStyle name="Normal 20 2 2 4 3 3" xfId="36433"/>
    <cellStyle name="Normal 20 2 2 4 3 4" xfId="36434"/>
    <cellStyle name="Normal 20 2 2 4 4" xfId="36435"/>
    <cellStyle name="Normal 20 2 2 4 4 2" xfId="36436"/>
    <cellStyle name="Normal 20 2 2 4 4 2 2" xfId="36437"/>
    <cellStyle name="Normal 20 2 2 4 4 3" xfId="36438"/>
    <cellStyle name="Normal 20 2 2 4 4 4" xfId="36439"/>
    <cellStyle name="Normal 20 2 2 4 5" xfId="36440"/>
    <cellStyle name="Normal 20 2 2 4 5 2" xfId="36441"/>
    <cellStyle name="Normal 20 2 2 4 6" xfId="36442"/>
    <cellStyle name="Normal 20 2 2 4 7" xfId="36443"/>
    <cellStyle name="Normal 20 2 2 4 8" xfId="36444"/>
    <cellStyle name="Normal 20 2 2 5" xfId="36445"/>
    <cellStyle name="Normal 20 2 2 5 2" xfId="36446"/>
    <cellStyle name="Normal 20 2 2 5 2 2" xfId="36447"/>
    <cellStyle name="Normal 20 2 2 5 2 2 2" xfId="36448"/>
    <cellStyle name="Normal 20 2 2 5 2 3" xfId="36449"/>
    <cellStyle name="Normal 20 2 2 5 2 4" xfId="36450"/>
    <cellStyle name="Normal 20 2 2 5 3" xfId="36451"/>
    <cellStyle name="Normal 20 2 2 5 3 2" xfId="36452"/>
    <cellStyle name="Normal 20 2 2 5 4" xfId="36453"/>
    <cellStyle name="Normal 20 2 2 5 5" xfId="36454"/>
    <cellStyle name="Normal 20 2 2 6" xfId="36455"/>
    <cellStyle name="Normal 20 2 2 6 2" xfId="36456"/>
    <cellStyle name="Normal 20 2 2 6 2 2" xfId="36457"/>
    <cellStyle name="Normal 20 2 2 6 3" xfId="36458"/>
    <cellStyle name="Normal 20 2 2 6 4" xfId="36459"/>
    <cellStyle name="Normal 20 2 2 7" xfId="36460"/>
    <cellStyle name="Normal 20 2 2 7 2" xfId="36461"/>
    <cellStyle name="Normal 20 2 2 7 2 2" xfId="36462"/>
    <cellStyle name="Normal 20 2 2 7 3" xfId="36463"/>
    <cellStyle name="Normal 20 2 2 7 4" xfId="36464"/>
    <cellStyle name="Normal 20 2 2 8" xfId="36465"/>
    <cellStyle name="Normal 20 2 2 8 2" xfId="36466"/>
    <cellStyle name="Normal 20 2 2 9" xfId="36467"/>
    <cellStyle name="Normal 20 2 3" xfId="36468"/>
    <cellStyle name="Normal 20 2 3 10" xfId="36469"/>
    <cellStyle name="Normal 20 2 3 2" xfId="36470"/>
    <cellStyle name="Normal 20 2 3 2 2" xfId="36471"/>
    <cellStyle name="Normal 20 2 3 2 2 2" xfId="36472"/>
    <cellStyle name="Normal 20 2 3 2 2 2 2" xfId="36473"/>
    <cellStyle name="Normal 20 2 3 2 2 2 2 2" xfId="36474"/>
    <cellStyle name="Normal 20 2 3 2 2 2 2 2 2" xfId="36475"/>
    <cellStyle name="Normal 20 2 3 2 2 2 2 3" xfId="36476"/>
    <cellStyle name="Normal 20 2 3 2 2 2 2 4" xfId="36477"/>
    <cellStyle name="Normal 20 2 3 2 2 2 3" xfId="36478"/>
    <cellStyle name="Normal 20 2 3 2 2 2 3 2" xfId="36479"/>
    <cellStyle name="Normal 20 2 3 2 2 2 4" xfId="36480"/>
    <cellStyle name="Normal 20 2 3 2 2 2 5" xfId="36481"/>
    <cellStyle name="Normal 20 2 3 2 2 3" xfId="36482"/>
    <cellStyle name="Normal 20 2 3 2 2 3 2" xfId="36483"/>
    <cellStyle name="Normal 20 2 3 2 2 3 2 2" xfId="36484"/>
    <cellStyle name="Normal 20 2 3 2 2 3 3" xfId="36485"/>
    <cellStyle name="Normal 20 2 3 2 2 3 4" xfId="36486"/>
    <cellStyle name="Normal 20 2 3 2 2 4" xfId="36487"/>
    <cellStyle name="Normal 20 2 3 2 2 4 2" xfId="36488"/>
    <cellStyle name="Normal 20 2 3 2 2 4 2 2" xfId="36489"/>
    <cellStyle name="Normal 20 2 3 2 2 4 3" xfId="36490"/>
    <cellStyle name="Normal 20 2 3 2 2 4 4" xfId="36491"/>
    <cellStyle name="Normal 20 2 3 2 2 5" xfId="36492"/>
    <cellStyle name="Normal 20 2 3 2 2 5 2" xfId="36493"/>
    <cellStyle name="Normal 20 2 3 2 2 6" xfId="36494"/>
    <cellStyle name="Normal 20 2 3 2 2 7" xfId="36495"/>
    <cellStyle name="Normal 20 2 3 2 2 8" xfId="36496"/>
    <cellStyle name="Normal 20 2 3 2 3" xfId="36497"/>
    <cellStyle name="Normal 20 2 3 2 3 2" xfId="36498"/>
    <cellStyle name="Normal 20 2 3 2 3 2 2" xfId="36499"/>
    <cellStyle name="Normal 20 2 3 2 3 2 2 2" xfId="36500"/>
    <cellStyle name="Normal 20 2 3 2 3 2 3" xfId="36501"/>
    <cellStyle name="Normal 20 2 3 2 3 2 4" xfId="36502"/>
    <cellStyle name="Normal 20 2 3 2 3 3" xfId="36503"/>
    <cellStyle name="Normal 20 2 3 2 3 3 2" xfId="36504"/>
    <cellStyle name="Normal 20 2 3 2 3 4" xfId="36505"/>
    <cellStyle name="Normal 20 2 3 2 3 5" xfId="36506"/>
    <cellStyle name="Normal 20 2 3 2 4" xfId="36507"/>
    <cellStyle name="Normal 20 2 3 2 4 2" xfId="36508"/>
    <cellStyle name="Normal 20 2 3 2 4 2 2" xfId="36509"/>
    <cellStyle name="Normal 20 2 3 2 4 3" xfId="36510"/>
    <cellStyle name="Normal 20 2 3 2 4 4" xfId="36511"/>
    <cellStyle name="Normal 20 2 3 2 5" xfId="36512"/>
    <cellStyle name="Normal 20 2 3 2 5 2" xfId="36513"/>
    <cellStyle name="Normal 20 2 3 2 5 2 2" xfId="36514"/>
    <cellStyle name="Normal 20 2 3 2 5 3" xfId="36515"/>
    <cellStyle name="Normal 20 2 3 2 5 4" xfId="36516"/>
    <cellStyle name="Normal 20 2 3 2 6" xfId="36517"/>
    <cellStyle name="Normal 20 2 3 2 6 2" xfId="36518"/>
    <cellStyle name="Normal 20 2 3 2 7" xfId="36519"/>
    <cellStyle name="Normal 20 2 3 2 8" xfId="36520"/>
    <cellStyle name="Normal 20 2 3 2 9" xfId="36521"/>
    <cellStyle name="Normal 20 2 3 3" xfId="36522"/>
    <cellStyle name="Normal 20 2 3 3 2" xfId="36523"/>
    <cellStyle name="Normal 20 2 3 3 2 2" xfId="36524"/>
    <cellStyle name="Normal 20 2 3 3 2 2 2" xfId="36525"/>
    <cellStyle name="Normal 20 2 3 3 2 2 2 2" xfId="36526"/>
    <cellStyle name="Normal 20 2 3 3 2 2 3" xfId="36527"/>
    <cellStyle name="Normal 20 2 3 3 2 2 4" xfId="36528"/>
    <cellStyle name="Normal 20 2 3 3 2 3" xfId="36529"/>
    <cellStyle name="Normal 20 2 3 3 2 3 2" xfId="36530"/>
    <cellStyle name="Normal 20 2 3 3 2 4" xfId="36531"/>
    <cellStyle name="Normal 20 2 3 3 2 5" xfId="36532"/>
    <cellStyle name="Normal 20 2 3 3 3" xfId="36533"/>
    <cellStyle name="Normal 20 2 3 3 3 2" xfId="36534"/>
    <cellStyle name="Normal 20 2 3 3 3 2 2" xfId="36535"/>
    <cellStyle name="Normal 20 2 3 3 3 3" xfId="36536"/>
    <cellStyle name="Normal 20 2 3 3 3 4" xfId="36537"/>
    <cellStyle name="Normal 20 2 3 3 4" xfId="36538"/>
    <cellStyle name="Normal 20 2 3 3 4 2" xfId="36539"/>
    <cellStyle name="Normal 20 2 3 3 4 2 2" xfId="36540"/>
    <cellStyle name="Normal 20 2 3 3 4 3" xfId="36541"/>
    <cellStyle name="Normal 20 2 3 3 4 4" xfId="36542"/>
    <cellStyle name="Normal 20 2 3 3 5" xfId="36543"/>
    <cellStyle name="Normal 20 2 3 3 5 2" xfId="36544"/>
    <cellStyle name="Normal 20 2 3 3 6" xfId="36545"/>
    <cellStyle name="Normal 20 2 3 3 7" xfId="36546"/>
    <cellStyle name="Normal 20 2 3 3 8" xfId="36547"/>
    <cellStyle name="Normal 20 2 3 4" xfId="36548"/>
    <cellStyle name="Normal 20 2 3 4 2" xfId="36549"/>
    <cellStyle name="Normal 20 2 3 4 2 2" xfId="36550"/>
    <cellStyle name="Normal 20 2 3 4 2 2 2" xfId="36551"/>
    <cellStyle name="Normal 20 2 3 4 2 3" xfId="36552"/>
    <cellStyle name="Normal 20 2 3 4 2 4" xfId="36553"/>
    <cellStyle name="Normal 20 2 3 4 3" xfId="36554"/>
    <cellStyle name="Normal 20 2 3 4 3 2" xfId="36555"/>
    <cellStyle name="Normal 20 2 3 4 4" xfId="36556"/>
    <cellStyle name="Normal 20 2 3 4 5" xfId="36557"/>
    <cellStyle name="Normal 20 2 3 5" xfId="36558"/>
    <cellStyle name="Normal 20 2 3 5 2" xfId="36559"/>
    <cellStyle name="Normal 20 2 3 5 2 2" xfId="36560"/>
    <cellStyle name="Normal 20 2 3 5 3" xfId="36561"/>
    <cellStyle name="Normal 20 2 3 5 4" xfId="36562"/>
    <cellStyle name="Normal 20 2 3 6" xfId="36563"/>
    <cellStyle name="Normal 20 2 3 6 2" xfId="36564"/>
    <cellStyle name="Normal 20 2 3 6 2 2" xfId="36565"/>
    <cellStyle name="Normal 20 2 3 6 3" xfId="36566"/>
    <cellStyle name="Normal 20 2 3 6 4" xfId="36567"/>
    <cellStyle name="Normal 20 2 3 7" xfId="36568"/>
    <cellStyle name="Normal 20 2 3 7 2" xfId="36569"/>
    <cellStyle name="Normal 20 2 3 8" xfId="36570"/>
    <cellStyle name="Normal 20 2 3 9" xfId="36571"/>
    <cellStyle name="Normal 20 2 4" xfId="36572"/>
    <cellStyle name="Normal 20 2 4 2" xfId="36573"/>
    <cellStyle name="Normal 20 2 4 2 2" xfId="36574"/>
    <cellStyle name="Normal 20 2 4 2 2 2" xfId="36575"/>
    <cellStyle name="Normal 20 2 4 2 2 2 2" xfId="36576"/>
    <cellStyle name="Normal 20 2 4 2 2 2 2 2" xfId="36577"/>
    <cellStyle name="Normal 20 2 4 2 2 2 3" xfId="36578"/>
    <cellStyle name="Normal 20 2 4 2 2 2 4" xfId="36579"/>
    <cellStyle name="Normal 20 2 4 2 2 3" xfId="36580"/>
    <cellStyle name="Normal 20 2 4 2 2 3 2" xfId="36581"/>
    <cellStyle name="Normal 20 2 4 2 2 4" xfId="36582"/>
    <cellStyle name="Normal 20 2 4 2 2 5" xfId="36583"/>
    <cellStyle name="Normal 20 2 4 2 3" xfId="36584"/>
    <cellStyle name="Normal 20 2 4 2 3 2" xfId="36585"/>
    <cellStyle name="Normal 20 2 4 2 3 2 2" xfId="36586"/>
    <cellStyle name="Normal 20 2 4 2 3 3" xfId="36587"/>
    <cellStyle name="Normal 20 2 4 2 3 4" xfId="36588"/>
    <cellStyle name="Normal 20 2 4 2 4" xfId="36589"/>
    <cellStyle name="Normal 20 2 4 2 4 2" xfId="36590"/>
    <cellStyle name="Normal 20 2 4 2 4 2 2" xfId="36591"/>
    <cellStyle name="Normal 20 2 4 2 4 3" xfId="36592"/>
    <cellStyle name="Normal 20 2 4 2 4 4" xfId="36593"/>
    <cellStyle name="Normal 20 2 4 2 5" xfId="36594"/>
    <cellStyle name="Normal 20 2 4 2 5 2" xfId="36595"/>
    <cellStyle name="Normal 20 2 4 2 6" xfId="36596"/>
    <cellStyle name="Normal 20 2 4 2 7" xfId="36597"/>
    <cellStyle name="Normal 20 2 4 2 8" xfId="36598"/>
    <cellStyle name="Normal 20 2 4 3" xfId="36599"/>
    <cellStyle name="Normal 20 2 4 3 2" xfId="36600"/>
    <cellStyle name="Normal 20 2 4 3 2 2" xfId="36601"/>
    <cellStyle name="Normal 20 2 4 3 2 2 2" xfId="36602"/>
    <cellStyle name="Normal 20 2 4 3 2 3" xfId="36603"/>
    <cellStyle name="Normal 20 2 4 3 2 4" xfId="36604"/>
    <cellStyle name="Normal 20 2 4 3 3" xfId="36605"/>
    <cellStyle name="Normal 20 2 4 3 3 2" xfId="36606"/>
    <cellStyle name="Normal 20 2 4 3 4" xfId="36607"/>
    <cellStyle name="Normal 20 2 4 3 5" xfId="36608"/>
    <cellStyle name="Normal 20 2 4 4" xfId="36609"/>
    <cellStyle name="Normal 20 2 4 4 2" xfId="36610"/>
    <cellStyle name="Normal 20 2 4 4 2 2" xfId="36611"/>
    <cellStyle name="Normal 20 2 4 4 3" xfId="36612"/>
    <cellStyle name="Normal 20 2 4 4 4" xfId="36613"/>
    <cellStyle name="Normal 20 2 4 5" xfId="36614"/>
    <cellStyle name="Normal 20 2 4 5 2" xfId="36615"/>
    <cellStyle name="Normal 20 2 4 5 2 2" xfId="36616"/>
    <cellStyle name="Normal 20 2 4 5 3" xfId="36617"/>
    <cellStyle name="Normal 20 2 4 5 4" xfId="36618"/>
    <cellStyle name="Normal 20 2 4 6" xfId="36619"/>
    <cellStyle name="Normal 20 2 4 6 2" xfId="36620"/>
    <cellStyle name="Normal 20 2 4 7" xfId="36621"/>
    <cellStyle name="Normal 20 2 4 8" xfId="36622"/>
    <cellStyle name="Normal 20 2 4 9" xfId="36623"/>
    <cellStyle name="Normal 20 2 5" xfId="36624"/>
    <cellStyle name="Normal 20 2 5 2" xfId="36625"/>
    <cellStyle name="Normal 20 2 5 2 2" xfId="36626"/>
    <cellStyle name="Normal 20 2 5 2 2 2" xfId="36627"/>
    <cellStyle name="Normal 20 2 5 2 2 2 2" xfId="36628"/>
    <cellStyle name="Normal 20 2 5 2 2 3" xfId="36629"/>
    <cellStyle name="Normal 20 2 5 2 2 4" xfId="36630"/>
    <cellStyle name="Normal 20 2 5 2 3" xfId="36631"/>
    <cellStyle name="Normal 20 2 5 2 3 2" xfId="36632"/>
    <cellStyle name="Normal 20 2 5 2 4" xfId="36633"/>
    <cellStyle name="Normal 20 2 5 2 5" xfId="36634"/>
    <cellStyle name="Normal 20 2 5 3" xfId="36635"/>
    <cellStyle name="Normal 20 2 5 3 2" xfId="36636"/>
    <cellStyle name="Normal 20 2 5 3 2 2" xfId="36637"/>
    <cellStyle name="Normal 20 2 5 3 3" xfId="36638"/>
    <cellStyle name="Normal 20 2 5 3 4" xfId="36639"/>
    <cellStyle name="Normal 20 2 5 4" xfId="36640"/>
    <cellStyle name="Normal 20 2 5 4 2" xfId="36641"/>
    <cellStyle name="Normal 20 2 5 4 2 2" xfId="36642"/>
    <cellStyle name="Normal 20 2 5 4 3" xfId="36643"/>
    <cellStyle name="Normal 20 2 5 4 4" xfId="36644"/>
    <cellStyle name="Normal 20 2 5 5" xfId="36645"/>
    <cellStyle name="Normal 20 2 5 5 2" xfId="36646"/>
    <cellStyle name="Normal 20 2 5 6" xfId="36647"/>
    <cellStyle name="Normal 20 2 5 7" xfId="36648"/>
    <cellStyle name="Normal 20 2 5 8" xfId="36649"/>
    <cellStyle name="Normal 20 2 6" xfId="36650"/>
    <cellStyle name="Normal 20 2 6 2" xfId="36651"/>
    <cellStyle name="Normal 20 2 6 2 2" xfId="36652"/>
    <cellStyle name="Normal 20 2 6 2 2 2" xfId="36653"/>
    <cellStyle name="Normal 20 2 6 2 3" xfId="36654"/>
    <cellStyle name="Normal 20 2 6 2 4" xfId="36655"/>
    <cellStyle name="Normal 20 2 6 3" xfId="36656"/>
    <cellStyle name="Normal 20 2 6 3 2" xfId="36657"/>
    <cellStyle name="Normal 20 2 6 4" xfId="36658"/>
    <cellStyle name="Normal 20 2 6 5" xfId="36659"/>
    <cellStyle name="Normal 20 2 7" xfId="36660"/>
    <cellStyle name="Normal 20 2 7 2" xfId="36661"/>
    <cellStyle name="Normal 20 2 7 2 2" xfId="36662"/>
    <cellStyle name="Normal 20 2 7 3" xfId="36663"/>
    <cellStyle name="Normal 20 2 7 4" xfId="36664"/>
    <cellStyle name="Normal 20 2 8" xfId="36665"/>
    <cellStyle name="Normal 20 2 8 2" xfId="36666"/>
    <cellStyle name="Normal 20 2 8 2 2" xfId="36667"/>
    <cellStyle name="Normal 20 2 8 3" xfId="36668"/>
    <cellStyle name="Normal 20 2 8 4" xfId="36669"/>
    <cellStyle name="Normal 20 2 9" xfId="36670"/>
    <cellStyle name="Normal 20 2 9 2" xfId="36671"/>
    <cellStyle name="Normal 20 3" xfId="1990"/>
    <cellStyle name="Normal 20 3 10" xfId="36672"/>
    <cellStyle name="Normal 20 3 11" xfId="36673"/>
    <cellStyle name="Normal 20 3 2" xfId="12364"/>
    <cellStyle name="Normal 20 3 2 10" xfId="36674"/>
    <cellStyle name="Normal 20 3 2 2" xfId="12365"/>
    <cellStyle name="Normal 20 3 2 2 2" xfId="36675"/>
    <cellStyle name="Normal 20 3 2 2 2 2" xfId="36676"/>
    <cellStyle name="Normal 20 3 2 2 2 2 2" xfId="36677"/>
    <cellStyle name="Normal 20 3 2 2 2 2 2 2" xfId="36678"/>
    <cellStyle name="Normal 20 3 2 2 2 2 2 2 2" xfId="36679"/>
    <cellStyle name="Normal 20 3 2 2 2 2 2 3" xfId="36680"/>
    <cellStyle name="Normal 20 3 2 2 2 2 2 4" xfId="36681"/>
    <cellStyle name="Normal 20 3 2 2 2 2 3" xfId="36682"/>
    <cellStyle name="Normal 20 3 2 2 2 2 3 2" xfId="36683"/>
    <cellStyle name="Normal 20 3 2 2 2 2 4" xfId="36684"/>
    <cellStyle name="Normal 20 3 2 2 2 2 5" xfId="36685"/>
    <cellStyle name="Normal 20 3 2 2 2 3" xfId="36686"/>
    <cellStyle name="Normal 20 3 2 2 2 3 2" xfId="36687"/>
    <cellStyle name="Normal 20 3 2 2 2 3 2 2" xfId="36688"/>
    <cellStyle name="Normal 20 3 2 2 2 3 3" xfId="36689"/>
    <cellStyle name="Normal 20 3 2 2 2 3 4" xfId="36690"/>
    <cellStyle name="Normal 20 3 2 2 2 4" xfId="36691"/>
    <cellStyle name="Normal 20 3 2 2 2 4 2" xfId="36692"/>
    <cellStyle name="Normal 20 3 2 2 2 4 2 2" xfId="36693"/>
    <cellStyle name="Normal 20 3 2 2 2 4 3" xfId="36694"/>
    <cellStyle name="Normal 20 3 2 2 2 4 4" xfId="36695"/>
    <cellStyle name="Normal 20 3 2 2 2 5" xfId="36696"/>
    <cellStyle name="Normal 20 3 2 2 2 5 2" xfId="36697"/>
    <cellStyle name="Normal 20 3 2 2 2 6" xfId="36698"/>
    <cellStyle name="Normal 20 3 2 2 2 7" xfId="36699"/>
    <cellStyle name="Normal 20 3 2 2 2 8" xfId="36700"/>
    <cellStyle name="Normal 20 3 2 2 3" xfId="36701"/>
    <cellStyle name="Normal 20 3 2 2 3 2" xfId="36702"/>
    <cellStyle name="Normal 20 3 2 2 3 2 2" xfId="36703"/>
    <cellStyle name="Normal 20 3 2 2 3 2 2 2" xfId="36704"/>
    <cellStyle name="Normal 20 3 2 2 3 2 3" xfId="36705"/>
    <cellStyle name="Normal 20 3 2 2 3 2 4" xfId="36706"/>
    <cellStyle name="Normal 20 3 2 2 3 3" xfId="36707"/>
    <cellStyle name="Normal 20 3 2 2 3 3 2" xfId="36708"/>
    <cellStyle name="Normal 20 3 2 2 3 4" xfId="36709"/>
    <cellStyle name="Normal 20 3 2 2 3 5" xfId="36710"/>
    <cellStyle name="Normal 20 3 2 2 4" xfId="36711"/>
    <cellStyle name="Normal 20 3 2 2 4 2" xfId="36712"/>
    <cellStyle name="Normal 20 3 2 2 4 2 2" xfId="36713"/>
    <cellStyle name="Normal 20 3 2 2 4 3" xfId="36714"/>
    <cellStyle name="Normal 20 3 2 2 4 4" xfId="36715"/>
    <cellStyle name="Normal 20 3 2 2 5" xfId="36716"/>
    <cellStyle name="Normal 20 3 2 2 5 2" xfId="36717"/>
    <cellStyle name="Normal 20 3 2 2 5 2 2" xfId="36718"/>
    <cellStyle name="Normal 20 3 2 2 5 3" xfId="36719"/>
    <cellStyle name="Normal 20 3 2 2 5 4" xfId="36720"/>
    <cellStyle name="Normal 20 3 2 2 6" xfId="36721"/>
    <cellStyle name="Normal 20 3 2 2 6 2" xfId="36722"/>
    <cellStyle name="Normal 20 3 2 2 7" xfId="36723"/>
    <cellStyle name="Normal 20 3 2 2 8" xfId="36724"/>
    <cellStyle name="Normal 20 3 2 2 9" xfId="36725"/>
    <cellStyle name="Normal 20 3 2 3" xfId="36726"/>
    <cellStyle name="Normal 20 3 2 3 2" xfId="36727"/>
    <cellStyle name="Normal 20 3 2 3 2 2" xfId="36728"/>
    <cellStyle name="Normal 20 3 2 3 2 2 2" xfId="36729"/>
    <cellStyle name="Normal 20 3 2 3 2 2 2 2" xfId="36730"/>
    <cellStyle name="Normal 20 3 2 3 2 2 3" xfId="36731"/>
    <cellStyle name="Normal 20 3 2 3 2 2 4" xfId="36732"/>
    <cellStyle name="Normal 20 3 2 3 2 3" xfId="36733"/>
    <cellStyle name="Normal 20 3 2 3 2 3 2" xfId="36734"/>
    <cellStyle name="Normal 20 3 2 3 2 4" xfId="36735"/>
    <cellStyle name="Normal 20 3 2 3 2 5" xfId="36736"/>
    <cellStyle name="Normal 20 3 2 3 3" xfId="36737"/>
    <cellStyle name="Normal 20 3 2 3 3 2" xfId="36738"/>
    <cellStyle name="Normal 20 3 2 3 3 2 2" xfId="36739"/>
    <cellStyle name="Normal 20 3 2 3 3 3" xfId="36740"/>
    <cellStyle name="Normal 20 3 2 3 3 4" xfId="36741"/>
    <cellStyle name="Normal 20 3 2 3 4" xfId="36742"/>
    <cellStyle name="Normal 20 3 2 3 4 2" xfId="36743"/>
    <cellStyle name="Normal 20 3 2 3 4 2 2" xfId="36744"/>
    <cellStyle name="Normal 20 3 2 3 4 3" xfId="36745"/>
    <cellStyle name="Normal 20 3 2 3 4 4" xfId="36746"/>
    <cellStyle name="Normal 20 3 2 3 5" xfId="36747"/>
    <cellStyle name="Normal 20 3 2 3 5 2" xfId="36748"/>
    <cellStyle name="Normal 20 3 2 3 6" xfId="36749"/>
    <cellStyle name="Normal 20 3 2 3 7" xfId="36750"/>
    <cellStyle name="Normal 20 3 2 3 8" xfId="36751"/>
    <cellStyle name="Normal 20 3 2 4" xfId="36752"/>
    <cellStyle name="Normal 20 3 2 4 2" xfId="36753"/>
    <cellStyle name="Normal 20 3 2 4 2 2" xfId="36754"/>
    <cellStyle name="Normal 20 3 2 4 2 2 2" xfId="36755"/>
    <cellStyle name="Normal 20 3 2 4 2 3" xfId="36756"/>
    <cellStyle name="Normal 20 3 2 4 2 4" xfId="36757"/>
    <cellStyle name="Normal 20 3 2 4 3" xfId="36758"/>
    <cellStyle name="Normal 20 3 2 4 3 2" xfId="36759"/>
    <cellStyle name="Normal 20 3 2 4 4" xfId="36760"/>
    <cellStyle name="Normal 20 3 2 4 5" xfId="36761"/>
    <cellStyle name="Normal 20 3 2 5" xfId="36762"/>
    <cellStyle name="Normal 20 3 2 5 2" xfId="36763"/>
    <cellStyle name="Normal 20 3 2 5 2 2" xfId="36764"/>
    <cellStyle name="Normal 20 3 2 5 3" xfId="36765"/>
    <cellStyle name="Normal 20 3 2 5 4" xfId="36766"/>
    <cellStyle name="Normal 20 3 2 6" xfId="36767"/>
    <cellStyle name="Normal 20 3 2 6 2" xfId="36768"/>
    <cellStyle name="Normal 20 3 2 6 2 2" xfId="36769"/>
    <cellStyle name="Normal 20 3 2 6 3" xfId="36770"/>
    <cellStyle name="Normal 20 3 2 6 4" xfId="36771"/>
    <cellStyle name="Normal 20 3 2 7" xfId="36772"/>
    <cellStyle name="Normal 20 3 2 7 2" xfId="36773"/>
    <cellStyle name="Normal 20 3 2 8" xfId="36774"/>
    <cellStyle name="Normal 20 3 2 9" xfId="36775"/>
    <cellStyle name="Normal 20 3 3" xfId="12366"/>
    <cellStyle name="Normal 20 3 3 2" xfId="36776"/>
    <cellStyle name="Normal 20 3 3 2 2" xfId="36777"/>
    <cellStyle name="Normal 20 3 3 2 2 2" xfId="36778"/>
    <cellStyle name="Normal 20 3 3 2 2 2 2" xfId="36779"/>
    <cellStyle name="Normal 20 3 3 2 2 2 2 2" xfId="36780"/>
    <cellStyle name="Normal 20 3 3 2 2 2 3" xfId="36781"/>
    <cellStyle name="Normal 20 3 3 2 2 2 4" xfId="36782"/>
    <cellStyle name="Normal 20 3 3 2 2 3" xfId="36783"/>
    <cellStyle name="Normal 20 3 3 2 2 3 2" xfId="36784"/>
    <cellStyle name="Normal 20 3 3 2 2 4" xfId="36785"/>
    <cellStyle name="Normal 20 3 3 2 2 5" xfId="36786"/>
    <cellStyle name="Normal 20 3 3 2 3" xfId="36787"/>
    <cellStyle name="Normal 20 3 3 2 3 2" xfId="36788"/>
    <cellStyle name="Normal 20 3 3 2 3 2 2" xfId="36789"/>
    <cellStyle name="Normal 20 3 3 2 3 3" xfId="36790"/>
    <cellStyle name="Normal 20 3 3 2 3 4" xfId="36791"/>
    <cellStyle name="Normal 20 3 3 2 4" xfId="36792"/>
    <cellStyle name="Normal 20 3 3 2 4 2" xfId="36793"/>
    <cellStyle name="Normal 20 3 3 2 4 2 2" xfId="36794"/>
    <cellStyle name="Normal 20 3 3 2 4 3" xfId="36795"/>
    <cellStyle name="Normal 20 3 3 2 4 4" xfId="36796"/>
    <cellStyle name="Normal 20 3 3 2 5" xfId="36797"/>
    <cellStyle name="Normal 20 3 3 2 5 2" xfId="36798"/>
    <cellStyle name="Normal 20 3 3 2 6" xfId="36799"/>
    <cellStyle name="Normal 20 3 3 2 7" xfId="36800"/>
    <cellStyle name="Normal 20 3 3 2 8" xfId="36801"/>
    <cellStyle name="Normal 20 3 3 3" xfId="36802"/>
    <cellStyle name="Normal 20 3 3 3 2" xfId="36803"/>
    <cellStyle name="Normal 20 3 3 3 2 2" xfId="36804"/>
    <cellStyle name="Normal 20 3 3 3 2 2 2" xfId="36805"/>
    <cellStyle name="Normal 20 3 3 3 2 3" xfId="36806"/>
    <cellStyle name="Normal 20 3 3 3 2 4" xfId="36807"/>
    <cellStyle name="Normal 20 3 3 3 3" xfId="36808"/>
    <cellStyle name="Normal 20 3 3 3 3 2" xfId="36809"/>
    <cellStyle name="Normal 20 3 3 3 4" xfId="36810"/>
    <cellStyle name="Normal 20 3 3 3 5" xfId="36811"/>
    <cellStyle name="Normal 20 3 3 4" xfId="36812"/>
    <cellStyle name="Normal 20 3 3 4 2" xfId="36813"/>
    <cellStyle name="Normal 20 3 3 4 2 2" xfId="36814"/>
    <cellStyle name="Normal 20 3 3 4 3" xfId="36815"/>
    <cellStyle name="Normal 20 3 3 4 4" xfId="36816"/>
    <cellStyle name="Normal 20 3 3 5" xfId="36817"/>
    <cellStyle name="Normal 20 3 3 5 2" xfId="36818"/>
    <cellStyle name="Normal 20 3 3 5 2 2" xfId="36819"/>
    <cellStyle name="Normal 20 3 3 5 3" xfId="36820"/>
    <cellStyle name="Normal 20 3 3 5 4" xfId="36821"/>
    <cellStyle name="Normal 20 3 3 6" xfId="36822"/>
    <cellStyle name="Normal 20 3 3 6 2" xfId="36823"/>
    <cellStyle name="Normal 20 3 3 7" xfId="36824"/>
    <cellStyle name="Normal 20 3 3 8" xfId="36825"/>
    <cellStyle name="Normal 20 3 3 9" xfId="36826"/>
    <cellStyle name="Normal 20 3 4" xfId="36827"/>
    <cellStyle name="Normal 20 3 4 2" xfId="36828"/>
    <cellStyle name="Normal 20 3 4 2 2" xfId="36829"/>
    <cellStyle name="Normal 20 3 4 2 2 2" xfId="36830"/>
    <cellStyle name="Normal 20 3 4 2 2 2 2" xfId="36831"/>
    <cellStyle name="Normal 20 3 4 2 2 3" xfId="36832"/>
    <cellStyle name="Normal 20 3 4 2 2 4" xfId="36833"/>
    <cellStyle name="Normal 20 3 4 2 3" xfId="36834"/>
    <cellStyle name="Normal 20 3 4 2 3 2" xfId="36835"/>
    <cellStyle name="Normal 20 3 4 2 4" xfId="36836"/>
    <cellStyle name="Normal 20 3 4 2 5" xfId="36837"/>
    <cellStyle name="Normal 20 3 4 3" xfId="36838"/>
    <cellStyle name="Normal 20 3 4 3 2" xfId="36839"/>
    <cellStyle name="Normal 20 3 4 3 2 2" xfId="36840"/>
    <cellStyle name="Normal 20 3 4 3 3" xfId="36841"/>
    <cellStyle name="Normal 20 3 4 3 4" xfId="36842"/>
    <cellStyle name="Normal 20 3 4 4" xfId="36843"/>
    <cellStyle name="Normal 20 3 4 4 2" xfId="36844"/>
    <cellStyle name="Normal 20 3 4 4 2 2" xfId="36845"/>
    <cellStyle name="Normal 20 3 4 4 3" xfId="36846"/>
    <cellStyle name="Normal 20 3 4 4 4" xfId="36847"/>
    <cellStyle name="Normal 20 3 4 5" xfId="36848"/>
    <cellStyle name="Normal 20 3 4 5 2" xfId="36849"/>
    <cellStyle name="Normal 20 3 4 6" xfId="36850"/>
    <cellStyle name="Normal 20 3 4 7" xfId="36851"/>
    <cellStyle name="Normal 20 3 4 8" xfId="36852"/>
    <cellStyle name="Normal 20 3 5" xfId="36853"/>
    <cellStyle name="Normal 20 3 5 2" xfId="36854"/>
    <cellStyle name="Normal 20 3 5 2 2" xfId="36855"/>
    <cellStyle name="Normal 20 3 5 2 2 2" xfId="36856"/>
    <cellStyle name="Normal 20 3 5 2 3" xfId="36857"/>
    <cellStyle name="Normal 20 3 5 2 4" xfId="36858"/>
    <cellStyle name="Normal 20 3 5 3" xfId="36859"/>
    <cellStyle name="Normal 20 3 5 3 2" xfId="36860"/>
    <cellStyle name="Normal 20 3 5 4" xfId="36861"/>
    <cellStyle name="Normal 20 3 5 5" xfId="36862"/>
    <cellStyle name="Normal 20 3 6" xfId="36863"/>
    <cellStyle name="Normal 20 3 6 2" xfId="36864"/>
    <cellStyle name="Normal 20 3 6 2 2" xfId="36865"/>
    <cellStyle name="Normal 20 3 6 3" xfId="36866"/>
    <cellStyle name="Normal 20 3 6 4" xfId="36867"/>
    <cellStyle name="Normal 20 3 7" xfId="36868"/>
    <cellStyle name="Normal 20 3 7 2" xfId="36869"/>
    <cellStyle name="Normal 20 3 7 2 2" xfId="36870"/>
    <cellStyle name="Normal 20 3 7 3" xfId="36871"/>
    <cellStyle name="Normal 20 3 7 4" xfId="36872"/>
    <cellStyle name="Normal 20 3 8" xfId="36873"/>
    <cellStyle name="Normal 20 3 8 2" xfId="36874"/>
    <cellStyle name="Normal 20 3 9" xfId="36875"/>
    <cellStyle name="Normal 20 4" xfId="12367"/>
    <cellStyle name="Normal 20 4 10" xfId="36876"/>
    <cellStyle name="Normal 20 4 11" xfId="36877"/>
    <cellStyle name="Normal 20 4 12" xfId="55529"/>
    <cellStyle name="Normal 20 4 2" xfId="12368"/>
    <cellStyle name="Normal 20 4 2 10" xfId="36878"/>
    <cellStyle name="Normal 20 4 2 2" xfId="36879"/>
    <cellStyle name="Normal 20 4 2 2 2" xfId="36880"/>
    <cellStyle name="Normal 20 4 2 2 2 2" xfId="36881"/>
    <cellStyle name="Normal 20 4 2 2 2 2 2" xfId="36882"/>
    <cellStyle name="Normal 20 4 2 2 2 2 2 2" xfId="36883"/>
    <cellStyle name="Normal 20 4 2 2 2 2 2 2 2" xfId="36884"/>
    <cellStyle name="Normal 20 4 2 2 2 2 2 3" xfId="36885"/>
    <cellStyle name="Normal 20 4 2 2 2 2 2 4" xfId="36886"/>
    <cellStyle name="Normal 20 4 2 2 2 2 3" xfId="36887"/>
    <cellStyle name="Normal 20 4 2 2 2 2 3 2" xfId="36888"/>
    <cellStyle name="Normal 20 4 2 2 2 2 4" xfId="36889"/>
    <cellStyle name="Normal 20 4 2 2 2 2 5" xfId="36890"/>
    <cellStyle name="Normal 20 4 2 2 2 3" xfId="36891"/>
    <cellStyle name="Normal 20 4 2 2 2 3 2" xfId="36892"/>
    <cellStyle name="Normal 20 4 2 2 2 3 2 2" xfId="36893"/>
    <cellStyle name="Normal 20 4 2 2 2 3 3" xfId="36894"/>
    <cellStyle name="Normal 20 4 2 2 2 3 4" xfId="36895"/>
    <cellStyle name="Normal 20 4 2 2 2 4" xfId="36896"/>
    <cellStyle name="Normal 20 4 2 2 2 4 2" xfId="36897"/>
    <cellStyle name="Normal 20 4 2 2 2 4 2 2" xfId="36898"/>
    <cellStyle name="Normal 20 4 2 2 2 4 3" xfId="36899"/>
    <cellStyle name="Normal 20 4 2 2 2 4 4" xfId="36900"/>
    <cellStyle name="Normal 20 4 2 2 2 5" xfId="36901"/>
    <cellStyle name="Normal 20 4 2 2 2 5 2" xfId="36902"/>
    <cellStyle name="Normal 20 4 2 2 2 6" xfId="36903"/>
    <cellStyle name="Normal 20 4 2 2 2 7" xfId="36904"/>
    <cellStyle name="Normal 20 4 2 2 2 8" xfId="36905"/>
    <cellStyle name="Normal 20 4 2 2 3" xfId="36906"/>
    <cellStyle name="Normal 20 4 2 2 3 2" xfId="36907"/>
    <cellStyle name="Normal 20 4 2 2 3 2 2" xfId="36908"/>
    <cellStyle name="Normal 20 4 2 2 3 2 2 2" xfId="36909"/>
    <cellStyle name="Normal 20 4 2 2 3 2 3" xfId="36910"/>
    <cellStyle name="Normal 20 4 2 2 3 2 4" xfId="36911"/>
    <cellStyle name="Normal 20 4 2 2 3 3" xfId="36912"/>
    <cellStyle name="Normal 20 4 2 2 3 3 2" xfId="36913"/>
    <cellStyle name="Normal 20 4 2 2 3 4" xfId="36914"/>
    <cellStyle name="Normal 20 4 2 2 3 5" xfId="36915"/>
    <cellStyle name="Normal 20 4 2 2 4" xfId="36916"/>
    <cellStyle name="Normal 20 4 2 2 4 2" xfId="36917"/>
    <cellStyle name="Normal 20 4 2 2 4 2 2" xfId="36918"/>
    <cellStyle name="Normal 20 4 2 2 4 3" xfId="36919"/>
    <cellStyle name="Normal 20 4 2 2 4 4" xfId="36920"/>
    <cellStyle name="Normal 20 4 2 2 5" xfId="36921"/>
    <cellStyle name="Normal 20 4 2 2 5 2" xfId="36922"/>
    <cellStyle name="Normal 20 4 2 2 5 2 2" xfId="36923"/>
    <cellStyle name="Normal 20 4 2 2 5 3" xfId="36924"/>
    <cellStyle name="Normal 20 4 2 2 5 4" xfId="36925"/>
    <cellStyle name="Normal 20 4 2 2 6" xfId="36926"/>
    <cellStyle name="Normal 20 4 2 2 6 2" xfId="36927"/>
    <cellStyle name="Normal 20 4 2 2 7" xfId="36928"/>
    <cellStyle name="Normal 20 4 2 2 8" xfId="36929"/>
    <cellStyle name="Normal 20 4 2 2 9" xfId="36930"/>
    <cellStyle name="Normal 20 4 2 3" xfId="36931"/>
    <cellStyle name="Normal 20 4 2 3 2" xfId="36932"/>
    <cellStyle name="Normal 20 4 2 3 2 2" xfId="36933"/>
    <cellStyle name="Normal 20 4 2 3 2 2 2" xfId="36934"/>
    <cellStyle name="Normal 20 4 2 3 2 2 2 2" xfId="36935"/>
    <cellStyle name="Normal 20 4 2 3 2 2 3" xfId="36936"/>
    <cellStyle name="Normal 20 4 2 3 2 2 4" xfId="36937"/>
    <cellStyle name="Normal 20 4 2 3 2 3" xfId="36938"/>
    <cellStyle name="Normal 20 4 2 3 2 3 2" xfId="36939"/>
    <cellStyle name="Normal 20 4 2 3 2 4" xfId="36940"/>
    <cellStyle name="Normal 20 4 2 3 2 5" xfId="36941"/>
    <cellStyle name="Normal 20 4 2 3 3" xfId="36942"/>
    <cellStyle name="Normal 20 4 2 3 3 2" xfId="36943"/>
    <cellStyle name="Normal 20 4 2 3 3 2 2" xfId="36944"/>
    <cellStyle name="Normal 20 4 2 3 3 3" xfId="36945"/>
    <cellStyle name="Normal 20 4 2 3 3 4" xfId="36946"/>
    <cellStyle name="Normal 20 4 2 3 4" xfId="36947"/>
    <cellStyle name="Normal 20 4 2 3 4 2" xfId="36948"/>
    <cellStyle name="Normal 20 4 2 3 4 2 2" xfId="36949"/>
    <cellStyle name="Normal 20 4 2 3 4 3" xfId="36950"/>
    <cellStyle name="Normal 20 4 2 3 4 4" xfId="36951"/>
    <cellStyle name="Normal 20 4 2 3 5" xfId="36952"/>
    <cellStyle name="Normal 20 4 2 3 5 2" xfId="36953"/>
    <cellStyle name="Normal 20 4 2 3 6" xfId="36954"/>
    <cellStyle name="Normal 20 4 2 3 7" xfId="36955"/>
    <cellStyle name="Normal 20 4 2 3 8" xfId="36956"/>
    <cellStyle name="Normal 20 4 2 4" xfId="36957"/>
    <cellStyle name="Normal 20 4 2 4 2" xfId="36958"/>
    <cellStyle name="Normal 20 4 2 4 2 2" xfId="36959"/>
    <cellStyle name="Normal 20 4 2 4 2 2 2" xfId="36960"/>
    <cellStyle name="Normal 20 4 2 4 2 3" xfId="36961"/>
    <cellStyle name="Normal 20 4 2 4 2 4" xfId="36962"/>
    <cellStyle name="Normal 20 4 2 4 3" xfId="36963"/>
    <cellStyle name="Normal 20 4 2 4 3 2" xfId="36964"/>
    <cellStyle name="Normal 20 4 2 4 4" xfId="36965"/>
    <cellStyle name="Normal 20 4 2 4 5" xfId="36966"/>
    <cellStyle name="Normal 20 4 2 5" xfId="36967"/>
    <cellStyle name="Normal 20 4 2 5 2" xfId="36968"/>
    <cellStyle name="Normal 20 4 2 5 2 2" xfId="36969"/>
    <cellStyle name="Normal 20 4 2 5 3" xfId="36970"/>
    <cellStyle name="Normal 20 4 2 5 4" xfId="36971"/>
    <cellStyle name="Normal 20 4 2 6" xfId="36972"/>
    <cellStyle name="Normal 20 4 2 6 2" xfId="36973"/>
    <cellStyle name="Normal 20 4 2 6 2 2" xfId="36974"/>
    <cellStyle name="Normal 20 4 2 6 3" xfId="36975"/>
    <cellStyle name="Normal 20 4 2 6 4" xfId="36976"/>
    <cellStyle name="Normal 20 4 2 7" xfId="36977"/>
    <cellStyle name="Normal 20 4 2 7 2" xfId="36978"/>
    <cellStyle name="Normal 20 4 2 8" xfId="36979"/>
    <cellStyle name="Normal 20 4 2 9" xfId="36980"/>
    <cellStyle name="Normal 20 4 3" xfId="36981"/>
    <cellStyle name="Normal 20 4 3 2" xfId="36982"/>
    <cellStyle name="Normal 20 4 3 2 2" xfId="36983"/>
    <cellStyle name="Normal 20 4 3 2 2 2" xfId="36984"/>
    <cellStyle name="Normal 20 4 3 2 2 2 2" xfId="36985"/>
    <cellStyle name="Normal 20 4 3 2 2 2 2 2" xfId="36986"/>
    <cellStyle name="Normal 20 4 3 2 2 2 3" xfId="36987"/>
    <cellStyle name="Normal 20 4 3 2 2 2 4" xfId="36988"/>
    <cellStyle name="Normal 20 4 3 2 2 3" xfId="36989"/>
    <cellStyle name="Normal 20 4 3 2 2 3 2" xfId="36990"/>
    <cellStyle name="Normal 20 4 3 2 2 4" xfId="36991"/>
    <cellStyle name="Normal 20 4 3 2 2 5" xfId="36992"/>
    <cellStyle name="Normal 20 4 3 2 3" xfId="36993"/>
    <cellStyle name="Normal 20 4 3 2 3 2" xfId="36994"/>
    <cellStyle name="Normal 20 4 3 2 3 2 2" xfId="36995"/>
    <cellStyle name="Normal 20 4 3 2 3 3" xfId="36996"/>
    <cellStyle name="Normal 20 4 3 2 3 4" xfId="36997"/>
    <cellStyle name="Normal 20 4 3 2 4" xfId="36998"/>
    <cellStyle name="Normal 20 4 3 2 4 2" xfId="36999"/>
    <cellStyle name="Normal 20 4 3 2 4 2 2" xfId="37000"/>
    <cellStyle name="Normal 20 4 3 2 4 3" xfId="37001"/>
    <cellStyle name="Normal 20 4 3 2 4 4" xfId="37002"/>
    <cellStyle name="Normal 20 4 3 2 5" xfId="37003"/>
    <cellStyle name="Normal 20 4 3 2 5 2" xfId="37004"/>
    <cellStyle name="Normal 20 4 3 2 6" xfId="37005"/>
    <cellStyle name="Normal 20 4 3 2 7" xfId="37006"/>
    <cellStyle name="Normal 20 4 3 2 8" xfId="37007"/>
    <cellStyle name="Normal 20 4 3 3" xfId="37008"/>
    <cellStyle name="Normal 20 4 3 3 2" xfId="37009"/>
    <cellStyle name="Normal 20 4 3 3 2 2" xfId="37010"/>
    <cellStyle name="Normal 20 4 3 3 2 2 2" xfId="37011"/>
    <cellStyle name="Normal 20 4 3 3 2 3" xfId="37012"/>
    <cellStyle name="Normal 20 4 3 3 2 4" xfId="37013"/>
    <cellStyle name="Normal 20 4 3 3 3" xfId="37014"/>
    <cellStyle name="Normal 20 4 3 3 3 2" xfId="37015"/>
    <cellStyle name="Normal 20 4 3 3 4" xfId="37016"/>
    <cellStyle name="Normal 20 4 3 3 5" xfId="37017"/>
    <cellStyle name="Normal 20 4 3 4" xfId="37018"/>
    <cellStyle name="Normal 20 4 3 4 2" xfId="37019"/>
    <cellStyle name="Normal 20 4 3 4 2 2" xfId="37020"/>
    <cellStyle name="Normal 20 4 3 4 3" xfId="37021"/>
    <cellStyle name="Normal 20 4 3 4 4" xfId="37022"/>
    <cellStyle name="Normal 20 4 3 5" xfId="37023"/>
    <cellStyle name="Normal 20 4 3 5 2" xfId="37024"/>
    <cellStyle name="Normal 20 4 3 5 2 2" xfId="37025"/>
    <cellStyle name="Normal 20 4 3 5 3" xfId="37026"/>
    <cellStyle name="Normal 20 4 3 5 4" xfId="37027"/>
    <cellStyle name="Normal 20 4 3 6" xfId="37028"/>
    <cellStyle name="Normal 20 4 3 6 2" xfId="37029"/>
    <cellStyle name="Normal 20 4 3 7" xfId="37030"/>
    <cellStyle name="Normal 20 4 3 8" xfId="37031"/>
    <cellStyle name="Normal 20 4 3 9" xfId="37032"/>
    <cellStyle name="Normal 20 4 4" xfId="37033"/>
    <cellStyle name="Normal 20 4 4 2" xfId="37034"/>
    <cellStyle name="Normal 20 4 4 2 2" xfId="37035"/>
    <cellStyle name="Normal 20 4 4 2 2 2" xfId="37036"/>
    <cellStyle name="Normal 20 4 4 2 2 2 2" xfId="37037"/>
    <cellStyle name="Normal 20 4 4 2 2 3" xfId="37038"/>
    <cellStyle name="Normal 20 4 4 2 2 4" xfId="37039"/>
    <cellStyle name="Normal 20 4 4 2 3" xfId="37040"/>
    <cellStyle name="Normal 20 4 4 2 3 2" xfId="37041"/>
    <cellStyle name="Normal 20 4 4 2 4" xfId="37042"/>
    <cellStyle name="Normal 20 4 4 2 5" xfId="37043"/>
    <cellStyle name="Normal 20 4 4 3" xfId="37044"/>
    <cellStyle name="Normal 20 4 4 3 2" xfId="37045"/>
    <cellStyle name="Normal 20 4 4 3 2 2" xfId="37046"/>
    <cellStyle name="Normal 20 4 4 3 3" xfId="37047"/>
    <cellStyle name="Normal 20 4 4 3 4" xfId="37048"/>
    <cellStyle name="Normal 20 4 4 4" xfId="37049"/>
    <cellStyle name="Normal 20 4 4 4 2" xfId="37050"/>
    <cellStyle name="Normal 20 4 4 4 2 2" xfId="37051"/>
    <cellStyle name="Normal 20 4 4 4 3" xfId="37052"/>
    <cellStyle name="Normal 20 4 4 4 4" xfId="37053"/>
    <cellStyle name="Normal 20 4 4 5" xfId="37054"/>
    <cellStyle name="Normal 20 4 4 5 2" xfId="37055"/>
    <cellStyle name="Normal 20 4 4 6" xfId="37056"/>
    <cellStyle name="Normal 20 4 4 7" xfId="37057"/>
    <cellStyle name="Normal 20 4 4 8" xfId="37058"/>
    <cellStyle name="Normal 20 4 5" xfId="37059"/>
    <cellStyle name="Normal 20 4 5 2" xfId="37060"/>
    <cellStyle name="Normal 20 4 5 2 2" xfId="37061"/>
    <cellStyle name="Normal 20 4 5 2 2 2" xfId="37062"/>
    <cellStyle name="Normal 20 4 5 2 3" xfId="37063"/>
    <cellStyle name="Normal 20 4 5 2 4" xfId="37064"/>
    <cellStyle name="Normal 20 4 5 3" xfId="37065"/>
    <cellStyle name="Normal 20 4 5 3 2" xfId="37066"/>
    <cellStyle name="Normal 20 4 5 4" xfId="37067"/>
    <cellStyle name="Normal 20 4 5 5" xfId="37068"/>
    <cellStyle name="Normal 20 4 6" xfId="37069"/>
    <cellStyle name="Normal 20 4 6 2" xfId="37070"/>
    <cellStyle name="Normal 20 4 6 2 2" xfId="37071"/>
    <cellStyle name="Normal 20 4 6 3" xfId="37072"/>
    <cellStyle name="Normal 20 4 6 4" xfId="37073"/>
    <cellStyle name="Normal 20 4 7" xfId="37074"/>
    <cellStyle name="Normal 20 4 7 2" xfId="37075"/>
    <cellStyle name="Normal 20 4 7 2 2" xfId="37076"/>
    <cellStyle name="Normal 20 4 7 3" xfId="37077"/>
    <cellStyle name="Normal 20 4 7 4" xfId="37078"/>
    <cellStyle name="Normal 20 4 8" xfId="37079"/>
    <cellStyle name="Normal 20 4 8 2" xfId="37080"/>
    <cellStyle name="Normal 20 4 9" xfId="37081"/>
    <cellStyle name="Normal 20 5" xfId="12369"/>
    <cellStyle name="Normal 20 5 10" xfId="37082"/>
    <cellStyle name="Normal 20 5 11" xfId="37083"/>
    <cellStyle name="Normal 20 5 2" xfId="12370"/>
    <cellStyle name="Normal 20 5 2 10" xfId="37084"/>
    <cellStyle name="Normal 20 5 2 2" xfId="37085"/>
    <cellStyle name="Normal 20 5 2 2 2" xfId="37086"/>
    <cellStyle name="Normal 20 5 2 2 2 2" xfId="37087"/>
    <cellStyle name="Normal 20 5 2 2 2 2 2" xfId="37088"/>
    <cellStyle name="Normal 20 5 2 2 2 2 2 2" xfId="37089"/>
    <cellStyle name="Normal 20 5 2 2 2 2 2 2 2" xfId="37090"/>
    <cellStyle name="Normal 20 5 2 2 2 2 2 3" xfId="37091"/>
    <cellStyle name="Normal 20 5 2 2 2 2 2 4" xfId="37092"/>
    <cellStyle name="Normal 20 5 2 2 2 2 3" xfId="37093"/>
    <cellStyle name="Normal 20 5 2 2 2 2 3 2" xfId="37094"/>
    <cellStyle name="Normal 20 5 2 2 2 2 4" xfId="37095"/>
    <cellStyle name="Normal 20 5 2 2 2 2 5" xfId="37096"/>
    <cellStyle name="Normal 20 5 2 2 2 3" xfId="37097"/>
    <cellStyle name="Normal 20 5 2 2 2 3 2" xfId="37098"/>
    <cellStyle name="Normal 20 5 2 2 2 3 2 2" xfId="37099"/>
    <cellStyle name="Normal 20 5 2 2 2 3 3" xfId="37100"/>
    <cellStyle name="Normal 20 5 2 2 2 3 4" xfId="37101"/>
    <cellStyle name="Normal 20 5 2 2 2 4" xfId="37102"/>
    <cellStyle name="Normal 20 5 2 2 2 4 2" xfId="37103"/>
    <cellStyle name="Normal 20 5 2 2 2 4 2 2" xfId="37104"/>
    <cellStyle name="Normal 20 5 2 2 2 4 3" xfId="37105"/>
    <cellStyle name="Normal 20 5 2 2 2 4 4" xfId="37106"/>
    <cellStyle name="Normal 20 5 2 2 2 5" xfId="37107"/>
    <cellStyle name="Normal 20 5 2 2 2 5 2" xfId="37108"/>
    <cellStyle name="Normal 20 5 2 2 2 6" xfId="37109"/>
    <cellStyle name="Normal 20 5 2 2 2 7" xfId="37110"/>
    <cellStyle name="Normal 20 5 2 2 2 8" xfId="37111"/>
    <cellStyle name="Normal 20 5 2 2 3" xfId="37112"/>
    <cellStyle name="Normal 20 5 2 2 3 2" xfId="37113"/>
    <cellStyle name="Normal 20 5 2 2 3 2 2" xfId="37114"/>
    <cellStyle name="Normal 20 5 2 2 3 2 2 2" xfId="37115"/>
    <cellStyle name="Normal 20 5 2 2 3 2 3" xfId="37116"/>
    <cellStyle name="Normal 20 5 2 2 3 2 4" xfId="37117"/>
    <cellStyle name="Normal 20 5 2 2 3 3" xfId="37118"/>
    <cellStyle name="Normal 20 5 2 2 3 3 2" xfId="37119"/>
    <cellStyle name="Normal 20 5 2 2 3 4" xfId="37120"/>
    <cellStyle name="Normal 20 5 2 2 3 5" xfId="37121"/>
    <cellStyle name="Normal 20 5 2 2 4" xfId="37122"/>
    <cellStyle name="Normal 20 5 2 2 4 2" xfId="37123"/>
    <cellStyle name="Normal 20 5 2 2 4 2 2" xfId="37124"/>
    <cellStyle name="Normal 20 5 2 2 4 3" xfId="37125"/>
    <cellStyle name="Normal 20 5 2 2 4 4" xfId="37126"/>
    <cellStyle name="Normal 20 5 2 2 5" xfId="37127"/>
    <cellStyle name="Normal 20 5 2 2 5 2" xfId="37128"/>
    <cellStyle name="Normal 20 5 2 2 5 2 2" xfId="37129"/>
    <cellStyle name="Normal 20 5 2 2 5 3" xfId="37130"/>
    <cellStyle name="Normal 20 5 2 2 5 4" xfId="37131"/>
    <cellStyle name="Normal 20 5 2 2 6" xfId="37132"/>
    <cellStyle name="Normal 20 5 2 2 6 2" xfId="37133"/>
    <cellStyle name="Normal 20 5 2 2 7" xfId="37134"/>
    <cellStyle name="Normal 20 5 2 2 8" xfId="37135"/>
    <cellStyle name="Normal 20 5 2 2 9" xfId="37136"/>
    <cellStyle name="Normal 20 5 2 3" xfId="37137"/>
    <cellStyle name="Normal 20 5 2 3 2" xfId="37138"/>
    <cellStyle name="Normal 20 5 2 3 2 2" xfId="37139"/>
    <cellStyle name="Normal 20 5 2 3 2 2 2" xfId="37140"/>
    <cellStyle name="Normal 20 5 2 3 2 2 2 2" xfId="37141"/>
    <cellStyle name="Normal 20 5 2 3 2 2 3" xfId="37142"/>
    <cellStyle name="Normal 20 5 2 3 2 2 4" xfId="37143"/>
    <cellStyle name="Normal 20 5 2 3 2 3" xfId="37144"/>
    <cellStyle name="Normal 20 5 2 3 2 3 2" xfId="37145"/>
    <cellStyle name="Normal 20 5 2 3 2 4" xfId="37146"/>
    <cellStyle name="Normal 20 5 2 3 2 5" xfId="37147"/>
    <cellStyle name="Normal 20 5 2 3 3" xfId="37148"/>
    <cellStyle name="Normal 20 5 2 3 3 2" xfId="37149"/>
    <cellStyle name="Normal 20 5 2 3 3 2 2" xfId="37150"/>
    <cellStyle name="Normal 20 5 2 3 3 3" xfId="37151"/>
    <cellStyle name="Normal 20 5 2 3 3 4" xfId="37152"/>
    <cellStyle name="Normal 20 5 2 3 4" xfId="37153"/>
    <cellStyle name="Normal 20 5 2 3 4 2" xfId="37154"/>
    <cellStyle name="Normal 20 5 2 3 4 2 2" xfId="37155"/>
    <cellStyle name="Normal 20 5 2 3 4 3" xfId="37156"/>
    <cellStyle name="Normal 20 5 2 3 4 4" xfId="37157"/>
    <cellStyle name="Normal 20 5 2 3 5" xfId="37158"/>
    <cellStyle name="Normal 20 5 2 3 5 2" xfId="37159"/>
    <cellStyle name="Normal 20 5 2 3 6" xfId="37160"/>
    <cellStyle name="Normal 20 5 2 3 7" xfId="37161"/>
    <cellStyle name="Normal 20 5 2 3 8" xfId="37162"/>
    <cellStyle name="Normal 20 5 2 4" xfId="37163"/>
    <cellStyle name="Normal 20 5 2 4 2" xfId="37164"/>
    <cellStyle name="Normal 20 5 2 4 2 2" xfId="37165"/>
    <cellStyle name="Normal 20 5 2 4 2 2 2" xfId="37166"/>
    <cellStyle name="Normal 20 5 2 4 2 3" xfId="37167"/>
    <cellStyle name="Normal 20 5 2 4 2 4" xfId="37168"/>
    <cellStyle name="Normal 20 5 2 4 3" xfId="37169"/>
    <cellStyle name="Normal 20 5 2 4 3 2" xfId="37170"/>
    <cellStyle name="Normal 20 5 2 4 4" xfId="37171"/>
    <cellStyle name="Normal 20 5 2 4 5" xfId="37172"/>
    <cellStyle name="Normal 20 5 2 5" xfId="37173"/>
    <cellStyle name="Normal 20 5 2 5 2" xfId="37174"/>
    <cellStyle name="Normal 20 5 2 5 2 2" xfId="37175"/>
    <cellStyle name="Normal 20 5 2 5 3" xfId="37176"/>
    <cellStyle name="Normal 20 5 2 5 4" xfId="37177"/>
    <cellStyle name="Normal 20 5 2 6" xfId="37178"/>
    <cellStyle name="Normal 20 5 2 6 2" xfId="37179"/>
    <cellStyle name="Normal 20 5 2 6 2 2" xfId="37180"/>
    <cellStyle name="Normal 20 5 2 6 3" xfId="37181"/>
    <cellStyle name="Normal 20 5 2 6 4" xfId="37182"/>
    <cellStyle name="Normal 20 5 2 7" xfId="37183"/>
    <cellStyle name="Normal 20 5 2 7 2" xfId="37184"/>
    <cellStyle name="Normal 20 5 2 8" xfId="37185"/>
    <cellStyle name="Normal 20 5 2 9" xfId="37186"/>
    <cellStyle name="Normal 20 5 3" xfId="37187"/>
    <cellStyle name="Normal 20 5 3 2" xfId="37188"/>
    <cellStyle name="Normal 20 5 3 2 2" xfId="37189"/>
    <cellStyle name="Normal 20 5 3 2 2 2" xfId="37190"/>
    <cellStyle name="Normal 20 5 3 2 2 2 2" xfId="37191"/>
    <cellStyle name="Normal 20 5 3 2 2 2 2 2" xfId="37192"/>
    <cellStyle name="Normal 20 5 3 2 2 2 3" xfId="37193"/>
    <cellStyle name="Normal 20 5 3 2 2 2 4" xfId="37194"/>
    <cellStyle name="Normal 20 5 3 2 2 3" xfId="37195"/>
    <cellStyle name="Normal 20 5 3 2 2 3 2" xfId="37196"/>
    <cellStyle name="Normal 20 5 3 2 2 4" xfId="37197"/>
    <cellStyle name="Normal 20 5 3 2 2 5" xfId="37198"/>
    <cellStyle name="Normal 20 5 3 2 3" xfId="37199"/>
    <cellStyle name="Normal 20 5 3 2 3 2" xfId="37200"/>
    <cellStyle name="Normal 20 5 3 2 3 2 2" xfId="37201"/>
    <cellStyle name="Normal 20 5 3 2 3 3" xfId="37202"/>
    <cellStyle name="Normal 20 5 3 2 3 4" xfId="37203"/>
    <cellStyle name="Normal 20 5 3 2 4" xfId="37204"/>
    <cellStyle name="Normal 20 5 3 2 4 2" xfId="37205"/>
    <cellStyle name="Normal 20 5 3 2 4 2 2" xfId="37206"/>
    <cellStyle name="Normal 20 5 3 2 4 3" xfId="37207"/>
    <cellStyle name="Normal 20 5 3 2 4 4" xfId="37208"/>
    <cellStyle name="Normal 20 5 3 2 5" xfId="37209"/>
    <cellStyle name="Normal 20 5 3 2 5 2" xfId="37210"/>
    <cellStyle name="Normal 20 5 3 2 6" xfId="37211"/>
    <cellStyle name="Normal 20 5 3 2 7" xfId="37212"/>
    <cellStyle name="Normal 20 5 3 2 8" xfId="37213"/>
    <cellStyle name="Normal 20 5 3 3" xfId="37214"/>
    <cellStyle name="Normal 20 5 3 3 2" xfId="37215"/>
    <cellStyle name="Normal 20 5 3 3 2 2" xfId="37216"/>
    <cellStyle name="Normal 20 5 3 3 2 2 2" xfId="37217"/>
    <cellStyle name="Normal 20 5 3 3 2 3" xfId="37218"/>
    <cellStyle name="Normal 20 5 3 3 2 4" xfId="37219"/>
    <cellStyle name="Normal 20 5 3 3 3" xfId="37220"/>
    <cellStyle name="Normal 20 5 3 3 3 2" xfId="37221"/>
    <cellStyle name="Normal 20 5 3 3 4" xfId="37222"/>
    <cellStyle name="Normal 20 5 3 3 5" xfId="37223"/>
    <cellStyle name="Normal 20 5 3 4" xfId="37224"/>
    <cellStyle name="Normal 20 5 3 4 2" xfId="37225"/>
    <cellStyle name="Normal 20 5 3 4 2 2" xfId="37226"/>
    <cellStyle name="Normal 20 5 3 4 3" xfId="37227"/>
    <cellStyle name="Normal 20 5 3 4 4" xfId="37228"/>
    <cellStyle name="Normal 20 5 3 5" xfId="37229"/>
    <cellStyle name="Normal 20 5 3 5 2" xfId="37230"/>
    <cellStyle name="Normal 20 5 3 5 2 2" xfId="37231"/>
    <cellStyle name="Normal 20 5 3 5 3" xfId="37232"/>
    <cellStyle name="Normal 20 5 3 5 4" xfId="37233"/>
    <cellStyle name="Normal 20 5 3 6" xfId="37234"/>
    <cellStyle name="Normal 20 5 3 6 2" xfId="37235"/>
    <cellStyle name="Normal 20 5 3 7" xfId="37236"/>
    <cellStyle name="Normal 20 5 3 8" xfId="37237"/>
    <cellStyle name="Normal 20 5 3 9" xfId="37238"/>
    <cellStyle name="Normal 20 5 4" xfId="37239"/>
    <cellStyle name="Normal 20 5 4 2" xfId="37240"/>
    <cellStyle name="Normal 20 5 4 2 2" xfId="37241"/>
    <cellStyle name="Normal 20 5 4 2 2 2" xfId="37242"/>
    <cellStyle name="Normal 20 5 4 2 2 2 2" xfId="37243"/>
    <cellStyle name="Normal 20 5 4 2 2 3" xfId="37244"/>
    <cellStyle name="Normal 20 5 4 2 2 4" xfId="37245"/>
    <cellStyle name="Normal 20 5 4 2 3" xfId="37246"/>
    <cellStyle name="Normal 20 5 4 2 3 2" xfId="37247"/>
    <cellStyle name="Normal 20 5 4 2 4" xfId="37248"/>
    <cellStyle name="Normal 20 5 4 2 5" xfId="37249"/>
    <cellStyle name="Normal 20 5 4 3" xfId="37250"/>
    <cellStyle name="Normal 20 5 4 3 2" xfId="37251"/>
    <cellStyle name="Normal 20 5 4 3 2 2" xfId="37252"/>
    <cellStyle name="Normal 20 5 4 3 3" xfId="37253"/>
    <cellStyle name="Normal 20 5 4 3 4" xfId="37254"/>
    <cellStyle name="Normal 20 5 4 4" xfId="37255"/>
    <cellStyle name="Normal 20 5 4 4 2" xfId="37256"/>
    <cellStyle name="Normal 20 5 4 4 2 2" xfId="37257"/>
    <cellStyle name="Normal 20 5 4 4 3" xfId="37258"/>
    <cellStyle name="Normal 20 5 4 4 4" xfId="37259"/>
    <cellStyle name="Normal 20 5 4 5" xfId="37260"/>
    <cellStyle name="Normal 20 5 4 5 2" xfId="37261"/>
    <cellStyle name="Normal 20 5 4 6" xfId="37262"/>
    <cellStyle name="Normal 20 5 4 7" xfId="37263"/>
    <cellStyle name="Normal 20 5 4 8" xfId="37264"/>
    <cellStyle name="Normal 20 5 5" xfId="37265"/>
    <cellStyle name="Normal 20 5 5 2" xfId="37266"/>
    <cellStyle name="Normal 20 5 5 2 2" xfId="37267"/>
    <cellStyle name="Normal 20 5 5 2 2 2" xfId="37268"/>
    <cellStyle name="Normal 20 5 5 2 3" xfId="37269"/>
    <cellStyle name="Normal 20 5 5 2 4" xfId="37270"/>
    <cellStyle name="Normal 20 5 5 3" xfId="37271"/>
    <cellStyle name="Normal 20 5 5 3 2" xfId="37272"/>
    <cellStyle name="Normal 20 5 5 4" xfId="37273"/>
    <cellStyle name="Normal 20 5 5 5" xfId="37274"/>
    <cellStyle name="Normal 20 5 6" xfId="37275"/>
    <cellStyle name="Normal 20 5 6 2" xfId="37276"/>
    <cellStyle name="Normal 20 5 6 2 2" xfId="37277"/>
    <cellStyle name="Normal 20 5 6 3" xfId="37278"/>
    <cellStyle name="Normal 20 5 6 4" xfId="37279"/>
    <cellStyle name="Normal 20 5 7" xfId="37280"/>
    <cellStyle name="Normal 20 5 7 2" xfId="37281"/>
    <cellStyle name="Normal 20 5 7 2 2" xfId="37282"/>
    <cellStyle name="Normal 20 5 7 3" xfId="37283"/>
    <cellStyle name="Normal 20 5 7 4" xfId="37284"/>
    <cellStyle name="Normal 20 5 8" xfId="37285"/>
    <cellStyle name="Normal 20 5 8 2" xfId="37286"/>
    <cellStyle name="Normal 20 5 9" xfId="37287"/>
    <cellStyle name="Normal 20 6" xfId="12371"/>
    <cellStyle name="Normal 20 6 10" xfId="37288"/>
    <cellStyle name="Normal 20 6 2" xfId="12372"/>
    <cellStyle name="Normal 20 6 2 2" xfId="37289"/>
    <cellStyle name="Normal 20 6 2 2 2" xfId="37290"/>
    <cellStyle name="Normal 20 6 2 2 2 2" xfId="37291"/>
    <cellStyle name="Normal 20 6 2 2 2 2 2" xfId="37292"/>
    <cellStyle name="Normal 20 6 2 2 2 2 2 2" xfId="37293"/>
    <cellStyle name="Normal 20 6 2 2 2 2 3" xfId="37294"/>
    <cellStyle name="Normal 20 6 2 2 2 2 4" xfId="37295"/>
    <cellStyle name="Normal 20 6 2 2 2 3" xfId="37296"/>
    <cellStyle name="Normal 20 6 2 2 2 3 2" xfId="37297"/>
    <cellStyle name="Normal 20 6 2 2 2 4" xfId="37298"/>
    <cellStyle name="Normal 20 6 2 2 2 5" xfId="37299"/>
    <cellStyle name="Normal 20 6 2 2 3" xfId="37300"/>
    <cellStyle name="Normal 20 6 2 2 3 2" xfId="37301"/>
    <cellStyle name="Normal 20 6 2 2 3 2 2" xfId="37302"/>
    <cellStyle name="Normal 20 6 2 2 3 3" xfId="37303"/>
    <cellStyle name="Normal 20 6 2 2 3 4" xfId="37304"/>
    <cellStyle name="Normal 20 6 2 2 4" xfId="37305"/>
    <cellStyle name="Normal 20 6 2 2 4 2" xfId="37306"/>
    <cellStyle name="Normal 20 6 2 2 4 2 2" xfId="37307"/>
    <cellStyle name="Normal 20 6 2 2 4 3" xfId="37308"/>
    <cellStyle name="Normal 20 6 2 2 4 4" xfId="37309"/>
    <cellStyle name="Normal 20 6 2 2 5" xfId="37310"/>
    <cellStyle name="Normal 20 6 2 2 5 2" xfId="37311"/>
    <cellStyle name="Normal 20 6 2 2 6" xfId="37312"/>
    <cellStyle name="Normal 20 6 2 2 7" xfId="37313"/>
    <cellStyle name="Normal 20 6 2 2 8" xfId="37314"/>
    <cellStyle name="Normal 20 6 2 3" xfId="37315"/>
    <cellStyle name="Normal 20 6 2 3 2" xfId="37316"/>
    <cellStyle name="Normal 20 6 2 3 2 2" xfId="37317"/>
    <cellStyle name="Normal 20 6 2 3 2 2 2" xfId="37318"/>
    <cellStyle name="Normal 20 6 2 3 2 3" xfId="37319"/>
    <cellStyle name="Normal 20 6 2 3 2 4" xfId="37320"/>
    <cellStyle name="Normal 20 6 2 3 3" xfId="37321"/>
    <cellStyle name="Normal 20 6 2 3 3 2" xfId="37322"/>
    <cellStyle name="Normal 20 6 2 3 4" xfId="37323"/>
    <cellStyle name="Normal 20 6 2 3 5" xfId="37324"/>
    <cellStyle name="Normal 20 6 2 4" xfId="37325"/>
    <cellStyle name="Normal 20 6 2 4 2" xfId="37326"/>
    <cellStyle name="Normal 20 6 2 4 2 2" xfId="37327"/>
    <cellStyle name="Normal 20 6 2 4 3" xfId="37328"/>
    <cellStyle name="Normal 20 6 2 4 4" xfId="37329"/>
    <cellStyle name="Normal 20 6 2 5" xfId="37330"/>
    <cellStyle name="Normal 20 6 2 5 2" xfId="37331"/>
    <cellStyle name="Normal 20 6 2 5 2 2" xfId="37332"/>
    <cellStyle name="Normal 20 6 2 5 3" xfId="37333"/>
    <cellStyle name="Normal 20 6 2 5 4" xfId="37334"/>
    <cellStyle name="Normal 20 6 2 6" xfId="37335"/>
    <cellStyle name="Normal 20 6 2 6 2" xfId="37336"/>
    <cellStyle name="Normal 20 6 2 7" xfId="37337"/>
    <cellStyle name="Normal 20 6 2 8" xfId="37338"/>
    <cellStyle name="Normal 20 6 2 9" xfId="37339"/>
    <cellStyle name="Normal 20 6 3" xfId="37340"/>
    <cellStyle name="Normal 20 6 3 2" xfId="37341"/>
    <cellStyle name="Normal 20 6 3 2 2" xfId="37342"/>
    <cellStyle name="Normal 20 6 3 2 2 2" xfId="37343"/>
    <cellStyle name="Normal 20 6 3 2 2 2 2" xfId="37344"/>
    <cellStyle name="Normal 20 6 3 2 2 3" xfId="37345"/>
    <cellStyle name="Normal 20 6 3 2 2 4" xfId="37346"/>
    <cellStyle name="Normal 20 6 3 2 3" xfId="37347"/>
    <cellStyle name="Normal 20 6 3 2 3 2" xfId="37348"/>
    <cellStyle name="Normal 20 6 3 2 4" xfId="37349"/>
    <cellStyle name="Normal 20 6 3 2 5" xfId="37350"/>
    <cellStyle name="Normal 20 6 3 3" xfId="37351"/>
    <cellStyle name="Normal 20 6 3 3 2" xfId="37352"/>
    <cellStyle name="Normal 20 6 3 3 2 2" xfId="37353"/>
    <cellStyle name="Normal 20 6 3 3 3" xfId="37354"/>
    <cellStyle name="Normal 20 6 3 3 4" xfId="37355"/>
    <cellStyle name="Normal 20 6 3 4" xfId="37356"/>
    <cellStyle name="Normal 20 6 3 4 2" xfId="37357"/>
    <cellStyle name="Normal 20 6 3 4 2 2" xfId="37358"/>
    <cellStyle name="Normal 20 6 3 4 3" xfId="37359"/>
    <cellStyle name="Normal 20 6 3 4 4" xfId="37360"/>
    <cellStyle name="Normal 20 6 3 5" xfId="37361"/>
    <cellStyle name="Normal 20 6 3 5 2" xfId="37362"/>
    <cellStyle name="Normal 20 6 3 6" xfId="37363"/>
    <cellStyle name="Normal 20 6 3 7" xfId="37364"/>
    <cellStyle name="Normal 20 6 3 8" xfId="37365"/>
    <cellStyle name="Normal 20 6 4" xfId="37366"/>
    <cellStyle name="Normal 20 6 4 2" xfId="37367"/>
    <cellStyle name="Normal 20 6 4 2 2" xfId="37368"/>
    <cellStyle name="Normal 20 6 4 2 2 2" xfId="37369"/>
    <cellStyle name="Normal 20 6 4 2 3" xfId="37370"/>
    <cellStyle name="Normal 20 6 4 2 4" xfId="37371"/>
    <cellStyle name="Normal 20 6 4 3" xfId="37372"/>
    <cellStyle name="Normal 20 6 4 3 2" xfId="37373"/>
    <cellStyle name="Normal 20 6 4 4" xfId="37374"/>
    <cellStyle name="Normal 20 6 4 5" xfId="37375"/>
    <cellStyle name="Normal 20 6 5" xfId="37376"/>
    <cellStyle name="Normal 20 6 5 2" xfId="37377"/>
    <cellStyle name="Normal 20 6 5 2 2" xfId="37378"/>
    <cellStyle name="Normal 20 6 5 3" xfId="37379"/>
    <cellStyle name="Normal 20 6 5 4" xfId="37380"/>
    <cellStyle name="Normal 20 6 6" xfId="37381"/>
    <cellStyle name="Normal 20 6 6 2" xfId="37382"/>
    <cellStyle name="Normal 20 6 6 2 2" xfId="37383"/>
    <cellStyle name="Normal 20 6 6 3" xfId="37384"/>
    <cellStyle name="Normal 20 6 6 4" xfId="37385"/>
    <cellStyle name="Normal 20 6 7" xfId="37386"/>
    <cellStyle name="Normal 20 6 7 2" xfId="37387"/>
    <cellStyle name="Normal 20 6 8" xfId="37388"/>
    <cellStyle name="Normal 20 6 9" xfId="37389"/>
    <cellStyle name="Normal 20 7" xfId="12373"/>
    <cellStyle name="Normal 20 7 2" xfId="37390"/>
    <cellStyle name="Normal 20 7 2 2" xfId="37391"/>
    <cellStyle name="Normal 20 7 2 2 2" xfId="37392"/>
    <cellStyle name="Normal 20 7 2 2 2 2" xfId="37393"/>
    <cellStyle name="Normal 20 7 2 2 2 2 2" xfId="37394"/>
    <cellStyle name="Normal 20 7 2 2 2 3" xfId="37395"/>
    <cellStyle name="Normal 20 7 2 2 2 4" xfId="37396"/>
    <cellStyle name="Normal 20 7 2 2 3" xfId="37397"/>
    <cellStyle name="Normal 20 7 2 2 3 2" xfId="37398"/>
    <cellStyle name="Normal 20 7 2 2 4" xfId="37399"/>
    <cellStyle name="Normal 20 7 2 2 5" xfId="37400"/>
    <cellStyle name="Normal 20 7 2 3" xfId="37401"/>
    <cellStyle name="Normal 20 7 2 3 2" xfId="37402"/>
    <cellStyle name="Normal 20 7 2 3 2 2" xfId="37403"/>
    <cellStyle name="Normal 20 7 2 3 3" xfId="37404"/>
    <cellStyle name="Normal 20 7 2 3 4" xfId="37405"/>
    <cellStyle name="Normal 20 7 2 4" xfId="37406"/>
    <cellStyle name="Normal 20 7 2 4 2" xfId="37407"/>
    <cellStyle name="Normal 20 7 2 4 2 2" xfId="37408"/>
    <cellStyle name="Normal 20 7 2 4 3" xfId="37409"/>
    <cellStyle name="Normal 20 7 2 4 4" xfId="37410"/>
    <cellStyle name="Normal 20 7 2 5" xfId="37411"/>
    <cellStyle name="Normal 20 7 2 5 2" xfId="37412"/>
    <cellStyle name="Normal 20 7 2 6" xfId="37413"/>
    <cellStyle name="Normal 20 7 2 7" xfId="37414"/>
    <cellStyle name="Normal 20 7 2 8" xfId="37415"/>
    <cellStyle name="Normal 20 7 3" xfId="37416"/>
    <cellStyle name="Normal 20 7 3 2" xfId="37417"/>
    <cellStyle name="Normal 20 7 3 2 2" xfId="37418"/>
    <cellStyle name="Normal 20 7 3 2 2 2" xfId="37419"/>
    <cellStyle name="Normal 20 7 3 2 3" xfId="37420"/>
    <cellStyle name="Normal 20 7 3 2 4" xfId="37421"/>
    <cellStyle name="Normal 20 7 3 3" xfId="37422"/>
    <cellStyle name="Normal 20 7 3 3 2" xfId="37423"/>
    <cellStyle name="Normal 20 7 3 4" xfId="37424"/>
    <cellStyle name="Normal 20 7 3 5" xfId="37425"/>
    <cellStyle name="Normal 20 7 4" xfId="37426"/>
    <cellStyle name="Normal 20 7 4 2" xfId="37427"/>
    <cellStyle name="Normal 20 7 4 2 2" xfId="37428"/>
    <cellStyle name="Normal 20 7 4 3" xfId="37429"/>
    <cellStyle name="Normal 20 7 4 4" xfId="37430"/>
    <cellStyle name="Normal 20 7 5" xfId="37431"/>
    <cellStyle name="Normal 20 7 5 2" xfId="37432"/>
    <cellStyle name="Normal 20 7 5 2 2" xfId="37433"/>
    <cellStyle name="Normal 20 7 5 3" xfId="37434"/>
    <cellStyle name="Normal 20 7 5 4" xfId="37435"/>
    <cellStyle name="Normal 20 7 6" xfId="37436"/>
    <cellStyle name="Normal 20 7 6 2" xfId="37437"/>
    <cellStyle name="Normal 20 7 7" xfId="37438"/>
    <cellStyle name="Normal 20 7 8" xfId="37439"/>
    <cellStyle name="Normal 20 7 9" xfId="37440"/>
    <cellStyle name="Normal 20 8" xfId="37441"/>
    <cellStyle name="Normal 20 8 2" xfId="37442"/>
    <cellStyle name="Normal 20 8 2 2" xfId="37443"/>
    <cellStyle name="Normal 20 8 2 2 2" xfId="37444"/>
    <cellStyle name="Normal 20 8 2 2 2 2" xfId="37445"/>
    <cellStyle name="Normal 20 8 2 2 3" xfId="37446"/>
    <cellStyle name="Normal 20 8 2 2 4" xfId="37447"/>
    <cellStyle name="Normal 20 8 2 3" xfId="37448"/>
    <cellStyle name="Normal 20 8 2 3 2" xfId="37449"/>
    <cellStyle name="Normal 20 8 2 4" xfId="37450"/>
    <cellStyle name="Normal 20 8 2 5" xfId="37451"/>
    <cellStyle name="Normal 20 8 3" xfId="37452"/>
    <cellStyle name="Normal 20 8 3 2" xfId="37453"/>
    <cellStyle name="Normal 20 8 3 2 2" xfId="37454"/>
    <cellStyle name="Normal 20 8 3 3" xfId="37455"/>
    <cellStyle name="Normal 20 8 3 4" xfId="37456"/>
    <cellStyle name="Normal 20 8 4" xfId="37457"/>
    <cellStyle name="Normal 20 8 4 2" xfId="37458"/>
    <cellStyle name="Normal 20 8 4 2 2" xfId="37459"/>
    <cellStyle name="Normal 20 8 4 3" xfId="37460"/>
    <cellStyle name="Normal 20 8 4 4" xfId="37461"/>
    <cellStyle name="Normal 20 8 5" xfId="37462"/>
    <cellStyle name="Normal 20 8 5 2" xfId="37463"/>
    <cellStyle name="Normal 20 8 6" xfId="37464"/>
    <cellStyle name="Normal 20 8 7" xfId="37465"/>
    <cellStyle name="Normal 20 8 8" xfId="37466"/>
    <cellStyle name="Normal 20 9" xfId="37467"/>
    <cellStyle name="Normal 20 9 2" xfId="37468"/>
    <cellStyle name="Normal 20 9 2 2" xfId="37469"/>
    <cellStyle name="Normal 20 9 2 2 2" xfId="37470"/>
    <cellStyle name="Normal 20 9 2 3" xfId="37471"/>
    <cellStyle name="Normal 20 9 2 4" xfId="37472"/>
    <cellStyle name="Normal 20 9 3" xfId="37473"/>
    <cellStyle name="Normal 20 9 3 2" xfId="37474"/>
    <cellStyle name="Normal 20 9 4" xfId="37475"/>
    <cellStyle name="Normal 20 9 5" xfId="37476"/>
    <cellStyle name="Normal 20_B - Radovi" xfId="1991"/>
    <cellStyle name="Normal 21" xfId="264"/>
    <cellStyle name="Normal 21 10" xfId="37477"/>
    <cellStyle name="Normal 21 10 2" xfId="37478"/>
    <cellStyle name="Normal 21 10 2 2" xfId="37479"/>
    <cellStyle name="Normal 21 10 3" xfId="37480"/>
    <cellStyle name="Normal 21 10 4" xfId="37481"/>
    <cellStyle name="Normal 21 11" xfId="37482"/>
    <cellStyle name="Normal 21 11 2" xfId="37483"/>
    <cellStyle name="Normal 21 11 2 2" xfId="37484"/>
    <cellStyle name="Normal 21 11 3" xfId="37485"/>
    <cellStyle name="Normal 21 11 4" xfId="37486"/>
    <cellStyle name="Normal 21 12" xfId="37487"/>
    <cellStyle name="Normal 21 12 2" xfId="37488"/>
    <cellStyle name="Normal 21 13" xfId="37489"/>
    <cellStyle name="Normal 21 14" xfId="37490"/>
    <cellStyle name="Normal 21 15" xfId="37491"/>
    <cellStyle name="Normal 21 2" xfId="1992"/>
    <cellStyle name="Normal 21 2 10" xfId="37492"/>
    <cellStyle name="Normal 21 2 11" xfId="37493"/>
    <cellStyle name="Normal 21 2 12" xfId="37494"/>
    <cellStyle name="Normal 21 2 13" xfId="37495"/>
    <cellStyle name="Normal 21 2 2" xfId="1993"/>
    <cellStyle name="Normal 21 2 2 10" xfId="37496"/>
    <cellStyle name="Normal 21 2 2 11" xfId="37497"/>
    <cellStyle name="Normal 21 2 2 2" xfId="37498"/>
    <cellStyle name="Normal 21 2 2 2 10" xfId="37499"/>
    <cellStyle name="Normal 21 2 2 2 2" xfId="37500"/>
    <cellStyle name="Normal 21 2 2 2 2 2" xfId="37501"/>
    <cellStyle name="Normal 21 2 2 2 2 2 2" xfId="37502"/>
    <cellStyle name="Normal 21 2 2 2 2 2 2 2" xfId="37503"/>
    <cellStyle name="Normal 21 2 2 2 2 2 2 2 2" xfId="37504"/>
    <cellStyle name="Normal 21 2 2 2 2 2 2 2 2 2" xfId="37505"/>
    <cellStyle name="Normal 21 2 2 2 2 2 2 2 3" xfId="37506"/>
    <cellStyle name="Normal 21 2 2 2 2 2 2 2 4" xfId="37507"/>
    <cellStyle name="Normal 21 2 2 2 2 2 2 3" xfId="37508"/>
    <cellStyle name="Normal 21 2 2 2 2 2 2 3 2" xfId="37509"/>
    <cellStyle name="Normal 21 2 2 2 2 2 2 4" xfId="37510"/>
    <cellStyle name="Normal 21 2 2 2 2 2 2 5" xfId="37511"/>
    <cellStyle name="Normal 21 2 2 2 2 2 3" xfId="37512"/>
    <cellStyle name="Normal 21 2 2 2 2 2 3 2" xfId="37513"/>
    <cellStyle name="Normal 21 2 2 2 2 2 3 2 2" xfId="37514"/>
    <cellStyle name="Normal 21 2 2 2 2 2 3 3" xfId="37515"/>
    <cellStyle name="Normal 21 2 2 2 2 2 3 4" xfId="37516"/>
    <cellStyle name="Normal 21 2 2 2 2 2 4" xfId="37517"/>
    <cellStyle name="Normal 21 2 2 2 2 2 4 2" xfId="37518"/>
    <cellStyle name="Normal 21 2 2 2 2 2 4 2 2" xfId="37519"/>
    <cellStyle name="Normal 21 2 2 2 2 2 4 3" xfId="37520"/>
    <cellStyle name="Normal 21 2 2 2 2 2 4 4" xfId="37521"/>
    <cellStyle name="Normal 21 2 2 2 2 2 5" xfId="37522"/>
    <cellStyle name="Normal 21 2 2 2 2 2 5 2" xfId="37523"/>
    <cellStyle name="Normal 21 2 2 2 2 2 6" xfId="37524"/>
    <cellStyle name="Normal 21 2 2 2 2 2 7" xfId="37525"/>
    <cellStyle name="Normal 21 2 2 2 2 2 8" xfId="37526"/>
    <cellStyle name="Normal 21 2 2 2 2 3" xfId="37527"/>
    <cellStyle name="Normal 21 2 2 2 2 3 2" xfId="37528"/>
    <cellStyle name="Normal 21 2 2 2 2 3 2 2" xfId="37529"/>
    <cellStyle name="Normal 21 2 2 2 2 3 2 2 2" xfId="37530"/>
    <cellStyle name="Normal 21 2 2 2 2 3 2 3" xfId="37531"/>
    <cellStyle name="Normal 21 2 2 2 2 3 2 4" xfId="37532"/>
    <cellStyle name="Normal 21 2 2 2 2 3 3" xfId="37533"/>
    <cellStyle name="Normal 21 2 2 2 2 3 3 2" xfId="37534"/>
    <cellStyle name="Normal 21 2 2 2 2 3 4" xfId="37535"/>
    <cellStyle name="Normal 21 2 2 2 2 3 5" xfId="37536"/>
    <cellStyle name="Normal 21 2 2 2 2 4" xfId="37537"/>
    <cellStyle name="Normal 21 2 2 2 2 4 2" xfId="37538"/>
    <cellStyle name="Normal 21 2 2 2 2 4 2 2" xfId="37539"/>
    <cellStyle name="Normal 21 2 2 2 2 4 3" xfId="37540"/>
    <cellStyle name="Normal 21 2 2 2 2 4 4" xfId="37541"/>
    <cellStyle name="Normal 21 2 2 2 2 5" xfId="37542"/>
    <cellStyle name="Normal 21 2 2 2 2 5 2" xfId="37543"/>
    <cellStyle name="Normal 21 2 2 2 2 5 2 2" xfId="37544"/>
    <cellStyle name="Normal 21 2 2 2 2 5 3" xfId="37545"/>
    <cellStyle name="Normal 21 2 2 2 2 5 4" xfId="37546"/>
    <cellStyle name="Normal 21 2 2 2 2 6" xfId="37547"/>
    <cellStyle name="Normal 21 2 2 2 2 6 2" xfId="37548"/>
    <cellStyle name="Normal 21 2 2 2 2 7" xfId="37549"/>
    <cellStyle name="Normal 21 2 2 2 2 8" xfId="37550"/>
    <cellStyle name="Normal 21 2 2 2 2 9" xfId="37551"/>
    <cellStyle name="Normal 21 2 2 2 3" xfId="37552"/>
    <cellStyle name="Normal 21 2 2 2 3 2" xfId="37553"/>
    <cellStyle name="Normal 21 2 2 2 3 2 2" xfId="37554"/>
    <cellStyle name="Normal 21 2 2 2 3 2 2 2" xfId="37555"/>
    <cellStyle name="Normal 21 2 2 2 3 2 2 2 2" xfId="37556"/>
    <cellStyle name="Normal 21 2 2 2 3 2 2 3" xfId="37557"/>
    <cellStyle name="Normal 21 2 2 2 3 2 2 4" xfId="37558"/>
    <cellStyle name="Normal 21 2 2 2 3 2 3" xfId="37559"/>
    <cellStyle name="Normal 21 2 2 2 3 2 3 2" xfId="37560"/>
    <cellStyle name="Normal 21 2 2 2 3 2 4" xfId="37561"/>
    <cellStyle name="Normal 21 2 2 2 3 2 5" xfId="37562"/>
    <cellStyle name="Normal 21 2 2 2 3 3" xfId="37563"/>
    <cellStyle name="Normal 21 2 2 2 3 3 2" xfId="37564"/>
    <cellStyle name="Normal 21 2 2 2 3 3 2 2" xfId="37565"/>
    <cellStyle name="Normal 21 2 2 2 3 3 3" xfId="37566"/>
    <cellStyle name="Normal 21 2 2 2 3 3 4" xfId="37567"/>
    <cellStyle name="Normal 21 2 2 2 3 4" xfId="37568"/>
    <cellStyle name="Normal 21 2 2 2 3 4 2" xfId="37569"/>
    <cellStyle name="Normal 21 2 2 2 3 4 2 2" xfId="37570"/>
    <cellStyle name="Normal 21 2 2 2 3 4 3" xfId="37571"/>
    <cellStyle name="Normal 21 2 2 2 3 4 4" xfId="37572"/>
    <cellStyle name="Normal 21 2 2 2 3 5" xfId="37573"/>
    <cellStyle name="Normal 21 2 2 2 3 5 2" xfId="37574"/>
    <cellStyle name="Normal 21 2 2 2 3 6" xfId="37575"/>
    <cellStyle name="Normal 21 2 2 2 3 7" xfId="37576"/>
    <cellStyle name="Normal 21 2 2 2 3 8" xfId="37577"/>
    <cellStyle name="Normal 21 2 2 2 4" xfId="37578"/>
    <cellStyle name="Normal 21 2 2 2 4 2" xfId="37579"/>
    <cellStyle name="Normal 21 2 2 2 4 2 2" xfId="37580"/>
    <cellStyle name="Normal 21 2 2 2 4 2 2 2" xfId="37581"/>
    <cellStyle name="Normal 21 2 2 2 4 2 3" xfId="37582"/>
    <cellStyle name="Normal 21 2 2 2 4 2 4" xfId="37583"/>
    <cellStyle name="Normal 21 2 2 2 4 3" xfId="37584"/>
    <cellStyle name="Normal 21 2 2 2 4 3 2" xfId="37585"/>
    <cellStyle name="Normal 21 2 2 2 4 4" xfId="37586"/>
    <cellStyle name="Normal 21 2 2 2 4 5" xfId="37587"/>
    <cellStyle name="Normal 21 2 2 2 5" xfId="37588"/>
    <cellStyle name="Normal 21 2 2 2 5 2" xfId="37589"/>
    <cellStyle name="Normal 21 2 2 2 5 2 2" xfId="37590"/>
    <cellStyle name="Normal 21 2 2 2 5 3" xfId="37591"/>
    <cellStyle name="Normal 21 2 2 2 5 4" xfId="37592"/>
    <cellStyle name="Normal 21 2 2 2 6" xfId="37593"/>
    <cellStyle name="Normal 21 2 2 2 6 2" xfId="37594"/>
    <cellStyle name="Normal 21 2 2 2 6 2 2" xfId="37595"/>
    <cellStyle name="Normal 21 2 2 2 6 3" xfId="37596"/>
    <cellStyle name="Normal 21 2 2 2 6 4" xfId="37597"/>
    <cellStyle name="Normal 21 2 2 2 7" xfId="37598"/>
    <cellStyle name="Normal 21 2 2 2 7 2" xfId="37599"/>
    <cellStyle name="Normal 21 2 2 2 8" xfId="37600"/>
    <cellStyle name="Normal 21 2 2 2 9" xfId="37601"/>
    <cellStyle name="Normal 21 2 2 3" xfId="37602"/>
    <cellStyle name="Normal 21 2 2 3 2" xfId="37603"/>
    <cellStyle name="Normal 21 2 2 3 2 2" xfId="37604"/>
    <cellStyle name="Normal 21 2 2 3 2 2 2" xfId="37605"/>
    <cellStyle name="Normal 21 2 2 3 2 2 2 2" xfId="37606"/>
    <cellStyle name="Normal 21 2 2 3 2 2 2 2 2" xfId="37607"/>
    <cellStyle name="Normal 21 2 2 3 2 2 2 3" xfId="37608"/>
    <cellStyle name="Normal 21 2 2 3 2 2 2 4" xfId="37609"/>
    <cellStyle name="Normal 21 2 2 3 2 2 3" xfId="37610"/>
    <cellStyle name="Normal 21 2 2 3 2 2 3 2" xfId="37611"/>
    <cellStyle name="Normal 21 2 2 3 2 2 4" xfId="37612"/>
    <cellStyle name="Normal 21 2 2 3 2 2 5" xfId="37613"/>
    <cellStyle name="Normal 21 2 2 3 2 3" xfId="37614"/>
    <cellStyle name="Normal 21 2 2 3 2 3 2" xfId="37615"/>
    <cellStyle name="Normal 21 2 2 3 2 3 2 2" xfId="37616"/>
    <cellStyle name="Normal 21 2 2 3 2 3 3" xfId="37617"/>
    <cellStyle name="Normal 21 2 2 3 2 3 4" xfId="37618"/>
    <cellStyle name="Normal 21 2 2 3 2 4" xfId="37619"/>
    <cellStyle name="Normal 21 2 2 3 2 4 2" xfId="37620"/>
    <cellStyle name="Normal 21 2 2 3 2 4 2 2" xfId="37621"/>
    <cellStyle name="Normal 21 2 2 3 2 4 3" xfId="37622"/>
    <cellStyle name="Normal 21 2 2 3 2 4 4" xfId="37623"/>
    <cellStyle name="Normal 21 2 2 3 2 5" xfId="37624"/>
    <cellStyle name="Normal 21 2 2 3 2 5 2" xfId="37625"/>
    <cellStyle name="Normal 21 2 2 3 2 6" xfId="37626"/>
    <cellStyle name="Normal 21 2 2 3 2 7" xfId="37627"/>
    <cellStyle name="Normal 21 2 2 3 2 8" xfId="37628"/>
    <cellStyle name="Normal 21 2 2 3 3" xfId="37629"/>
    <cellStyle name="Normal 21 2 2 3 3 2" xfId="37630"/>
    <cellStyle name="Normal 21 2 2 3 3 2 2" xfId="37631"/>
    <cellStyle name="Normal 21 2 2 3 3 2 2 2" xfId="37632"/>
    <cellStyle name="Normal 21 2 2 3 3 2 3" xfId="37633"/>
    <cellStyle name="Normal 21 2 2 3 3 2 4" xfId="37634"/>
    <cellStyle name="Normal 21 2 2 3 3 3" xfId="37635"/>
    <cellStyle name="Normal 21 2 2 3 3 3 2" xfId="37636"/>
    <cellStyle name="Normal 21 2 2 3 3 4" xfId="37637"/>
    <cellStyle name="Normal 21 2 2 3 3 5" xfId="37638"/>
    <cellStyle name="Normal 21 2 2 3 4" xfId="37639"/>
    <cellStyle name="Normal 21 2 2 3 4 2" xfId="37640"/>
    <cellStyle name="Normal 21 2 2 3 4 2 2" xfId="37641"/>
    <cellStyle name="Normal 21 2 2 3 4 3" xfId="37642"/>
    <cellStyle name="Normal 21 2 2 3 4 4" xfId="37643"/>
    <cellStyle name="Normal 21 2 2 3 5" xfId="37644"/>
    <cellStyle name="Normal 21 2 2 3 5 2" xfId="37645"/>
    <cellStyle name="Normal 21 2 2 3 5 2 2" xfId="37646"/>
    <cellStyle name="Normal 21 2 2 3 5 3" xfId="37647"/>
    <cellStyle name="Normal 21 2 2 3 5 4" xfId="37648"/>
    <cellStyle name="Normal 21 2 2 3 6" xfId="37649"/>
    <cellStyle name="Normal 21 2 2 3 6 2" xfId="37650"/>
    <cellStyle name="Normal 21 2 2 3 7" xfId="37651"/>
    <cellStyle name="Normal 21 2 2 3 8" xfId="37652"/>
    <cellStyle name="Normal 21 2 2 3 9" xfId="37653"/>
    <cellStyle name="Normal 21 2 2 4" xfId="37654"/>
    <cellStyle name="Normal 21 2 2 4 2" xfId="37655"/>
    <cellStyle name="Normal 21 2 2 4 2 2" xfId="37656"/>
    <cellStyle name="Normal 21 2 2 4 2 2 2" xfId="37657"/>
    <cellStyle name="Normal 21 2 2 4 2 2 2 2" xfId="37658"/>
    <cellStyle name="Normal 21 2 2 4 2 2 3" xfId="37659"/>
    <cellStyle name="Normal 21 2 2 4 2 2 4" xfId="37660"/>
    <cellStyle name="Normal 21 2 2 4 2 3" xfId="37661"/>
    <cellStyle name="Normal 21 2 2 4 2 3 2" xfId="37662"/>
    <cellStyle name="Normal 21 2 2 4 2 4" xfId="37663"/>
    <cellStyle name="Normal 21 2 2 4 2 5" xfId="37664"/>
    <cellStyle name="Normal 21 2 2 4 3" xfId="37665"/>
    <cellStyle name="Normal 21 2 2 4 3 2" xfId="37666"/>
    <cellStyle name="Normal 21 2 2 4 3 2 2" xfId="37667"/>
    <cellStyle name="Normal 21 2 2 4 3 3" xfId="37668"/>
    <cellStyle name="Normal 21 2 2 4 3 4" xfId="37669"/>
    <cellStyle name="Normal 21 2 2 4 4" xfId="37670"/>
    <cellStyle name="Normal 21 2 2 4 4 2" xfId="37671"/>
    <cellStyle name="Normal 21 2 2 4 4 2 2" xfId="37672"/>
    <cellStyle name="Normal 21 2 2 4 4 3" xfId="37673"/>
    <cellStyle name="Normal 21 2 2 4 4 4" xfId="37674"/>
    <cellStyle name="Normal 21 2 2 4 5" xfId="37675"/>
    <cellStyle name="Normal 21 2 2 4 5 2" xfId="37676"/>
    <cellStyle name="Normal 21 2 2 4 6" xfId="37677"/>
    <cellStyle name="Normal 21 2 2 4 7" xfId="37678"/>
    <cellStyle name="Normal 21 2 2 4 8" xfId="37679"/>
    <cellStyle name="Normal 21 2 2 5" xfId="37680"/>
    <cellStyle name="Normal 21 2 2 5 2" xfId="37681"/>
    <cellStyle name="Normal 21 2 2 5 2 2" xfId="37682"/>
    <cellStyle name="Normal 21 2 2 5 2 2 2" xfId="37683"/>
    <cellStyle name="Normal 21 2 2 5 2 3" xfId="37684"/>
    <cellStyle name="Normal 21 2 2 5 2 4" xfId="37685"/>
    <cellStyle name="Normal 21 2 2 5 3" xfId="37686"/>
    <cellStyle name="Normal 21 2 2 5 3 2" xfId="37687"/>
    <cellStyle name="Normal 21 2 2 5 4" xfId="37688"/>
    <cellStyle name="Normal 21 2 2 5 5" xfId="37689"/>
    <cellStyle name="Normal 21 2 2 6" xfId="37690"/>
    <cellStyle name="Normal 21 2 2 6 2" xfId="37691"/>
    <cellStyle name="Normal 21 2 2 6 2 2" xfId="37692"/>
    <cellStyle name="Normal 21 2 2 6 3" xfId="37693"/>
    <cellStyle name="Normal 21 2 2 6 4" xfId="37694"/>
    <cellStyle name="Normal 21 2 2 7" xfId="37695"/>
    <cellStyle name="Normal 21 2 2 7 2" xfId="37696"/>
    <cellStyle name="Normal 21 2 2 7 2 2" xfId="37697"/>
    <cellStyle name="Normal 21 2 2 7 3" xfId="37698"/>
    <cellStyle name="Normal 21 2 2 7 4" xfId="37699"/>
    <cellStyle name="Normal 21 2 2 8" xfId="37700"/>
    <cellStyle name="Normal 21 2 2 8 2" xfId="37701"/>
    <cellStyle name="Normal 21 2 2 9" xfId="37702"/>
    <cellStyle name="Normal 21 2 3" xfId="37703"/>
    <cellStyle name="Normal 21 2 3 10" xfId="37704"/>
    <cellStyle name="Normal 21 2 3 2" xfId="37705"/>
    <cellStyle name="Normal 21 2 3 2 2" xfId="37706"/>
    <cellStyle name="Normal 21 2 3 2 2 2" xfId="37707"/>
    <cellStyle name="Normal 21 2 3 2 2 2 2" xfId="37708"/>
    <cellStyle name="Normal 21 2 3 2 2 2 2 2" xfId="37709"/>
    <cellStyle name="Normal 21 2 3 2 2 2 2 2 2" xfId="37710"/>
    <cellStyle name="Normal 21 2 3 2 2 2 2 3" xfId="37711"/>
    <cellStyle name="Normal 21 2 3 2 2 2 2 4" xfId="37712"/>
    <cellStyle name="Normal 21 2 3 2 2 2 3" xfId="37713"/>
    <cellStyle name="Normal 21 2 3 2 2 2 3 2" xfId="37714"/>
    <cellStyle name="Normal 21 2 3 2 2 2 4" xfId="37715"/>
    <cellStyle name="Normal 21 2 3 2 2 2 5" xfId="37716"/>
    <cellStyle name="Normal 21 2 3 2 2 3" xfId="37717"/>
    <cellStyle name="Normal 21 2 3 2 2 3 2" xfId="37718"/>
    <cellStyle name="Normal 21 2 3 2 2 3 2 2" xfId="37719"/>
    <cellStyle name="Normal 21 2 3 2 2 3 3" xfId="37720"/>
    <cellStyle name="Normal 21 2 3 2 2 3 4" xfId="37721"/>
    <cellStyle name="Normal 21 2 3 2 2 4" xfId="37722"/>
    <cellStyle name="Normal 21 2 3 2 2 4 2" xfId="37723"/>
    <cellStyle name="Normal 21 2 3 2 2 4 2 2" xfId="37724"/>
    <cellStyle name="Normal 21 2 3 2 2 4 3" xfId="37725"/>
    <cellStyle name="Normal 21 2 3 2 2 4 4" xfId="37726"/>
    <cellStyle name="Normal 21 2 3 2 2 5" xfId="37727"/>
    <cellStyle name="Normal 21 2 3 2 2 5 2" xfId="37728"/>
    <cellStyle name="Normal 21 2 3 2 2 6" xfId="37729"/>
    <cellStyle name="Normal 21 2 3 2 2 7" xfId="37730"/>
    <cellStyle name="Normal 21 2 3 2 2 8" xfId="37731"/>
    <cellStyle name="Normal 21 2 3 2 3" xfId="37732"/>
    <cellStyle name="Normal 21 2 3 2 3 2" xfId="37733"/>
    <cellStyle name="Normal 21 2 3 2 3 2 2" xfId="37734"/>
    <cellStyle name="Normal 21 2 3 2 3 2 2 2" xfId="37735"/>
    <cellStyle name="Normal 21 2 3 2 3 2 3" xfId="37736"/>
    <cellStyle name="Normal 21 2 3 2 3 2 4" xfId="37737"/>
    <cellStyle name="Normal 21 2 3 2 3 3" xfId="37738"/>
    <cellStyle name="Normal 21 2 3 2 3 3 2" xfId="37739"/>
    <cellStyle name="Normal 21 2 3 2 3 4" xfId="37740"/>
    <cellStyle name="Normal 21 2 3 2 3 5" xfId="37741"/>
    <cellStyle name="Normal 21 2 3 2 4" xfId="37742"/>
    <cellStyle name="Normal 21 2 3 2 4 2" xfId="37743"/>
    <cellStyle name="Normal 21 2 3 2 4 2 2" xfId="37744"/>
    <cellStyle name="Normal 21 2 3 2 4 3" xfId="37745"/>
    <cellStyle name="Normal 21 2 3 2 4 4" xfId="37746"/>
    <cellStyle name="Normal 21 2 3 2 5" xfId="37747"/>
    <cellStyle name="Normal 21 2 3 2 5 2" xfId="37748"/>
    <cellStyle name="Normal 21 2 3 2 5 2 2" xfId="37749"/>
    <cellStyle name="Normal 21 2 3 2 5 3" xfId="37750"/>
    <cellStyle name="Normal 21 2 3 2 5 4" xfId="37751"/>
    <cellStyle name="Normal 21 2 3 2 6" xfId="37752"/>
    <cellStyle name="Normal 21 2 3 2 6 2" xfId="37753"/>
    <cellStyle name="Normal 21 2 3 2 7" xfId="37754"/>
    <cellStyle name="Normal 21 2 3 2 8" xfId="37755"/>
    <cellStyle name="Normal 21 2 3 2 9" xfId="37756"/>
    <cellStyle name="Normal 21 2 3 3" xfId="37757"/>
    <cellStyle name="Normal 21 2 3 3 2" xfId="37758"/>
    <cellStyle name="Normal 21 2 3 3 2 2" xfId="37759"/>
    <cellStyle name="Normal 21 2 3 3 2 2 2" xfId="37760"/>
    <cellStyle name="Normal 21 2 3 3 2 2 2 2" xfId="37761"/>
    <cellStyle name="Normal 21 2 3 3 2 2 3" xfId="37762"/>
    <cellStyle name="Normal 21 2 3 3 2 2 4" xfId="37763"/>
    <cellStyle name="Normal 21 2 3 3 2 3" xfId="37764"/>
    <cellStyle name="Normal 21 2 3 3 2 3 2" xfId="37765"/>
    <cellStyle name="Normal 21 2 3 3 2 4" xfId="37766"/>
    <cellStyle name="Normal 21 2 3 3 2 5" xfId="37767"/>
    <cellStyle name="Normal 21 2 3 3 3" xfId="37768"/>
    <cellStyle name="Normal 21 2 3 3 3 2" xfId="37769"/>
    <cellStyle name="Normal 21 2 3 3 3 2 2" xfId="37770"/>
    <cellStyle name="Normal 21 2 3 3 3 3" xfId="37771"/>
    <cellStyle name="Normal 21 2 3 3 3 4" xfId="37772"/>
    <cellStyle name="Normal 21 2 3 3 4" xfId="37773"/>
    <cellStyle name="Normal 21 2 3 3 4 2" xfId="37774"/>
    <cellStyle name="Normal 21 2 3 3 4 2 2" xfId="37775"/>
    <cellStyle name="Normal 21 2 3 3 4 3" xfId="37776"/>
    <cellStyle name="Normal 21 2 3 3 4 4" xfId="37777"/>
    <cellStyle name="Normal 21 2 3 3 5" xfId="37778"/>
    <cellStyle name="Normal 21 2 3 3 5 2" xfId="37779"/>
    <cellStyle name="Normal 21 2 3 3 6" xfId="37780"/>
    <cellStyle name="Normal 21 2 3 3 7" xfId="37781"/>
    <cellStyle name="Normal 21 2 3 3 8" xfId="37782"/>
    <cellStyle name="Normal 21 2 3 4" xfId="37783"/>
    <cellStyle name="Normal 21 2 3 4 2" xfId="37784"/>
    <cellStyle name="Normal 21 2 3 4 2 2" xfId="37785"/>
    <cellStyle name="Normal 21 2 3 4 2 2 2" xfId="37786"/>
    <cellStyle name="Normal 21 2 3 4 2 3" xfId="37787"/>
    <cellStyle name="Normal 21 2 3 4 2 4" xfId="37788"/>
    <cellStyle name="Normal 21 2 3 4 3" xfId="37789"/>
    <cellStyle name="Normal 21 2 3 4 3 2" xfId="37790"/>
    <cellStyle name="Normal 21 2 3 4 4" xfId="37791"/>
    <cellStyle name="Normal 21 2 3 4 5" xfId="37792"/>
    <cellStyle name="Normal 21 2 3 5" xfId="37793"/>
    <cellStyle name="Normal 21 2 3 5 2" xfId="37794"/>
    <cellStyle name="Normal 21 2 3 5 2 2" xfId="37795"/>
    <cellStyle name="Normal 21 2 3 5 3" xfId="37796"/>
    <cellStyle name="Normal 21 2 3 5 4" xfId="37797"/>
    <cellStyle name="Normal 21 2 3 6" xfId="37798"/>
    <cellStyle name="Normal 21 2 3 6 2" xfId="37799"/>
    <cellStyle name="Normal 21 2 3 6 2 2" xfId="37800"/>
    <cellStyle name="Normal 21 2 3 6 3" xfId="37801"/>
    <cellStyle name="Normal 21 2 3 6 4" xfId="37802"/>
    <cellStyle name="Normal 21 2 3 7" xfId="37803"/>
    <cellStyle name="Normal 21 2 3 7 2" xfId="37804"/>
    <cellStyle name="Normal 21 2 3 8" xfId="37805"/>
    <cellStyle name="Normal 21 2 3 9" xfId="37806"/>
    <cellStyle name="Normal 21 2 4" xfId="37807"/>
    <cellStyle name="Normal 21 2 4 2" xfId="37808"/>
    <cellStyle name="Normal 21 2 4 2 2" xfId="37809"/>
    <cellStyle name="Normal 21 2 4 2 2 2" xfId="37810"/>
    <cellStyle name="Normal 21 2 4 2 2 2 2" xfId="37811"/>
    <cellStyle name="Normal 21 2 4 2 2 2 2 2" xfId="37812"/>
    <cellStyle name="Normal 21 2 4 2 2 2 3" xfId="37813"/>
    <cellStyle name="Normal 21 2 4 2 2 2 4" xfId="37814"/>
    <cellStyle name="Normal 21 2 4 2 2 3" xfId="37815"/>
    <cellStyle name="Normal 21 2 4 2 2 3 2" xfId="37816"/>
    <cellStyle name="Normal 21 2 4 2 2 4" xfId="37817"/>
    <cellStyle name="Normal 21 2 4 2 2 5" xfId="37818"/>
    <cellStyle name="Normal 21 2 4 2 3" xfId="37819"/>
    <cellStyle name="Normal 21 2 4 2 3 2" xfId="37820"/>
    <cellStyle name="Normal 21 2 4 2 3 2 2" xfId="37821"/>
    <cellStyle name="Normal 21 2 4 2 3 3" xfId="37822"/>
    <cellStyle name="Normal 21 2 4 2 3 4" xfId="37823"/>
    <cellStyle name="Normal 21 2 4 2 4" xfId="37824"/>
    <cellStyle name="Normal 21 2 4 2 4 2" xfId="37825"/>
    <cellStyle name="Normal 21 2 4 2 4 2 2" xfId="37826"/>
    <cellStyle name="Normal 21 2 4 2 4 3" xfId="37827"/>
    <cellStyle name="Normal 21 2 4 2 4 4" xfId="37828"/>
    <cellStyle name="Normal 21 2 4 2 5" xfId="37829"/>
    <cellStyle name="Normal 21 2 4 2 5 2" xfId="37830"/>
    <cellStyle name="Normal 21 2 4 2 6" xfId="37831"/>
    <cellStyle name="Normal 21 2 4 2 7" xfId="37832"/>
    <cellStyle name="Normal 21 2 4 2 8" xfId="37833"/>
    <cellStyle name="Normal 21 2 4 3" xfId="37834"/>
    <cellStyle name="Normal 21 2 4 3 2" xfId="37835"/>
    <cellStyle name="Normal 21 2 4 3 2 2" xfId="37836"/>
    <cellStyle name="Normal 21 2 4 3 2 2 2" xfId="37837"/>
    <cellStyle name="Normal 21 2 4 3 2 3" xfId="37838"/>
    <cellStyle name="Normal 21 2 4 3 2 4" xfId="37839"/>
    <cellStyle name="Normal 21 2 4 3 3" xfId="37840"/>
    <cellStyle name="Normal 21 2 4 3 3 2" xfId="37841"/>
    <cellStyle name="Normal 21 2 4 3 4" xfId="37842"/>
    <cellStyle name="Normal 21 2 4 3 5" xfId="37843"/>
    <cellStyle name="Normal 21 2 4 4" xfId="37844"/>
    <cellStyle name="Normal 21 2 4 4 2" xfId="37845"/>
    <cellStyle name="Normal 21 2 4 4 2 2" xfId="37846"/>
    <cellStyle name="Normal 21 2 4 4 3" xfId="37847"/>
    <cellStyle name="Normal 21 2 4 4 4" xfId="37848"/>
    <cellStyle name="Normal 21 2 4 5" xfId="37849"/>
    <cellStyle name="Normal 21 2 4 5 2" xfId="37850"/>
    <cellStyle name="Normal 21 2 4 5 2 2" xfId="37851"/>
    <cellStyle name="Normal 21 2 4 5 3" xfId="37852"/>
    <cellStyle name="Normal 21 2 4 5 4" xfId="37853"/>
    <cellStyle name="Normal 21 2 4 6" xfId="37854"/>
    <cellStyle name="Normal 21 2 4 6 2" xfId="37855"/>
    <cellStyle name="Normal 21 2 4 7" xfId="37856"/>
    <cellStyle name="Normal 21 2 4 8" xfId="37857"/>
    <cellStyle name="Normal 21 2 4 9" xfId="37858"/>
    <cellStyle name="Normal 21 2 5" xfId="37859"/>
    <cellStyle name="Normal 21 2 5 2" xfId="37860"/>
    <cellStyle name="Normal 21 2 5 2 2" xfId="37861"/>
    <cellStyle name="Normal 21 2 5 2 2 2" xfId="37862"/>
    <cellStyle name="Normal 21 2 5 2 2 2 2" xfId="37863"/>
    <cellStyle name="Normal 21 2 5 2 2 3" xfId="37864"/>
    <cellStyle name="Normal 21 2 5 2 2 4" xfId="37865"/>
    <cellStyle name="Normal 21 2 5 2 3" xfId="37866"/>
    <cellStyle name="Normal 21 2 5 2 3 2" xfId="37867"/>
    <cellStyle name="Normal 21 2 5 2 4" xfId="37868"/>
    <cellStyle name="Normal 21 2 5 2 5" xfId="37869"/>
    <cellStyle name="Normal 21 2 5 3" xfId="37870"/>
    <cellStyle name="Normal 21 2 5 3 2" xfId="37871"/>
    <cellStyle name="Normal 21 2 5 3 2 2" xfId="37872"/>
    <cellStyle name="Normal 21 2 5 3 3" xfId="37873"/>
    <cellStyle name="Normal 21 2 5 3 4" xfId="37874"/>
    <cellStyle name="Normal 21 2 5 4" xfId="37875"/>
    <cellStyle name="Normal 21 2 5 4 2" xfId="37876"/>
    <cellStyle name="Normal 21 2 5 4 2 2" xfId="37877"/>
    <cellStyle name="Normal 21 2 5 4 3" xfId="37878"/>
    <cellStyle name="Normal 21 2 5 4 4" xfId="37879"/>
    <cellStyle name="Normal 21 2 5 5" xfId="37880"/>
    <cellStyle name="Normal 21 2 5 5 2" xfId="37881"/>
    <cellStyle name="Normal 21 2 5 6" xfId="37882"/>
    <cellStyle name="Normal 21 2 5 7" xfId="37883"/>
    <cellStyle name="Normal 21 2 5 8" xfId="37884"/>
    <cellStyle name="Normal 21 2 6" xfId="37885"/>
    <cellStyle name="Normal 21 2 6 2" xfId="37886"/>
    <cellStyle name="Normal 21 2 6 2 2" xfId="37887"/>
    <cellStyle name="Normal 21 2 6 2 2 2" xfId="37888"/>
    <cellStyle name="Normal 21 2 6 2 3" xfId="37889"/>
    <cellStyle name="Normal 21 2 6 2 4" xfId="37890"/>
    <cellStyle name="Normal 21 2 6 3" xfId="37891"/>
    <cellStyle name="Normal 21 2 6 3 2" xfId="37892"/>
    <cellStyle name="Normal 21 2 6 4" xfId="37893"/>
    <cellStyle name="Normal 21 2 6 5" xfId="37894"/>
    <cellStyle name="Normal 21 2 7" xfId="37895"/>
    <cellStyle name="Normal 21 2 7 2" xfId="37896"/>
    <cellStyle name="Normal 21 2 7 2 2" xfId="37897"/>
    <cellStyle name="Normal 21 2 7 3" xfId="37898"/>
    <cellStyle name="Normal 21 2 7 4" xfId="37899"/>
    <cellStyle name="Normal 21 2 8" xfId="37900"/>
    <cellStyle name="Normal 21 2 8 2" xfId="37901"/>
    <cellStyle name="Normal 21 2 8 2 2" xfId="37902"/>
    <cellStyle name="Normal 21 2 8 3" xfId="37903"/>
    <cellStyle name="Normal 21 2 8 4" xfId="37904"/>
    <cellStyle name="Normal 21 2 9" xfId="37905"/>
    <cellStyle name="Normal 21 2 9 2" xfId="37906"/>
    <cellStyle name="Normal 21 3" xfId="1994"/>
    <cellStyle name="Normal 21 3 10" xfId="37907"/>
    <cellStyle name="Normal 21 3 11" xfId="37908"/>
    <cellStyle name="Normal 21 3 12" xfId="37909"/>
    <cellStyle name="Normal 21 3 2" xfId="1995"/>
    <cellStyle name="Normal 21 3 2 10" xfId="37910"/>
    <cellStyle name="Normal 21 3 2 11" xfId="37911"/>
    <cellStyle name="Normal 21 3 2 2" xfId="37912"/>
    <cellStyle name="Normal 21 3 2 2 10" xfId="37913"/>
    <cellStyle name="Normal 21 3 2 2 2" xfId="37914"/>
    <cellStyle name="Normal 21 3 2 2 2 2" xfId="37915"/>
    <cellStyle name="Normal 21 3 2 2 2 2 2" xfId="37916"/>
    <cellStyle name="Normal 21 3 2 2 2 2 2 2" xfId="37917"/>
    <cellStyle name="Normal 21 3 2 2 2 2 2 2 2" xfId="37918"/>
    <cellStyle name="Normal 21 3 2 2 2 2 2 2 2 2" xfId="37919"/>
    <cellStyle name="Normal 21 3 2 2 2 2 2 2 3" xfId="37920"/>
    <cellStyle name="Normal 21 3 2 2 2 2 2 2 4" xfId="37921"/>
    <cellStyle name="Normal 21 3 2 2 2 2 2 3" xfId="37922"/>
    <cellStyle name="Normal 21 3 2 2 2 2 2 3 2" xfId="37923"/>
    <cellStyle name="Normal 21 3 2 2 2 2 2 4" xfId="37924"/>
    <cellStyle name="Normal 21 3 2 2 2 2 2 5" xfId="37925"/>
    <cellStyle name="Normal 21 3 2 2 2 2 3" xfId="37926"/>
    <cellStyle name="Normal 21 3 2 2 2 2 3 2" xfId="37927"/>
    <cellStyle name="Normal 21 3 2 2 2 2 3 2 2" xfId="37928"/>
    <cellStyle name="Normal 21 3 2 2 2 2 3 3" xfId="37929"/>
    <cellStyle name="Normal 21 3 2 2 2 2 3 4" xfId="37930"/>
    <cellStyle name="Normal 21 3 2 2 2 2 4" xfId="37931"/>
    <cellStyle name="Normal 21 3 2 2 2 2 4 2" xfId="37932"/>
    <cellStyle name="Normal 21 3 2 2 2 2 4 2 2" xfId="37933"/>
    <cellStyle name="Normal 21 3 2 2 2 2 4 3" xfId="37934"/>
    <cellStyle name="Normal 21 3 2 2 2 2 4 4" xfId="37935"/>
    <cellStyle name="Normal 21 3 2 2 2 2 5" xfId="37936"/>
    <cellStyle name="Normal 21 3 2 2 2 2 5 2" xfId="37937"/>
    <cellStyle name="Normal 21 3 2 2 2 2 6" xfId="37938"/>
    <cellStyle name="Normal 21 3 2 2 2 2 7" xfId="37939"/>
    <cellStyle name="Normal 21 3 2 2 2 2 8" xfId="37940"/>
    <cellStyle name="Normal 21 3 2 2 2 3" xfId="37941"/>
    <cellStyle name="Normal 21 3 2 2 2 3 2" xfId="37942"/>
    <cellStyle name="Normal 21 3 2 2 2 3 2 2" xfId="37943"/>
    <cellStyle name="Normal 21 3 2 2 2 3 2 2 2" xfId="37944"/>
    <cellStyle name="Normal 21 3 2 2 2 3 2 3" xfId="37945"/>
    <cellStyle name="Normal 21 3 2 2 2 3 2 4" xfId="37946"/>
    <cellStyle name="Normal 21 3 2 2 2 3 3" xfId="37947"/>
    <cellStyle name="Normal 21 3 2 2 2 3 3 2" xfId="37948"/>
    <cellStyle name="Normal 21 3 2 2 2 3 4" xfId="37949"/>
    <cellStyle name="Normal 21 3 2 2 2 3 5" xfId="37950"/>
    <cellStyle name="Normal 21 3 2 2 2 4" xfId="37951"/>
    <cellStyle name="Normal 21 3 2 2 2 4 2" xfId="37952"/>
    <cellStyle name="Normal 21 3 2 2 2 4 2 2" xfId="37953"/>
    <cellStyle name="Normal 21 3 2 2 2 4 3" xfId="37954"/>
    <cellStyle name="Normal 21 3 2 2 2 4 4" xfId="37955"/>
    <cellStyle name="Normal 21 3 2 2 2 5" xfId="37956"/>
    <cellStyle name="Normal 21 3 2 2 2 5 2" xfId="37957"/>
    <cellStyle name="Normal 21 3 2 2 2 5 2 2" xfId="37958"/>
    <cellStyle name="Normal 21 3 2 2 2 5 3" xfId="37959"/>
    <cellStyle name="Normal 21 3 2 2 2 5 4" xfId="37960"/>
    <cellStyle name="Normal 21 3 2 2 2 6" xfId="37961"/>
    <cellStyle name="Normal 21 3 2 2 2 6 2" xfId="37962"/>
    <cellStyle name="Normal 21 3 2 2 2 7" xfId="37963"/>
    <cellStyle name="Normal 21 3 2 2 2 8" xfId="37964"/>
    <cellStyle name="Normal 21 3 2 2 2 9" xfId="37965"/>
    <cellStyle name="Normal 21 3 2 2 3" xfId="37966"/>
    <cellStyle name="Normal 21 3 2 2 3 2" xfId="37967"/>
    <cellStyle name="Normal 21 3 2 2 3 2 2" xfId="37968"/>
    <cellStyle name="Normal 21 3 2 2 3 2 2 2" xfId="37969"/>
    <cellStyle name="Normal 21 3 2 2 3 2 2 2 2" xfId="37970"/>
    <cellStyle name="Normal 21 3 2 2 3 2 2 3" xfId="37971"/>
    <cellStyle name="Normal 21 3 2 2 3 2 2 4" xfId="37972"/>
    <cellStyle name="Normal 21 3 2 2 3 2 3" xfId="37973"/>
    <cellStyle name="Normal 21 3 2 2 3 2 3 2" xfId="37974"/>
    <cellStyle name="Normal 21 3 2 2 3 2 4" xfId="37975"/>
    <cellStyle name="Normal 21 3 2 2 3 2 5" xfId="37976"/>
    <cellStyle name="Normal 21 3 2 2 3 3" xfId="37977"/>
    <cellStyle name="Normal 21 3 2 2 3 3 2" xfId="37978"/>
    <cellStyle name="Normal 21 3 2 2 3 3 2 2" xfId="37979"/>
    <cellStyle name="Normal 21 3 2 2 3 3 3" xfId="37980"/>
    <cellStyle name="Normal 21 3 2 2 3 3 4" xfId="37981"/>
    <cellStyle name="Normal 21 3 2 2 3 4" xfId="37982"/>
    <cellStyle name="Normal 21 3 2 2 3 4 2" xfId="37983"/>
    <cellStyle name="Normal 21 3 2 2 3 4 2 2" xfId="37984"/>
    <cellStyle name="Normal 21 3 2 2 3 4 3" xfId="37985"/>
    <cellStyle name="Normal 21 3 2 2 3 4 4" xfId="37986"/>
    <cellStyle name="Normal 21 3 2 2 3 5" xfId="37987"/>
    <cellStyle name="Normal 21 3 2 2 3 5 2" xfId="37988"/>
    <cellStyle name="Normal 21 3 2 2 3 6" xfId="37989"/>
    <cellStyle name="Normal 21 3 2 2 3 7" xfId="37990"/>
    <cellStyle name="Normal 21 3 2 2 3 8" xfId="37991"/>
    <cellStyle name="Normal 21 3 2 2 4" xfId="37992"/>
    <cellStyle name="Normal 21 3 2 2 4 2" xfId="37993"/>
    <cellStyle name="Normal 21 3 2 2 4 2 2" xfId="37994"/>
    <cellStyle name="Normal 21 3 2 2 4 2 2 2" xfId="37995"/>
    <cellStyle name="Normal 21 3 2 2 4 2 3" xfId="37996"/>
    <cellStyle name="Normal 21 3 2 2 4 2 4" xfId="37997"/>
    <cellStyle name="Normal 21 3 2 2 4 3" xfId="37998"/>
    <cellStyle name="Normal 21 3 2 2 4 3 2" xfId="37999"/>
    <cellStyle name="Normal 21 3 2 2 4 4" xfId="38000"/>
    <cellStyle name="Normal 21 3 2 2 4 5" xfId="38001"/>
    <cellStyle name="Normal 21 3 2 2 5" xfId="38002"/>
    <cellStyle name="Normal 21 3 2 2 5 2" xfId="38003"/>
    <cellStyle name="Normal 21 3 2 2 5 2 2" xfId="38004"/>
    <cellStyle name="Normal 21 3 2 2 5 3" xfId="38005"/>
    <cellStyle name="Normal 21 3 2 2 5 4" xfId="38006"/>
    <cellStyle name="Normal 21 3 2 2 6" xfId="38007"/>
    <cellStyle name="Normal 21 3 2 2 6 2" xfId="38008"/>
    <cellStyle name="Normal 21 3 2 2 6 2 2" xfId="38009"/>
    <cellStyle name="Normal 21 3 2 2 6 3" xfId="38010"/>
    <cellStyle name="Normal 21 3 2 2 6 4" xfId="38011"/>
    <cellStyle name="Normal 21 3 2 2 7" xfId="38012"/>
    <cellStyle name="Normal 21 3 2 2 7 2" xfId="38013"/>
    <cellStyle name="Normal 21 3 2 2 8" xfId="38014"/>
    <cellStyle name="Normal 21 3 2 2 9" xfId="38015"/>
    <cellStyle name="Normal 21 3 2 3" xfId="38016"/>
    <cellStyle name="Normal 21 3 2 3 2" xfId="38017"/>
    <cellStyle name="Normal 21 3 2 3 2 2" xfId="38018"/>
    <cellStyle name="Normal 21 3 2 3 2 2 2" xfId="38019"/>
    <cellStyle name="Normal 21 3 2 3 2 2 2 2" xfId="38020"/>
    <cellStyle name="Normal 21 3 2 3 2 2 2 2 2" xfId="38021"/>
    <cellStyle name="Normal 21 3 2 3 2 2 2 3" xfId="38022"/>
    <cellStyle name="Normal 21 3 2 3 2 2 2 4" xfId="38023"/>
    <cellStyle name="Normal 21 3 2 3 2 2 3" xfId="38024"/>
    <cellStyle name="Normal 21 3 2 3 2 2 3 2" xfId="38025"/>
    <cellStyle name="Normal 21 3 2 3 2 2 4" xfId="38026"/>
    <cellStyle name="Normal 21 3 2 3 2 2 5" xfId="38027"/>
    <cellStyle name="Normal 21 3 2 3 2 3" xfId="38028"/>
    <cellStyle name="Normal 21 3 2 3 2 3 2" xfId="38029"/>
    <cellStyle name="Normal 21 3 2 3 2 3 2 2" xfId="38030"/>
    <cellStyle name="Normal 21 3 2 3 2 3 3" xfId="38031"/>
    <cellStyle name="Normal 21 3 2 3 2 3 4" xfId="38032"/>
    <cellStyle name="Normal 21 3 2 3 2 4" xfId="38033"/>
    <cellStyle name="Normal 21 3 2 3 2 4 2" xfId="38034"/>
    <cellStyle name="Normal 21 3 2 3 2 4 2 2" xfId="38035"/>
    <cellStyle name="Normal 21 3 2 3 2 4 3" xfId="38036"/>
    <cellStyle name="Normal 21 3 2 3 2 4 4" xfId="38037"/>
    <cellStyle name="Normal 21 3 2 3 2 5" xfId="38038"/>
    <cellStyle name="Normal 21 3 2 3 2 5 2" xfId="38039"/>
    <cellStyle name="Normal 21 3 2 3 2 6" xfId="38040"/>
    <cellStyle name="Normal 21 3 2 3 2 7" xfId="38041"/>
    <cellStyle name="Normal 21 3 2 3 2 8" xfId="38042"/>
    <cellStyle name="Normal 21 3 2 3 3" xfId="38043"/>
    <cellStyle name="Normal 21 3 2 3 3 2" xfId="38044"/>
    <cellStyle name="Normal 21 3 2 3 3 2 2" xfId="38045"/>
    <cellStyle name="Normal 21 3 2 3 3 2 2 2" xfId="38046"/>
    <cellStyle name="Normal 21 3 2 3 3 2 3" xfId="38047"/>
    <cellStyle name="Normal 21 3 2 3 3 2 4" xfId="38048"/>
    <cellStyle name="Normal 21 3 2 3 3 3" xfId="38049"/>
    <cellStyle name="Normal 21 3 2 3 3 3 2" xfId="38050"/>
    <cellStyle name="Normal 21 3 2 3 3 4" xfId="38051"/>
    <cellStyle name="Normal 21 3 2 3 3 5" xfId="38052"/>
    <cellStyle name="Normal 21 3 2 3 4" xfId="38053"/>
    <cellStyle name="Normal 21 3 2 3 4 2" xfId="38054"/>
    <cellStyle name="Normal 21 3 2 3 4 2 2" xfId="38055"/>
    <cellStyle name="Normal 21 3 2 3 4 3" xfId="38056"/>
    <cellStyle name="Normal 21 3 2 3 4 4" xfId="38057"/>
    <cellStyle name="Normal 21 3 2 3 5" xfId="38058"/>
    <cellStyle name="Normal 21 3 2 3 5 2" xfId="38059"/>
    <cellStyle name="Normal 21 3 2 3 5 2 2" xfId="38060"/>
    <cellStyle name="Normal 21 3 2 3 5 3" xfId="38061"/>
    <cellStyle name="Normal 21 3 2 3 5 4" xfId="38062"/>
    <cellStyle name="Normal 21 3 2 3 6" xfId="38063"/>
    <cellStyle name="Normal 21 3 2 3 6 2" xfId="38064"/>
    <cellStyle name="Normal 21 3 2 3 7" xfId="38065"/>
    <cellStyle name="Normal 21 3 2 3 8" xfId="38066"/>
    <cellStyle name="Normal 21 3 2 3 9" xfId="38067"/>
    <cellStyle name="Normal 21 3 2 4" xfId="38068"/>
    <cellStyle name="Normal 21 3 2 4 2" xfId="38069"/>
    <cellStyle name="Normal 21 3 2 4 2 2" xfId="38070"/>
    <cellStyle name="Normal 21 3 2 4 2 2 2" xfId="38071"/>
    <cellStyle name="Normal 21 3 2 4 2 2 2 2" xfId="38072"/>
    <cellStyle name="Normal 21 3 2 4 2 2 3" xfId="38073"/>
    <cellStyle name="Normal 21 3 2 4 2 2 4" xfId="38074"/>
    <cellStyle name="Normal 21 3 2 4 2 3" xfId="38075"/>
    <cellStyle name="Normal 21 3 2 4 2 3 2" xfId="38076"/>
    <cellStyle name="Normal 21 3 2 4 2 4" xfId="38077"/>
    <cellStyle name="Normal 21 3 2 4 2 5" xfId="38078"/>
    <cellStyle name="Normal 21 3 2 4 3" xfId="38079"/>
    <cellStyle name="Normal 21 3 2 4 3 2" xfId="38080"/>
    <cellStyle name="Normal 21 3 2 4 3 2 2" xfId="38081"/>
    <cellStyle name="Normal 21 3 2 4 3 3" xfId="38082"/>
    <cellStyle name="Normal 21 3 2 4 3 4" xfId="38083"/>
    <cellStyle name="Normal 21 3 2 4 4" xfId="38084"/>
    <cellStyle name="Normal 21 3 2 4 4 2" xfId="38085"/>
    <cellStyle name="Normal 21 3 2 4 4 2 2" xfId="38086"/>
    <cellStyle name="Normal 21 3 2 4 4 3" xfId="38087"/>
    <cellStyle name="Normal 21 3 2 4 4 4" xfId="38088"/>
    <cellStyle name="Normal 21 3 2 4 5" xfId="38089"/>
    <cellStyle name="Normal 21 3 2 4 5 2" xfId="38090"/>
    <cellStyle name="Normal 21 3 2 4 6" xfId="38091"/>
    <cellStyle name="Normal 21 3 2 4 7" xfId="38092"/>
    <cellStyle name="Normal 21 3 2 4 8" xfId="38093"/>
    <cellStyle name="Normal 21 3 2 5" xfId="38094"/>
    <cellStyle name="Normal 21 3 2 5 2" xfId="38095"/>
    <cellStyle name="Normal 21 3 2 5 2 2" xfId="38096"/>
    <cellStyle name="Normal 21 3 2 5 2 2 2" xfId="38097"/>
    <cellStyle name="Normal 21 3 2 5 2 3" xfId="38098"/>
    <cellStyle name="Normal 21 3 2 5 2 4" xfId="38099"/>
    <cellStyle name="Normal 21 3 2 5 3" xfId="38100"/>
    <cellStyle name="Normal 21 3 2 5 3 2" xfId="38101"/>
    <cellStyle name="Normal 21 3 2 5 4" xfId="38102"/>
    <cellStyle name="Normal 21 3 2 5 5" xfId="38103"/>
    <cellStyle name="Normal 21 3 2 6" xfId="38104"/>
    <cellStyle name="Normal 21 3 2 6 2" xfId="38105"/>
    <cellStyle name="Normal 21 3 2 6 2 2" xfId="38106"/>
    <cellStyle name="Normal 21 3 2 6 3" xfId="38107"/>
    <cellStyle name="Normal 21 3 2 6 4" xfId="38108"/>
    <cellStyle name="Normal 21 3 2 7" xfId="38109"/>
    <cellStyle name="Normal 21 3 2 7 2" xfId="38110"/>
    <cellStyle name="Normal 21 3 2 7 2 2" xfId="38111"/>
    <cellStyle name="Normal 21 3 2 7 3" xfId="38112"/>
    <cellStyle name="Normal 21 3 2 7 4" xfId="38113"/>
    <cellStyle name="Normal 21 3 2 8" xfId="38114"/>
    <cellStyle name="Normal 21 3 2 8 2" xfId="38115"/>
    <cellStyle name="Normal 21 3 2 9" xfId="38116"/>
    <cellStyle name="Normal 21 3 3" xfId="38117"/>
    <cellStyle name="Normal 21 3 3 10" xfId="38118"/>
    <cellStyle name="Normal 21 3 3 2" xfId="38119"/>
    <cellStyle name="Normal 21 3 3 2 2" xfId="38120"/>
    <cellStyle name="Normal 21 3 3 2 2 2" xfId="38121"/>
    <cellStyle name="Normal 21 3 3 2 2 2 2" xfId="38122"/>
    <cellStyle name="Normal 21 3 3 2 2 2 2 2" xfId="38123"/>
    <cellStyle name="Normal 21 3 3 2 2 2 2 2 2" xfId="38124"/>
    <cellStyle name="Normal 21 3 3 2 2 2 2 3" xfId="38125"/>
    <cellStyle name="Normal 21 3 3 2 2 2 2 4" xfId="38126"/>
    <cellStyle name="Normal 21 3 3 2 2 2 3" xfId="38127"/>
    <cellStyle name="Normal 21 3 3 2 2 2 3 2" xfId="38128"/>
    <cellStyle name="Normal 21 3 3 2 2 2 4" xfId="38129"/>
    <cellStyle name="Normal 21 3 3 2 2 2 5" xfId="38130"/>
    <cellStyle name="Normal 21 3 3 2 2 3" xfId="38131"/>
    <cellStyle name="Normal 21 3 3 2 2 3 2" xfId="38132"/>
    <cellStyle name="Normal 21 3 3 2 2 3 2 2" xfId="38133"/>
    <cellStyle name="Normal 21 3 3 2 2 3 3" xfId="38134"/>
    <cellStyle name="Normal 21 3 3 2 2 3 4" xfId="38135"/>
    <cellStyle name="Normal 21 3 3 2 2 4" xfId="38136"/>
    <cellStyle name="Normal 21 3 3 2 2 4 2" xfId="38137"/>
    <cellStyle name="Normal 21 3 3 2 2 4 2 2" xfId="38138"/>
    <cellStyle name="Normal 21 3 3 2 2 4 3" xfId="38139"/>
    <cellStyle name="Normal 21 3 3 2 2 4 4" xfId="38140"/>
    <cellStyle name="Normal 21 3 3 2 2 5" xfId="38141"/>
    <cellStyle name="Normal 21 3 3 2 2 5 2" xfId="38142"/>
    <cellStyle name="Normal 21 3 3 2 2 6" xfId="38143"/>
    <cellStyle name="Normal 21 3 3 2 2 7" xfId="38144"/>
    <cellStyle name="Normal 21 3 3 2 2 8" xfId="38145"/>
    <cellStyle name="Normal 21 3 3 2 3" xfId="38146"/>
    <cellStyle name="Normal 21 3 3 2 3 2" xfId="38147"/>
    <cellStyle name="Normal 21 3 3 2 3 2 2" xfId="38148"/>
    <cellStyle name="Normal 21 3 3 2 3 2 2 2" xfId="38149"/>
    <cellStyle name="Normal 21 3 3 2 3 2 3" xfId="38150"/>
    <cellStyle name="Normal 21 3 3 2 3 2 4" xfId="38151"/>
    <cellStyle name="Normal 21 3 3 2 3 3" xfId="38152"/>
    <cellStyle name="Normal 21 3 3 2 3 3 2" xfId="38153"/>
    <cellStyle name="Normal 21 3 3 2 3 4" xfId="38154"/>
    <cellStyle name="Normal 21 3 3 2 3 5" xfId="38155"/>
    <cellStyle name="Normal 21 3 3 2 4" xfId="38156"/>
    <cellStyle name="Normal 21 3 3 2 4 2" xfId="38157"/>
    <cellStyle name="Normal 21 3 3 2 4 2 2" xfId="38158"/>
    <cellStyle name="Normal 21 3 3 2 4 3" xfId="38159"/>
    <cellStyle name="Normal 21 3 3 2 4 4" xfId="38160"/>
    <cellStyle name="Normal 21 3 3 2 5" xfId="38161"/>
    <cellStyle name="Normal 21 3 3 2 5 2" xfId="38162"/>
    <cellStyle name="Normal 21 3 3 2 5 2 2" xfId="38163"/>
    <cellStyle name="Normal 21 3 3 2 5 3" xfId="38164"/>
    <cellStyle name="Normal 21 3 3 2 5 4" xfId="38165"/>
    <cellStyle name="Normal 21 3 3 2 6" xfId="38166"/>
    <cellStyle name="Normal 21 3 3 2 6 2" xfId="38167"/>
    <cellStyle name="Normal 21 3 3 2 7" xfId="38168"/>
    <cellStyle name="Normal 21 3 3 2 8" xfId="38169"/>
    <cellStyle name="Normal 21 3 3 2 9" xfId="38170"/>
    <cellStyle name="Normal 21 3 3 3" xfId="38171"/>
    <cellStyle name="Normal 21 3 3 3 2" xfId="38172"/>
    <cellStyle name="Normal 21 3 3 3 2 2" xfId="38173"/>
    <cellStyle name="Normal 21 3 3 3 2 2 2" xfId="38174"/>
    <cellStyle name="Normal 21 3 3 3 2 2 2 2" xfId="38175"/>
    <cellStyle name="Normal 21 3 3 3 2 2 3" xfId="38176"/>
    <cellStyle name="Normal 21 3 3 3 2 2 4" xfId="38177"/>
    <cellStyle name="Normal 21 3 3 3 2 3" xfId="38178"/>
    <cellStyle name="Normal 21 3 3 3 2 3 2" xfId="38179"/>
    <cellStyle name="Normal 21 3 3 3 2 4" xfId="38180"/>
    <cellStyle name="Normal 21 3 3 3 2 5" xfId="38181"/>
    <cellStyle name="Normal 21 3 3 3 3" xfId="38182"/>
    <cellStyle name="Normal 21 3 3 3 3 2" xfId="38183"/>
    <cellStyle name="Normal 21 3 3 3 3 2 2" xfId="38184"/>
    <cellStyle name="Normal 21 3 3 3 3 3" xfId="38185"/>
    <cellStyle name="Normal 21 3 3 3 3 4" xfId="38186"/>
    <cellStyle name="Normal 21 3 3 3 4" xfId="38187"/>
    <cellStyle name="Normal 21 3 3 3 4 2" xfId="38188"/>
    <cellStyle name="Normal 21 3 3 3 4 2 2" xfId="38189"/>
    <cellStyle name="Normal 21 3 3 3 4 3" xfId="38190"/>
    <cellStyle name="Normal 21 3 3 3 4 4" xfId="38191"/>
    <cellStyle name="Normal 21 3 3 3 5" xfId="38192"/>
    <cellStyle name="Normal 21 3 3 3 5 2" xfId="38193"/>
    <cellStyle name="Normal 21 3 3 3 6" xfId="38194"/>
    <cellStyle name="Normal 21 3 3 3 7" xfId="38195"/>
    <cellStyle name="Normal 21 3 3 3 8" xfId="38196"/>
    <cellStyle name="Normal 21 3 3 4" xfId="38197"/>
    <cellStyle name="Normal 21 3 3 4 2" xfId="38198"/>
    <cellStyle name="Normal 21 3 3 4 2 2" xfId="38199"/>
    <cellStyle name="Normal 21 3 3 4 2 2 2" xfId="38200"/>
    <cellStyle name="Normal 21 3 3 4 2 3" xfId="38201"/>
    <cellStyle name="Normal 21 3 3 4 2 4" xfId="38202"/>
    <cellStyle name="Normal 21 3 3 4 3" xfId="38203"/>
    <cellStyle name="Normal 21 3 3 4 3 2" xfId="38204"/>
    <cellStyle name="Normal 21 3 3 4 4" xfId="38205"/>
    <cellStyle name="Normal 21 3 3 4 5" xfId="38206"/>
    <cellStyle name="Normal 21 3 3 5" xfId="38207"/>
    <cellStyle name="Normal 21 3 3 5 2" xfId="38208"/>
    <cellStyle name="Normal 21 3 3 5 2 2" xfId="38209"/>
    <cellStyle name="Normal 21 3 3 5 3" xfId="38210"/>
    <cellStyle name="Normal 21 3 3 5 4" xfId="38211"/>
    <cellStyle name="Normal 21 3 3 6" xfId="38212"/>
    <cellStyle name="Normal 21 3 3 6 2" xfId="38213"/>
    <cellStyle name="Normal 21 3 3 6 2 2" xfId="38214"/>
    <cellStyle name="Normal 21 3 3 6 3" xfId="38215"/>
    <cellStyle name="Normal 21 3 3 6 4" xfId="38216"/>
    <cellStyle name="Normal 21 3 3 7" xfId="38217"/>
    <cellStyle name="Normal 21 3 3 7 2" xfId="38218"/>
    <cellStyle name="Normal 21 3 3 8" xfId="38219"/>
    <cellStyle name="Normal 21 3 3 9" xfId="38220"/>
    <cellStyle name="Normal 21 3 4" xfId="38221"/>
    <cellStyle name="Normal 21 3 4 2" xfId="38222"/>
    <cellStyle name="Normal 21 3 4 2 2" xfId="38223"/>
    <cellStyle name="Normal 21 3 4 2 2 2" xfId="38224"/>
    <cellStyle name="Normal 21 3 4 2 2 2 2" xfId="38225"/>
    <cellStyle name="Normal 21 3 4 2 2 2 2 2" xfId="38226"/>
    <cellStyle name="Normal 21 3 4 2 2 2 3" xfId="38227"/>
    <cellStyle name="Normal 21 3 4 2 2 2 4" xfId="38228"/>
    <cellStyle name="Normal 21 3 4 2 2 3" xfId="38229"/>
    <cellStyle name="Normal 21 3 4 2 2 3 2" xfId="38230"/>
    <cellStyle name="Normal 21 3 4 2 2 4" xfId="38231"/>
    <cellStyle name="Normal 21 3 4 2 2 5" xfId="38232"/>
    <cellStyle name="Normal 21 3 4 2 3" xfId="38233"/>
    <cellStyle name="Normal 21 3 4 2 3 2" xfId="38234"/>
    <cellStyle name="Normal 21 3 4 2 3 2 2" xfId="38235"/>
    <cellStyle name="Normal 21 3 4 2 3 3" xfId="38236"/>
    <cellStyle name="Normal 21 3 4 2 3 4" xfId="38237"/>
    <cellStyle name="Normal 21 3 4 2 4" xfId="38238"/>
    <cellStyle name="Normal 21 3 4 2 4 2" xfId="38239"/>
    <cellStyle name="Normal 21 3 4 2 4 2 2" xfId="38240"/>
    <cellStyle name="Normal 21 3 4 2 4 3" xfId="38241"/>
    <cellStyle name="Normal 21 3 4 2 4 4" xfId="38242"/>
    <cellStyle name="Normal 21 3 4 2 5" xfId="38243"/>
    <cellStyle name="Normal 21 3 4 2 5 2" xfId="38244"/>
    <cellStyle name="Normal 21 3 4 2 6" xfId="38245"/>
    <cellStyle name="Normal 21 3 4 2 7" xfId="38246"/>
    <cellStyle name="Normal 21 3 4 2 8" xfId="38247"/>
    <cellStyle name="Normal 21 3 4 3" xfId="38248"/>
    <cellStyle name="Normal 21 3 4 3 2" xfId="38249"/>
    <cellStyle name="Normal 21 3 4 3 2 2" xfId="38250"/>
    <cellStyle name="Normal 21 3 4 3 2 2 2" xfId="38251"/>
    <cellStyle name="Normal 21 3 4 3 2 3" xfId="38252"/>
    <cellStyle name="Normal 21 3 4 3 2 4" xfId="38253"/>
    <cellStyle name="Normal 21 3 4 3 3" xfId="38254"/>
    <cellStyle name="Normal 21 3 4 3 3 2" xfId="38255"/>
    <cellStyle name="Normal 21 3 4 3 4" xfId="38256"/>
    <cellStyle name="Normal 21 3 4 3 5" xfId="38257"/>
    <cellStyle name="Normal 21 3 4 4" xfId="38258"/>
    <cellStyle name="Normal 21 3 4 4 2" xfId="38259"/>
    <cellStyle name="Normal 21 3 4 4 2 2" xfId="38260"/>
    <cellStyle name="Normal 21 3 4 4 3" xfId="38261"/>
    <cellStyle name="Normal 21 3 4 4 4" xfId="38262"/>
    <cellStyle name="Normal 21 3 4 5" xfId="38263"/>
    <cellStyle name="Normal 21 3 4 5 2" xfId="38264"/>
    <cellStyle name="Normal 21 3 4 5 2 2" xfId="38265"/>
    <cellStyle name="Normal 21 3 4 5 3" xfId="38266"/>
    <cellStyle name="Normal 21 3 4 5 4" xfId="38267"/>
    <cellStyle name="Normal 21 3 4 6" xfId="38268"/>
    <cellStyle name="Normal 21 3 4 6 2" xfId="38269"/>
    <cellStyle name="Normal 21 3 4 7" xfId="38270"/>
    <cellStyle name="Normal 21 3 4 8" xfId="38271"/>
    <cellStyle name="Normal 21 3 4 9" xfId="38272"/>
    <cellStyle name="Normal 21 3 5" xfId="38273"/>
    <cellStyle name="Normal 21 3 5 2" xfId="38274"/>
    <cellStyle name="Normal 21 3 5 2 2" xfId="38275"/>
    <cellStyle name="Normal 21 3 5 2 2 2" xfId="38276"/>
    <cellStyle name="Normal 21 3 5 2 2 2 2" xfId="38277"/>
    <cellStyle name="Normal 21 3 5 2 2 3" xfId="38278"/>
    <cellStyle name="Normal 21 3 5 2 2 4" xfId="38279"/>
    <cellStyle name="Normal 21 3 5 2 3" xfId="38280"/>
    <cellStyle name="Normal 21 3 5 2 3 2" xfId="38281"/>
    <cellStyle name="Normal 21 3 5 2 4" xfId="38282"/>
    <cellStyle name="Normal 21 3 5 2 5" xfId="38283"/>
    <cellStyle name="Normal 21 3 5 3" xfId="38284"/>
    <cellStyle name="Normal 21 3 5 3 2" xfId="38285"/>
    <cellStyle name="Normal 21 3 5 3 2 2" xfId="38286"/>
    <cellStyle name="Normal 21 3 5 3 3" xfId="38287"/>
    <cellStyle name="Normal 21 3 5 3 4" xfId="38288"/>
    <cellStyle name="Normal 21 3 5 4" xfId="38289"/>
    <cellStyle name="Normal 21 3 5 4 2" xfId="38290"/>
    <cellStyle name="Normal 21 3 5 4 2 2" xfId="38291"/>
    <cellStyle name="Normal 21 3 5 4 3" xfId="38292"/>
    <cellStyle name="Normal 21 3 5 4 4" xfId="38293"/>
    <cellStyle name="Normal 21 3 5 5" xfId="38294"/>
    <cellStyle name="Normal 21 3 5 5 2" xfId="38295"/>
    <cellStyle name="Normal 21 3 5 6" xfId="38296"/>
    <cellStyle name="Normal 21 3 5 7" xfId="38297"/>
    <cellStyle name="Normal 21 3 5 8" xfId="38298"/>
    <cellStyle name="Normal 21 3 6" xfId="38299"/>
    <cellStyle name="Normal 21 3 6 2" xfId="38300"/>
    <cellStyle name="Normal 21 3 6 2 2" xfId="38301"/>
    <cellStyle name="Normal 21 3 6 2 2 2" xfId="38302"/>
    <cellStyle name="Normal 21 3 6 2 3" xfId="38303"/>
    <cellStyle name="Normal 21 3 6 2 4" xfId="38304"/>
    <cellStyle name="Normal 21 3 6 3" xfId="38305"/>
    <cellStyle name="Normal 21 3 6 3 2" xfId="38306"/>
    <cellStyle name="Normal 21 3 6 4" xfId="38307"/>
    <cellStyle name="Normal 21 3 6 5" xfId="38308"/>
    <cellStyle name="Normal 21 3 7" xfId="38309"/>
    <cellStyle name="Normal 21 3 7 2" xfId="38310"/>
    <cellStyle name="Normal 21 3 7 2 2" xfId="38311"/>
    <cellStyle name="Normal 21 3 7 3" xfId="38312"/>
    <cellStyle name="Normal 21 3 7 4" xfId="38313"/>
    <cellStyle name="Normal 21 3 8" xfId="38314"/>
    <cellStyle name="Normal 21 3 8 2" xfId="38315"/>
    <cellStyle name="Normal 21 3 8 2 2" xfId="38316"/>
    <cellStyle name="Normal 21 3 8 3" xfId="38317"/>
    <cellStyle name="Normal 21 3 8 4" xfId="38318"/>
    <cellStyle name="Normal 21 3 9" xfId="38319"/>
    <cellStyle name="Normal 21 3 9 2" xfId="38320"/>
    <cellStyle name="Normal 21 4" xfId="1996"/>
    <cellStyle name="Normal 21 4 10" xfId="38321"/>
    <cellStyle name="Normal 21 4 11" xfId="38322"/>
    <cellStyle name="Normal 21 4 2" xfId="1997"/>
    <cellStyle name="Normal 21 4 2 10" xfId="38323"/>
    <cellStyle name="Normal 21 4 2 2" xfId="38324"/>
    <cellStyle name="Normal 21 4 2 2 2" xfId="38325"/>
    <cellStyle name="Normal 21 4 2 2 2 2" xfId="38326"/>
    <cellStyle name="Normal 21 4 2 2 2 2 2" xfId="38327"/>
    <cellStyle name="Normal 21 4 2 2 2 2 2 2" xfId="38328"/>
    <cellStyle name="Normal 21 4 2 2 2 2 2 2 2" xfId="38329"/>
    <cellStyle name="Normal 21 4 2 2 2 2 2 3" xfId="38330"/>
    <cellStyle name="Normal 21 4 2 2 2 2 2 4" xfId="38331"/>
    <cellStyle name="Normal 21 4 2 2 2 2 3" xfId="38332"/>
    <cellStyle name="Normal 21 4 2 2 2 2 3 2" xfId="38333"/>
    <cellStyle name="Normal 21 4 2 2 2 2 4" xfId="38334"/>
    <cellStyle name="Normal 21 4 2 2 2 2 5" xfId="38335"/>
    <cellStyle name="Normal 21 4 2 2 2 3" xfId="38336"/>
    <cellStyle name="Normal 21 4 2 2 2 3 2" xfId="38337"/>
    <cellStyle name="Normal 21 4 2 2 2 3 2 2" xfId="38338"/>
    <cellStyle name="Normal 21 4 2 2 2 3 3" xfId="38339"/>
    <cellStyle name="Normal 21 4 2 2 2 3 4" xfId="38340"/>
    <cellStyle name="Normal 21 4 2 2 2 4" xfId="38341"/>
    <cellStyle name="Normal 21 4 2 2 2 4 2" xfId="38342"/>
    <cellStyle name="Normal 21 4 2 2 2 4 2 2" xfId="38343"/>
    <cellStyle name="Normal 21 4 2 2 2 4 3" xfId="38344"/>
    <cellStyle name="Normal 21 4 2 2 2 4 4" xfId="38345"/>
    <cellStyle name="Normal 21 4 2 2 2 5" xfId="38346"/>
    <cellStyle name="Normal 21 4 2 2 2 5 2" xfId="38347"/>
    <cellStyle name="Normal 21 4 2 2 2 6" xfId="38348"/>
    <cellStyle name="Normal 21 4 2 2 2 7" xfId="38349"/>
    <cellStyle name="Normal 21 4 2 2 2 8" xfId="38350"/>
    <cellStyle name="Normal 21 4 2 2 3" xfId="38351"/>
    <cellStyle name="Normal 21 4 2 2 3 2" xfId="38352"/>
    <cellStyle name="Normal 21 4 2 2 3 2 2" xfId="38353"/>
    <cellStyle name="Normal 21 4 2 2 3 2 2 2" xfId="38354"/>
    <cellStyle name="Normal 21 4 2 2 3 2 3" xfId="38355"/>
    <cellStyle name="Normal 21 4 2 2 3 2 4" xfId="38356"/>
    <cellStyle name="Normal 21 4 2 2 3 3" xfId="38357"/>
    <cellStyle name="Normal 21 4 2 2 3 3 2" xfId="38358"/>
    <cellStyle name="Normal 21 4 2 2 3 4" xfId="38359"/>
    <cellStyle name="Normal 21 4 2 2 3 5" xfId="38360"/>
    <cellStyle name="Normal 21 4 2 2 4" xfId="38361"/>
    <cellStyle name="Normal 21 4 2 2 4 2" xfId="38362"/>
    <cellStyle name="Normal 21 4 2 2 4 2 2" xfId="38363"/>
    <cellStyle name="Normal 21 4 2 2 4 3" xfId="38364"/>
    <cellStyle name="Normal 21 4 2 2 4 4" xfId="38365"/>
    <cellStyle name="Normal 21 4 2 2 5" xfId="38366"/>
    <cellStyle name="Normal 21 4 2 2 5 2" xfId="38367"/>
    <cellStyle name="Normal 21 4 2 2 5 2 2" xfId="38368"/>
    <cellStyle name="Normal 21 4 2 2 5 3" xfId="38369"/>
    <cellStyle name="Normal 21 4 2 2 5 4" xfId="38370"/>
    <cellStyle name="Normal 21 4 2 2 6" xfId="38371"/>
    <cellStyle name="Normal 21 4 2 2 6 2" xfId="38372"/>
    <cellStyle name="Normal 21 4 2 2 7" xfId="38373"/>
    <cellStyle name="Normal 21 4 2 2 8" xfId="38374"/>
    <cellStyle name="Normal 21 4 2 2 9" xfId="38375"/>
    <cellStyle name="Normal 21 4 2 3" xfId="38376"/>
    <cellStyle name="Normal 21 4 2 3 2" xfId="38377"/>
    <cellStyle name="Normal 21 4 2 3 2 2" xfId="38378"/>
    <cellStyle name="Normal 21 4 2 3 2 2 2" xfId="38379"/>
    <cellStyle name="Normal 21 4 2 3 2 2 2 2" xfId="38380"/>
    <cellStyle name="Normal 21 4 2 3 2 2 3" xfId="38381"/>
    <cellStyle name="Normal 21 4 2 3 2 2 4" xfId="38382"/>
    <cellStyle name="Normal 21 4 2 3 2 3" xfId="38383"/>
    <cellStyle name="Normal 21 4 2 3 2 3 2" xfId="38384"/>
    <cellStyle name="Normal 21 4 2 3 2 4" xfId="38385"/>
    <cellStyle name="Normal 21 4 2 3 2 5" xfId="38386"/>
    <cellStyle name="Normal 21 4 2 3 3" xfId="38387"/>
    <cellStyle name="Normal 21 4 2 3 3 2" xfId="38388"/>
    <cellStyle name="Normal 21 4 2 3 3 2 2" xfId="38389"/>
    <cellStyle name="Normal 21 4 2 3 3 3" xfId="38390"/>
    <cellStyle name="Normal 21 4 2 3 3 4" xfId="38391"/>
    <cellStyle name="Normal 21 4 2 3 4" xfId="38392"/>
    <cellStyle name="Normal 21 4 2 3 4 2" xfId="38393"/>
    <cellStyle name="Normal 21 4 2 3 4 2 2" xfId="38394"/>
    <cellStyle name="Normal 21 4 2 3 4 3" xfId="38395"/>
    <cellStyle name="Normal 21 4 2 3 4 4" xfId="38396"/>
    <cellStyle name="Normal 21 4 2 3 5" xfId="38397"/>
    <cellStyle name="Normal 21 4 2 3 5 2" xfId="38398"/>
    <cellStyle name="Normal 21 4 2 3 6" xfId="38399"/>
    <cellStyle name="Normal 21 4 2 3 7" xfId="38400"/>
    <cellStyle name="Normal 21 4 2 3 8" xfId="38401"/>
    <cellStyle name="Normal 21 4 2 4" xfId="38402"/>
    <cellStyle name="Normal 21 4 2 4 2" xfId="38403"/>
    <cellStyle name="Normal 21 4 2 4 2 2" xfId="38404"/>
    <cellStyle name="Normal 21 4 2 4 2 2 2" xfId="38405"/>
    <cellStyle name="Normal 21 4 2 4 2 3" xfId="38406"/>
    <cellStyle name="Normal 21 4 2 4 2 4" xfId="38407"/>
    <cellStyle name="Normal 21 4 2 4 3" xfId="38408"/>
    <cellStyle name="Normal 21 4 2 4 3 2" xfId="38409"/>
    <cellStyle name="Normal 21 4 2 4 4" xfId="38410"/>
    <cellStyle name="Normal 21 4 2 4 5" xfId="38411"/>
    <cellStyle name="Normal 21 4 2 5" xfId="38412"/>
    <cellStyle name="Normal 21 4 2 5 2" xfId="38413"/>
    <cellStyle name="Normal 21 4 2 5 2 2" xfId="38414"/>
    <cellStyle name="Normal 21 4 2 5 3" xfId="38415"/>
    <cellStyle name="Normal 21 4 2 5 4" xfId="38416"/>
    <cellStyle name="Normal 21 4 2 6" xfId="38417"/>
    <cellStyle name="Normal 21 4 2 6 2" xfId="38418"/>
    <cellStyle name="Normal 21 4 2 6 2 2" xfId="38419"/>
    <cellStyle name="Normal 21 4 2 6 3" xfId="38420"/>
    <cellStyle name="Normal 21 4 2 6 4" xfId="38421"/>
    <cellStyle name="Normal 21 4 2 7" xfId="38422"/>
    <cellStyle name="Normal 21 4 2 7 2" xfId="38423"/>
    <cellStyle name="Normal 21 4 2 8" xfId="38424"/>
    <cellStyle name="Normal 21 4 2 9" xfId="38425"/>
    <cellStyle name="Normal 21 4 3" xfId="38426"/>
    <cellStyle name="Normal 21 4 3 2" xfId="38427"/>
    <cellStyle name="Normal 21 4 3 2 2" xfId="38428"/>
    <cellStyle name="Normal 21 4 3 2 2 2" xfId="38429"/>
    <cellStyle name="Normal 21 4 3 2 2 2 2" xfId="38430"/>
    <cellStyle name="Normal 21 4 3 2 2 2 2 2" xfId="38431"/>
    <cellStyle name="Normal 21 4 3 2 2 2 3" xfId="38432"/>
    <cellStyle name="Normal 21 4 3 2 2 2 4" xfId="38433"/>
    <cellStyle name="Normal 21 4 3 2 2 3" xfId="38434"/>
    <cellStyle name="Normal 21 4 3 2 2 3 2" xfId="38435"/>
    <cellStyle name="Normal 21 4 3 2 2 4" xfId="38436"/>
    <cellStyle name="Normal 21 4 3 2 2 5" xfId="38437"/>
    <cellStyle name="Normal 21 4 3 2 3" xfId="38438"/>
    <cellStyle name="Normal 21 4 3 2 3 2" xfId="38439"/>
    <cellStyle name="Normal 21 4 3 2 3 2 2" xfId="38440"/>
    <cellStyle name="Normal 21 4 3 2 3 3" xfId="38441"/>
    <cellStyle name="Normal 21 4 3 2 3 4" xfId="38442"/>
    <cellStyle name="Normal 21 4 3 2 4" xfId="38443"/>
    <cellStyle name="Normal 21 4 3 2 4 2" xfId="38444"/>
    <cellStyle name="Normal 21 4 3 2 4 2 2" xfId="38445"/>
    <cellStyle name="Normal 21 4 3 2 4 3" xfId="38446"/>
    <cellStyle name="Normal 21 4 3 2 4 4" xfId="38447"/>
    <cellStyle name="Normal 21 4 3 2 5" xfId="38448"/>
    <cellStyle name="Normal 21 4 3 2 5 2" xfId="38449"/>
    <cellStyle name="Normal 21 4 3 2 6" xfId="38450"/>
    <cellStyle name="Normal 21 4 3 2 7" xfId="38451"/>
    <cellStyle name="Normal 21 4 3 2 8" xfId="38452"/>
    <cellStyle name="Normal 21 4 3 3" xfId="38453"/>
    <cellStyle name="Normal 21 4 3 3 2" xfId="38454"/>
    <cellStyle name="Normal 21 4 3 3 2 2" xfId="38455"/>
    <cellStyle name="Normal 21 4 3 3 2 2 2" xfId="38456"/>
    <cellStyle name="Normal 21 4 3 3 2 3" xfId="38457"/>
    <cellStyle name="Normal 21 4 3 3 2 4" xfId="38458"/>
    <cellStyle name="Normal 21 4 3 3 3" xfId="38459"/>
    <cellStyle name="Normal 21 4 3 3 3 2" xfId="38460"/>
    <cellStyle name="Normal 21 4 3 3 4" xfId="38461"/>
    <cellStyle name="Normal 21 4 3 3 5" xfId="38462"/>
    <cellStyle name="Normal 21 4 3 4" xfId="38463"/>
    <cellStyle name="Normal 21 4 3 4 2" xfId="38464"/>
    <cellStyle name="Normal 21 4 3 4 2 2" xfId="38465"/>
    <cellStyle name="Normal 21 4 3 4 3" xfId="38466"/>
    <cellStyle name="Normal 21 4 3 4 4" xfId="38467"/>
    <cellStyle name="Normal 21 4 3 5" xfId="38468"/>
    <cellStyle name="Normal 21 4 3 5 2" xfId="38469"/>
    <cellStyle name="Normal 21 4 3 5 2 2" xfId="38470"/>
    <cellStyle name="Normal 21 4 3 5 3" xfId="38471"/>
    <cellStyle name="Normal 21 4 3 5 4" xfId="38472"/>
    <cellStyle name="Normal 21 4 3 6" xfId="38473"/>
    <cellStyle name="Normal 21 4 3 6 2" xfId="38474"/>
    <cellStyle name="Normal 21 4 3 7" xfId="38475"/>
    <cellStyle name="Normal 21 4 3 8" xfId="38476"/>
    <cellStyle name="Normal 21 4 3 9" xfId="38477"/>
    <cellStyle name="Normal 21 4 4" xfId="38478"/>
    <cellStyle name="Normal 21 4 4 2" xfId="38479"/>
    <cellStyle name="Normal 21 4 4 2 2" xfId="38480"/>
    <cellStyle name="Normal 21 4 4 2 2 2" xfId="38481"/>
    <cellStyle name="Normal 21 4 4 2 2 2 2" xfId="38482"/>
    <cellStyle name="Normal 21 4 4 2 2 3" xfId="38483"/>
    <cellStyle name="Normal 21 4 4 2 2 4" xfId="38484"/>
    <cellStyle name="Normal 21 4 4 2 3" xfId="38485"/>
    <cellStyle name="Normal 21 4 4 2 3 2" xfId="38486"/>
    <cellStyle name="Normal 21 4 4 2 4" xfId="38487"/>
    <cellStyle name="Normal 21 4 4 2 5" xfId="38488"/>
    <cellStyle name="Normal 21 4 4 3" xfId="38489"/>
    <cellStyle name="Normal 21 4 4 3 2" xfId="38490"/>
    <cellStyle name="Normal 21 4 4 3 2 2" xfId="38491"/>
    <cellStyle name="Normal 21 4 4 3 3" xfId="38492"/>
    <cellStyle name="Normal 21 4 4 3 4" xfId="38493"/>
    <cellStyle name="Normal 21 4 4 4" xfId="38494"/>
    <cellStyle name="Normal 21 4 4 4 2" xfId="38495"/>
    <cellStyle name="Normal 21 4 4 4 2 2" xfId="38496"/>
    <cellStyle name="Normal 21 4 4 4 3" xfId="38497"/>
    <cellStyle name="Normal 21 4 4 4 4" xfId="38498"/>
    <cellStyle name="Normal 21 4 4 5" xfId="38499"/>
    <cellStyle name="Normal 21 4 4 5 2" xfId="38500"/>
    <cellStyle name="Normal 21 4 4 6" xfId="38501"/>
    <cellStyle name="Normal 21 4 4 7" xfId="38502"/>
    <cellStyle name="Normal 21 4 4 8" xfId="38503"/>
    <cellStyle name="Normal 21 4 5" xfId="38504"/>
    <cellStyle name="Normal 21 4 5 2" xfId="38505"/>
    <cellStyle name="Normal 21 4 5 2 2" xfId="38506"/>
    <cellStyle name="Normal 21 4 5 2 2 2" xfId="38507"/>
    <cellStyle name="Normal 21 4 5 2 3" xfId="38508"/>
    <cellStyle name="Normal 21 4 5 2 4" xfId="38509"/>
    <cellStyle name="Normal 21 4 5 3" xfId="38510"/>
    <cellStyle name="Normal 21 4 5 3 2" xfId="38511"/>
    <cellStyle name="Normal 21 4 5 4" xfId="38512"/>
    <cellStyle name="Normal 21 4 5 5" xfId="38513"/>
    <cellStyle name="Normal 21 4 6" xfId="38514"/>
    <cellStyle name="Normal 21 4 6 2" xfId="38515"/>
    <cellStyle name="Normal 21 4 6 2 2" xfId="38516"/>
    <cellStyle name="Normal 21 4 6 3" xfId="38517"/>
    <cellStyle name="Normal 21 4 6 4" xfId="38518"/>
    <cellStyle name="Normal 21 4 7" xfId="38519"/>
    <cellStyle name="Normal 21 4 7 2" xfId="38520"/>
    <cellStyle name="Normal 21 4 7 2 2" xfId="38521"/>
    <cellStyle name="Normal 21 4 7 3" xfId="38522"/>
    <cellStyle name="Normal 21 4 7 4" xfId="38523"/>
    <cellStyle name="Normal 21 4 8" xfId="38524"/>
    <cellStyle name="Normal 21 4 8 2" xfId="38525"/>
    <cellStyle name="Normal 21 4 9" xfId="38526"/>
    <cellStyle name="Normal 21 5" xfId="1998"/>
    <cellStyle name="Normal 21 5 10" xfId="38527"/>
    <cellStyle name="Normal 21 5 2" xfId="1999"/>
    <cellStyle name="Normal 21 5 2 2" xfId="38528"/>
    <cellStyle name="Normal 21 5 2 2 2" xfId="38529"/>
    <cellStyle name="Normal 21 5 2 2 2 2" xfId="38530"/>
    <cellStyle name="Normal 21 5 2 2 2 2 2" xfId="38531"/>
    <cellStyle name="Normal 21 5 2 2 2 2 2 2" xfId="38532"/>
    <cellStyle name="Normal 21 5 2 2 2 2 3" xfId="38533"/>
    <cellStyle name="Normal 21 5 2 2 2 2 4" xfId="38534"/>
    <cellStyle name="Normal 21 5 2 2 2 3" xfId="38535"/>
    <cellStyle name="Normal 21 5 2 2 2 3 2" xfId="38536"/>
    <cellStyle name="Normal 21 5 2 2 2 4" xfId="38537"/>
    <cellStyle name="Normal 21 5 2 2 2 5" xfId="38538"/>
    <cellStyle name="Normal 21 5 2 2 3" xfId="38539"/>
    <cellStyle name="Normal 21 5 2 2 3 2" xfId="38540"/>
    <cellStyle name="Normal 21 5 2 2 3 2 2" xfId="38541"/>
    <cellStyle name="Normal 21 5 2 2 3 3" xfId="38542"/>
    <cellStyle name="Normal 21 5 2 2 3 4" xfId="38543"/>
    <cellStyle name="Normal 21 5 2 2 4" xfId="38544"/>
    <cellStyle name="Normal 21 5 2 2 4 2" xfId="38545"/>
    <cellStyle name="Normal 21 5 2 2 4 2 2" xfId="38546"/>
    <cellStyle name="Normal 21 5 2 2 4 3" xfId="38547"/>
    <cellStyle name="Normal 21 5 2 2 4 4" xfId="38548"/>
    <cellStyle name="Normal 21 5 2 2 5" xfId="38549"/>
    <cellStyle name="Normal 21 5 2 2 5 2" xfId="38550"/>
    <cellStyle name="Normal 21 5 2 2 6" xfId="38551"/>
    <cellStyle name="Normal 21 5 2 2 7" xfId="38552"/>
    <cellStyle name="Normal 21 5 2 2 8" xfId="38553"/>
    <cellStyle name="Normal 21 5 2 3" xfId="38554"/>
    <cellStyle name="Normal 21 5 2 3 2" xfId="38555"/>
    <cellStyle name="Normal 21 5 2 3 2 2" xfId="38556"/>
    <cellStyle name="Normal 21 5 2 3 2 2 2" xfId="38557"/>
    <cellStyle name="Normal 21 5 2 3 2 3" xfId="38558"/>
    <cellStyle name="Normal 21 5 2 3 2 4" xfId="38559"/>
    <cellStyle name="Normal 21 5 2 3 3" xfId="38560"/>
    <cellStyle name="Normal 21 5 2 3 3 2" xfId="38561"/>
    <cellStyle name="Normal 21 5 2 3 4" xfId="38562"/>
    <cellStyle name="Normal 21 5 2 3 5" xfId="38563"/>
    <cellStyle name="Normal 21 5 2 4" xfId="38564"/>
    <cellStyle name="Normal 21 5 2 4 2" xfId="38565"/>
    <cellStyle name="Normal 21 5 2 4 2 2" xfId="38566"/>
    <cellStyle name="Normal 21 5 2 4 3" xfId="38567"/>
    <cellStyle name="Normal 21 5 2 4 4" xfId="38568"/>
    <cellStyle name="Normal 21 5 2 5" xfId="38569"/>
    <cellStyle name="Normal 21 5 2 5 2" xfId="38570"/>
    <cellStyle name="Normal 21 5 2 5 2 2" xfId="38571"/>
    <cellStyle name="Normal 21 5 2 5 3" xfId="38572"/>
    <cellStyle name="Normal 21 5 2 5 4" xfId="38573"/>
    <cellStyle name="Normal 21 5 2 6" xfId="38574"/>
    <cellStyle name="Normal 21 5 2 6 2" xfId="38575"/>
    <cellStyle name="Normal 21 5 2 7" xfId="38576"/>
    <cellStyle name="Normal 21 5 2 8" xfId="38577"/>
    <cellStyle name="Normal 21 5 2 9" xfId="38578"/>
    <cellStyle name="Normal 21 5 3" xfId="38579"/>
    <cellStyle name="Normal 21 5 3 2" xfId="38580"/>
    <cellStyle name="Normal 21 5 3 2 2" xfId="38581"/>
    <cellStyle name="Normal 21 5 3 2 2 2" xfId="38582"/>
    <cellStyle name="Normal 21 5 3 2 2 2 2" xfId="38583"/>
    <cellStyle name="Normal 21 5 3 2 2 3" xfId="38584"/>
    <cellStyle name="Normal 21 5 3 2 2 4" xfId="38585"/>
    <cellStyle name="Normal 21 5 3 2 3" xfId="38586"/>
    <cellStyle name="Normal 21 5 3 2 3 2" xfId="38587"/>
    <cellStyle name="Normal 21 5 3 2 4" xfId="38588"/>
    <cellStyle name="Normal 21 5 3 2 5" xfId="38589"/>
    <cellStyle name="Normal 21 5 3 3" xfId="38590"/>
    <cellStyle name="Normal 21 5 3 3 2" xfId="38591"/>
    <cellStyle name="Normal 21 5 3 3 2 2" xfId="38592"/>
    <cellStyle name="Normal 21 5 3 3 3" xfId="38593"/>
    <cellStyle name="Normal 21 5 3 3 4" xfId="38594"/>
    <cellStyle name="Normal 21 5 3 4" xfId="38595"/>
    <cellStyle name="Normal 21 5 3 4 2" xfId="38596"/>
    <cellStyle name="Normal 21 5 3 4 2 2" xfId="38597"/>
    <cellStyle name="Normal 21 5 3 4 3" xfId="38598"/>
    <cellStyle name="Normal 21 5 3 4 4" xfId="38599"/>
    <cellStyle name="Normal 21 5 3 5" xfId="38600"/>
    <cellStyle name="Normal 21 5 3 5 2" xfId="38601"/>
    <cellStyle name="Normal 21 5 3 6" xfId="38602"/>
    <cellStyle name="Normal 21 5 3 7" xfId="38603"/>
    <cellStyle name="Normal 21 5 3 8" xfId="38604"/>
    <cellStyle name="Normal 21 5 4" xfId="38605"/>
    <cellStyle name="Normal 21 5 4 2" xfId="38606"/>
    <cellStyle name="Normal 21 5 4 2 2" xfId="38607"/>
    <cellStyle name="Normal 21 5 4 2 2 2" xfId="38608"/>
    <cellStyle name="Normal 21 5 4 2 3" xfId="38609"/>
    <cellStyle name="Normal 21 5 4 2 4" xfId="38610"/>
    <cellStyle name="Normal 21 5 4 3" xfId="38611"/>
    <cellStyle name="Normal 21 5 4 3 2" xfId="38612"/>
    <cellStyle name="Normal 21 5 4 4" xfId="38613"/>
    <cellStyle name="Normal 21 5 4 5" xfId="38614"/>
    <cellStyle name="Normal 21 5 5" xfId="38615"/>
    <cellStyle name="Normal 21 5 5 2" xfId="38616"/>
    <cellStyle name="Normal 21 5 5 2 2" xfId="38617"/>
    <cellStyle name="Normal 21 5 5 3" xfId="38618"/>
    <cellStyle name="Normal 21 5 5 4" xfId="38619"/>
    <cellStyle name="Normal 21 5 6" xfId="38620"/>
    <cellStyle name="Normal 21 5 6 2" xfId="38621"/>
    <cellStyle name="Normal 21 5 6 2 2" xfId="38622"/>
    <cellStyle name="Normal 21 5 6 3" xfId="38623"/>
    <cellStyle name="Normal 21 5 6 4" xfId="38624"/>
    <cellStyle name="Normal 21 5 7" xfId="38625"/>
    <cellStyle name="Normal 21 5 7 2" xfId="38626"/>
    <cellStyle name="Normal 21 5 8" xfId="38627"/>
    <cellStyle name="Normal 21 5 9" xfId="38628"/>
    <cellStyle name="Normal 21 6" xfId="38629"/>
    <cellStyle name="Normal 21 6 2" xfId="38630"/>
    <cellStyle name="Normal 21 6 2 2" xfId="38631"/>
    <cellStyle name="Normal 21 6 2 2 2" xfId="38632"/>
    <cellStyle name="Normal 21 6 2 2 2 2" xfId="38633"/>
    <cellStyle name="Normal 21 6 2 2 2 2 2" xfId="38634"/>
    <cellStyle name="Normal 21 6 2 2 2 3" xfId="38635"/>
    <cellStyle name="Normal 21 6 2 2 2 4" xfId="38636"/>
    <cellStyle name="Normal 21 6 2 2 3" xfId="38637"/>
    <cellStyle name="Normal 21 6 2 2 3 2" xfId="38638"/>
    <cellStyle name="Normal 21 6 2 2 4" xfId="38639"/>
    <cellStyle name="Normal 21 6 2 2 5" xfId="38640"/>
    <cellStyle name="Normal 21 6 2 3" xfId="38641"/>
    <cellStyle name="Normal 21 6 2 3 2" xfId="38642"/>
    <cellStyle name="Normal 21 6 2 3 2 2" xfId="38643"/>
    <cellStyle name="Normal 21 6 2 3 3" xfId="38644"/>
    <cellStyle name="Normal 21 6 2 3 4" xfId="38645"/>
    <cellStyle name="Normal 21 6 2 4" xfId="38646"/>
    <cellStyle name="Normal 21 6 2 4 2" xfId="38647"/>
    <cellStyle name="Normal 21 6 2 4 2 2" xfId="38648"/>
    <cellStyle name="Normal 21 6 2 4 3" xfId="38649"/>
    <cellStyle name="Normal 21 6 2 4 4" xfId="38650"/>
    <cellStyle name="Normal 21 6 2 5" xfId="38651"/>
    <cellStyle name="Normal 21 6 2 5 2" xfId="38652"/>
    <cellStyle name="Normal 21 6 2 6" xfId="38653"/>
    <cellStyle name="Normal 21 6 2 7" xfId="38654"/>
    <cellStyle name="Normal 21 6 2 8" xfId="38655"/>
    <cellStyle name="Normal 21 6 3" xfId="38656"/>
    <cellStyle name="Normal 21 6 3 2" xfId="38657"/>
    <cellStyle name="Normal 21 6 3 2 2" xfId="38658"/>
    <cellStyle name="Normal 21 6 3 2 2 2" xfId="38659"/>
    <cellStyle name="Normal 21 6 3 2 3" xfId="38660"/>
    <cellStyle name="Normal 21 6 3 2 4" xfId="38661"/>
    <cellStyle name="Normal 21 6 3 3" xfId="38662"/>
    <cellStyle name="Normal 21 6 3 3 2" xfId="38663"/>
    <cellStyle name="Normal 21 6 3 4" xfId="38664"/>
    <cellStyle name="Normal 21 6 3 5" xfId="38665"/>
    <cellStyle name="Normal 21 6 4" xfId="38666"/>
    <cellStyle name="Normal 21 6 4 2" xfId="38667"/>
    <cellStyle name="Normal 21 6 4 2 2" xfId="38668"/>
    <cellStyle name="Normal 21 6 4 3" xfId="38669"/>
    <cellStyle name="Normal 21 6 4 4" xfId="38670"/>
    <cellStyle name="Normal 21 6 5" xfId="38671"/>
    <cellStyle name="Normal 21 6 5 2" xfId="38672"/>
    <cellStyle name="Normal 21 6 5 2 2" xfId="38673"/>
    <cellStyle name="Normal 21 6 5 3" xfId="38674"/>
    <cellStyle name="Normal 21 6 5 4" xfId="38675"/>
    <cellStyle name="Normal 21 6 6" xfId="38676"/>
    <cellStyle name="Normal 21 6 6 2" xfId="38677"/>
    <cellStyle name="Normal 21 6 7" xfId="38678"/>
    <cellStyle name="Normal 21 6 8" xfId="38679"/>
    <cellStyle name="Normal 21 6 9" xfId="38680"/>
    <cellStyle name="Normal 21 7" xfId="38681"/>
    <cellStyle name="Normal 21 7 2" xfId="38682"/>
    <cellStyle name="Normal 21 7 2 2" xfId="38683"/>
    <cellStyle name="Normal 21 7 2 2 2" xfId="38684"/>
    <cellStyle name="Normal 21 7 2 2 2 2" xfId="38685"/>
    <cellStyle name="Normal 21 7 2 2 3" xfId="38686"/>
    <cellStyle name="Normal 21 7 2 2 4" xfId="38687"/>
    <cellStyle name="Normal 21 7 2 3" xfId="38688"/>
    <cellStyle name="Normal 21 7 2 3 2" xfId="38689"/>
    <cellStyle name="Normal 21 7 2 4" xfId="38690"/>
    <cellStyle name="Normal 21 7 2 5" xfId="38691"/>
    <cellStyle name="Normal 21 7 3" xfId="38692"/>
    <cellStyle name="Normal 21 7 3 2" xfId="38693"/>
    <cellStyle name="Normal 21 7 3 2 2" xfId="38694"/>
    <cellStyle name="Normal 21 7 3 3" xfId="38695"/>
    <cellStyle name="Normal 21 7 3 4" xfId="38696"/>
    <cellStyle name="Normal 21 7 4" xfId="38697"/>
    <cellStyle name="Normal 21 7 4 2" xfId="38698"/>
    <cellStyle name="Normal 21 7 4 2 2" xfId="38699"/>
    <cellStyle name="Normal 21 7 4 3" xfId="38700"/>
    <cellStyle name="Normal 21 7 4 4" xfId="38701"/>
    <cellStyle name="Normal 21 7 5" xfId="38702"/>
    <cellStyle name="Normal 21 7 5 2" xfId="38703"/>
    <cellStyle name="Normal 21 7 6" xfId="38704"/>
    <cellStyle name="Normal 21 7 7" xfId="38705"/>
    <cellStyle name="Normal 21 7 8" xfId="38706"/>
    <cellStyle name="Normal 21 8" xfId="38707"/>
    <cellStyle name="Normal 21 8 2" xfId="38708"/>
    <cellStyle name="Normal 21 8 2 2" xfId="38709"/>
    <cellStyle name="Normal 21 8 2 2 2" xfId="38710"/>
    <cellStyle name="Normal 21 8 2 3" xfId="38711"/>
    <cellStyle name="Normal 21 8 2 4" xfId="38712"/>
    <cellStyle name="Normal 21 8 3" xfId="38713"/>
    <cellStyle name="Normal 21 8 3 2" xfId="38714"/>
    <cellStyle name="Normal 21 8 4" xfId="38715"/>
    <cellStyle name="Normal 21 8 5" xfId="38716"/>
    <cellStyle name="Normal 21 9" xfId="38717"/>
    <cellStyle name="Normal 21 9 2" xfId="38718"/>
    <cellStyle name="Normal 21 9 2 2" xfId="38719"/>
    <cellStyle name="Normal 21 9 3" xfId="38720"/>
    <cellStyle name="Normal 21 9 4" xfId="38721"/>
    <cellStyle name="Normal 21_K1213_Politin_20 mobile homes_tender_20120725" xfId="2000"/>
    <cellStyle name="Normal 22" xfId="265"/>
    <cellStyle name="Normal 22 2" xfId="266"/>
    <cellStyle name="Normal 22 2 10" xfId="38722"/>
    <cellStyle name="Normal 22 2 11" xfId="38723"/>
    <cellStyle name="Normal 22 2 12" xfId="38724"/>
    <cellStyle name="Normal 22 2 13" xfId="38725"/>
    <cellStyle name="Normal 22 2 2" xfId="267"/>
    <cellStyle name="Normal 22 2 2 10" xfId="38726"/>
    <cellStyle name="Normal 22 2 2 11" xfId="38727"/>
    <cellStyle name="Normal 22 2 2 2" xfId="38728"/>
    <cellStyle name="Normal 22 2 2 2 10" xfId="38729"/>
    <cellStyle name="Normal 22 2 2 2 2" xfId="38730"/>
    <cellStyle name="Normal 22 2 2 2 2 2" xfId="38731"/>
    <cellStyle name="Normal 22 2 2 2 2 2 2" xfId="38732"/>
    <cellStyle name="Normal 22 2 2 2 2 2 2 2" xfId="38733"/>
    <cellStyle name="Normal 22 2 2 2 2 2 2 2 2" xfId="38734"/>
    <cellStyle name="Normal 22 2 2 2 2 2 2 2 2 2" xfId="38735"/>
    <cellStyle name="Normal 22 2 2 2 2 2 2 2 3" xfId="38736"/>
    <cellStyle name="Normal 22 2 2 2 2 2 2 2 4" xfId="38737"/>
    <cellStyle name="Normal 22 2 2 2 2 2 2 3" xfId="38738"/>
    <cellStyle name="Normal 22 2 2 2 2 2 2 3 2" xfId="38739"/>
    <cellStyle name="Normal 22 2 2 2 2 2 2 4" xfId="38740"/>
    <cellStyle name="Normal 22 2 2 2 2 2 2 5" xfId="38741"/>
    <cellStyle name="Normal 22 2 2 2 2 2 3" xfId="38742"/>
    <cellStyle name="Normal 22 2 2 2 2 2 3 2" xfId="38743"/>
    <cellStyle name="Normal 22 2 2 2 2 2 3 2 2" xfId="38744"/>
    <cellStyle name="Normal 22 2 2 2 2 2 3 3" xfId="38745"/>
    <cellStyle name="Normal 22 2 2 2 2 2 3 4" xfId="38746"/>
    <cellStyle name="Normal 22 2 2 2 2 2 4" xfId="38747"/>
    <cellStyle name="Normal 22 2 2 2 2 2 4 2" xfId="38748"/>
    <cellStyle name="Normal 22 2 2 2 2 2 4 2 2" xfId="38749"/>
    <cellStyle name="Normal 22 2 2 2 2 2 4 3" xfId="38750"/>
    <cellStyle name="Normal 22 2 2 2 2 2 4 4" xfId="38751"/>
    <cellStyle name="Normal 22 2 2 2 2 2 5" xfId="38752"/>
    <cellStyle name="Normal 22 2 2 2 2 2 5 2" xfId="38753"/>
    <cellStyle name="Normal 22 2 2 2 2 2 6" xfId="38754"/>
    <cellStyle name="Normal 22 2 2 2 2 2 7" xfId="38755"/>
    <cellStyle name="Normal 22 2 2 2 2 2 8" xfId="38756"/>
    <cellStyle name="Normal 22 2 2 2 2 3" xfId="38757"/>
    <cellStyle name="Normal 22 2 2 2 2 3 2" xfId="38758"/>
    <cellStyle name="Normal 22 2 2 2 2 3 2 2" xfId="38759"/>
    <cellStyle name="Normal 22 2 2 2 2 3 2 2 2" xfId="38760"/>
    <cellStyle name="Normal 22 2 2 2 2 3 2 3" xfId="38761"/>
    <cellStyle name="Normal 22 2 2 2 2 3 2 4" xfId="38762"/>
    <cellStyle name="Normal 22 2 2 2 2 3 3" xfId="38763"/>
    <cellStyle name="Normal 22 2 2 2 2 3 3 2" xfId="38764"/>
    <cellStyle name="Normal 22 2 2 2 2 3 4" xfId="38765"/>
    <cellStyle name="Normal 22 2 2 2 2 3 5" xfId="38766"/>
    <cellStyle name="Normal 22 2 2 2 2 4" xfId="38767"/>
    <cellStyle name="Normal 22 2 2 2 2 4 2" xfId="38768"/>
    <cellStyle name="Normal 22 2 2 2 2 4 2 2" xfId="38769"/>
    <cellStyle name="Normal 22 2 2 2 2 4 3" xfId="38770"/>
    <cellStyle name="Normal 22 2 2 2 2 4 4" xfId="38771"/>
    <cellStyle name="Normal 22 2 2 2 2 5" xfId="38772"/>
    <cellStyle name="Normal 22 2 2 2 2 5 2" xfId="38773"/>
    <cellStyle name="Normal 22 2 2 2 2 5 2 2" xfId="38774"/>
    <cellStyle name="Normal 22 2 2 2 2 5 3" xfId="38775"/>
    <cellStyle name="Normal 22 2 2 2 2 5 4" xfId="38776"/>
    <cellStyle name="Normal 22 2 2 2 2 6" xfId="38777"/>
    <cellStyle name="Normal 22 2 2 2 2 6 2" xfId="38778"/>
    <cellStyle name="Normal 22 2 2 2 2 7" xfId="38779"/>
    <cellStyle name="Normal 22 2 2 2 2 8" xfId="38780"/>
    <cellStyle name="Normal 22 2 2 2 2 9" xfId="38781"/>
    <cellStyle name="Normal 22 2 2 2 3" xfId="38782"/>
    <cellStyle name="Normal 22 2 2 2 3 2" xfId="38783"/>
    <cellStyle name="Normal 22 2 2 2 3 2 2" xfId="38784"/>
    <cellStyle name="Normal 22 2 2 2 3 2 2 2" xfId="38785"/>
    <cellStyle name="Normal 22 2 2 2 3 2 2 2 2" xfId="38786"/>
    <cellStyle name="Normal 22 2 2 2 3 2 2 3" xfId="38787"/>
    <cellStyle name="Normal 22 2 2 2 3 2 2 4" xfId="38788"/>
    <cellStyle name="Normal 22 2 2 2 3 2 3" xfId="38789"/>
    <cellStyle name="Normal 22 2 2 2 3 2 3 2" xfId="38790"/>
    <cellStyle name="Normal 22 2 2 2 3 2 4" xfId="38791"/>
    <cellStyle name="Normal 22 2 2 2 3 2 5" xfId="38792"/>
    <cellStyle name="Normal 22 2 2 2 3 3" xfId="38793"/>
    <cellStyle name="Normal 22 2 2 2 3 3 2" xfId="38794"/>
    <cellStyle name="Normal 22 2 2 2 3 3 2 2" xfId="38795"/>
    <cellStyle name="Normal 22 2 2 2 3 3 3" xfId="38796"/>
    <cellStyle name="Normal 22 2 2 2 3 3 4" xfId="38797"/>
    <cellStyle name="Normal 22 2 2 2 3 4" xfId="38798"/>
    <cellStyle name="Normal 22 2 2 2 3 4 2" xfId="38799"/>
    <cellStyle name="Normal 22 2 2 2 3 4 2 2" xfId="38800"/>
    <cellStyle name="Normal 22 2 2 2 3 4 3" xfId="38801"/>
    <cellStyle name="Normal 22 2 2 2 3 4 4" xfId="38802"/>
    <cellStyle name="Normal 22 2 2 2 3 5" xfId="38803"/>
    <cellStyle name="Normal 22 2 2 2 3 5 2" xfId="38804"/>
    <cellStyle name="Normal 22 2 2 2 3 6" xfId="38805"/>
    <cellStyle name="Normal 22 2 2 2 3 7" xfId="38806"/>
    <cellStyle name="Normal 22 2 2 2 3 8" xfId="38807"/>
    <cellStyle name="Normal 22 2 2 2 4" xfId="38808"/>
    <cellStyle name="Normal 22 2 2 2 4 2" xfId="38809"/>
    <cellStyle name="Normal 22 2 2 2 4 2 2" xfId="38810"/>
    <cellStyle name="Normal 22 2 2 2 4 2 2 2" xfId="38811"/>
    <cellStyle name="Normal 22 2 2 2 4 2 3" xfId="38812"/>
    <cellStyle name="Normal 22 2 2 2 4 2 4" xfId="38813"/>
    <cellStyle name="Normal 22 2 2 2 4 3" xfId="38814"/>
    <cellStyle name="Normal 22 2 2 2 4 3 2" xfId="38815"/>
    <cellStyle name="Normal 22 2 2 2 4 4" xfId="38816"/>
    <cellStyle name="Normal 22 2 2 2 4 5" xfId="38817"/>
    <cellStyle name="Normal 22 2 2 2 5" xfId="38818"/>
    <cellStyle name="Normal 22 2 2 2 5 2" xfId="38819"/>
    <cellStyle name="Normal 22 2 2 2 5 2 2" xfId="38820"/>
    <cellStyle name="Normal 22 2 2 2 5 3" xfId="38821"/>
    <cellStyle name="Normal 22 2 2 2 5 4" xfId="38822"/>
    <cellStyle name="Normal 22 2 2 2 6" xfId="38823"/>
    <cellStyle name="Normal 22 2 2 2 6 2" xfId="38824"/>
    <cellStyle name="Normal 22 2 2 2 6 2 2" xfId="38825"/>
    <cellStyle name="Normal 22 2 2 2 6 3" xfId="38826"/>
    <cellStyle name="Normal 22 2 2 2 6 4" xfId="38827"/>
    <cellStyle name="Normal 22 2 2 2 7" xfId="38828"/>
    <cellStyle name="Normal 22 2 2 2 7 2" xfId="38829"/>
    <cellStyle name="Normal 22 2 2 2 8" xfId="38830"/>
    <cellStyle name="Normal 22 2 2 2 9" xfId="38831"/>
    <cellStyle name="Normal 22 2 2 3" xfId="38832"/>
    <cellStyle name="Normal 22 2 2 3 2" xfId="38833"/>
    <cellStyle name="Normal 22 2 2 3 2 2" xfId="38834"/>
    <cellStyle name="Normal 22 2 2 3 2 2 2" xfId="38835"/>
    <cellStyle name="Normal 22 2 2 3 2 2 2 2" xfId="38836"/>
    <cellStyle name="Normal 22 2 2 3 2 2 2 2 2" xfId="38837"/>
    <cellStyle name="Normal 22 2 2 3 2 2 2 3" xfId="38838"/>
    <cellStyle name="Normal 22 2 2 3 2 2 2 4" xfId="38839"/>
    <cellStyle name="Normal 22 2 2 3 2 2 3" xfId="38840"/>
    <cellStyle name="Normal 22 2 2 3 2 2 3 2" xfId="38841"/>
    <cellStyle name="Normal 22 2 2 3 2 2 4" xfId="38842"/>
    <cellStyle name="Normal 22 2 2 3 2 2 5" xfId="38843"/>
    <cellStyle name="Normal 22 2 2 3 2 3" xfId="38844"/>
    <cellStyle name="Normal 22 2 2 3 2 3 2" xfId="38845"/>
    <cellStyle name="Normal 22 2 2 3 2 3 2 2" xfId="38846"/>
    <cellStyle name="Normal 22 2 2 3 2 3 3" xfId="38847"/>
    <cellStyle name="Normal 22 2 2 3 2 3 4" xfId="38848"/>
    <cellStyle name="Normal 22 2 2 3 2 4" xfId="38849"/>
    <cellStyle name="Normal 22 2 2 3 2 4 2" xfId="38850"/>
    <cellStyle name="Normal 22 2 2 3 2 4 2 2" xfId="38851"/>
    <cellStyle name="Normal 22 2 2 3 2 4 3" xfId="38852"/>
    <cellStyle name="Normal 22 2 2 3 2 4 4" xfId="38853"/>
    <cellStyle name="Normal 22 2 2 3 2 5" xfId="38854"/>
    <cellStyle name="Normal 22 2 2 3 2 5 2" xfId="38855"/>
    <cellStyle name="Normal 22 2 2 3 2 6" xfId="38856"/>
    <cellStyle name="Normal 22 2 2 3 2 7" xfId="38857"/>
    <cellStyle name="Normal 22 2 2 3 2 8" xfId="38858"/>
    <cellStyle name="Normal 22 2 2 3 3" xfId="38859"/>
    <cellStyle name="Normal 22 2 2 3 3 2" xfId="38860"/>
    <cellStyle name="Normal 22 2 2 3 3 2 2" xfId="38861"/>
    <cellStyle name="Normal 22 2 2 3 3 2 2 2" xfId="38862"/>
    <cellStyle name="Normal 22 2 2 3 3 2 3" xfId="38863"/>
    <cellStyle name="Normal 22 2 2 3 3 2 4" xfId="38864"/>
    <cellStyle name="Normal 22 2 2 3 3 3" xfId="38865"/>
    <cellStyle name="Normal 22 2 2 3 3 3 2" xfId="38866"/>
    <cellStyle name="Normal 22 2 2 3 3 4" xfId="38867"/>
    <cellStyle name="Normal 22 2 2 3 3 5" xfId="38868"/>
    <cellStyle name="Normal 22 2 2 3 4" xfId="38869"/>
    <cellStyle name="Normal 22 2 2 3 4 2" xfId="38870"/>
    <cellStyle name="Normal 22 2 2 3 4 2 2" xfId="38871"/>
    <cellStyle name="Normal 22 2 2 3 4 3" xfId="38872"/>
    <cellStyle name="Normal 22 2 2 3 4 4" xfId="38873"/>
    <cellStyle name="Normal 22 2 2 3 5" xfId="38874"/>
    <cellStyle name="Normal 22 2 2 3 5 2" xfId="38875"/>
    <cellStyle name="Normal 22 2 2 3 5 2 2" xfId="38876"/>
    <cellStyle name="Normal 22 2 2 3 5 3" xfId="38877"/>
    <cellStyle name="Normal 22 2 2 3 5 4" xfId="38878"/>
    <cellStyle name="Normal 22 2 2 3 6" xfId="38879"/>
    <cellStyle name="Normal 22 2 2 3 6 2" xfId="38880"/>
    <cellStyle name="Normal 22 2 2 3 7" xfId="38881"/>
    <cellStyle name="Normal 22 2 2 3 8" xfId="38882"/>
    <cellStyle name="Normal 22 2 2 3 9" xfId="38883"/>
    <cellStyle name="Normal 22 2 2 4" xfId="38884"/>
    <cellStyle name="Normal 22 2 2 4 2" xfId="38885"/>
    <cellStyle name="Normal 22 2 2 4 2 2" xfId="38886"/>
    <cellStyle name="Normal 22 2 2 4 2 2 2" xfId="38887"/>
    <cellStyle name="Normal 22 2 2 4 2 2 2 2" xfId="38888"/>
    <cellStyle name="Normal 22 2 2 4 2 2 3" xfId="38889"/>
    <cellStyle name="Normal 22 2 2 4 2 2 4" xfId="38890"/>
    <cellStyle name="Normal 22 2 2 4 2 3" xfId="38891"/>
    <cellStyle name="Normal 22 2 2 4 2 3 2" xfId="38892"/>
    <cellStyle name="Normal 22 2 2 4 2 4" xfId="38893"/>
    <cellStyle name="Normal 22 2 2 4 2 5" xfId="38894"/>
    <cellStyle name="Normal 22 2 2 4 3" xfId="38895"/>
    <cellStyle name="Normal 22 2 2 4 3 2" xfId="38896"/>
    <cellStyle name="Normal 22 2 2 4 3 2 2" xfId="38897"/>
    <cellStyle name="Normal 22 2 2 4 3 3" xfId="38898"/>
    <cellStyle name="Normal 22 2 2 4 3 4" xfId="38899"/>
    <cellStyle name="Normal 22 2 2 4 4" xfId="38900"/>
    <cellStyle name="Normal 22 2 2 4 4 2" xfId="38901"/>
    <cellStyle name="Normal 22 2 2 4 4 2 2" xfId="38902"/>
    <cellStyle name="Normal 22 2 2 4 4 3" xfId="38903"/>
    <cellStyle name="Normal 22 2 2 4 4 4" xfId="38904"/>
    <cellStyle name="Normal 22 2 2 4 5" xfId="38905"/>
    <cellStyle name="Normal 22 2 2 4 5 2" xfId="38906"/>
    <cellStyle name="Normal 22 2 2 4 6" xfId="38907"/>
    <cellStyle name="Normal 22 2 2 4 7" xfId="38908"/>
    <cellStyle name="Normal 22 2 2 4 8" xfId="38909"/>
    <cellStyle name="Normal 22 2 2 5" xfId="38910"/>
    <cellStyle name="Normal 22 2 2 5 2" xfId="38911"/>
    <cellStyle name="Normal 22 2 2 5 2 2" xfId="38912"/>
    <cellStyle name="Normal 22 2 2 5 2 2 2" xfId="38913"/>
    <cellStyle name="Normal 22 2 2 5 2 3" xfId="38914"/>
    <cellStyle name="Normal 22 2 2 5 2 4" xfId="38915"/>
    <cellStyle name="Normal 22 2 2 5 3" xfId="38916"/>
    <cellStyle name="Normal 22 2 2 5 3 2" xfId="38917"/>
    <cellStyle name="Normal 22 2 2 5 4" xfId="38918"/>
    <cellStyle name="Normal 22 2 2 5 5" xfId="38919"/>
    <cellStyle name="Normal 22 2 2 6" xfId="38920"/>
    <cellStyle name="Normal 22 2 2 6 2" xfId="38921"/>
    <cellStyle name="Normal 22 2 2 6 2 2" xfId="38922"/>
    <cellStyle name="Normal 22 2 2 6 3" xfId="38923"/>
    <cellStyle name="Normal 22 2 2 6 4" xfId="38924"/>
    <cellStyle name="Normal 22 2 2 7" xfId="38925"/>
    <cellStyle name="Normal 22 2 2 7 2" xfId="38926"/>
    <cellStyle name="Normal 22 2 2 7 2 2" xfId="38927"/>
    <cellStyle name="Normal 22 2 2 7 3" xfId="38928"/>
    <cellStyle name="Normal 22 2 2 7 4" xfId="38929"/>
    <cellStyle name="Normal 22 2 2 8" xfId="38930"/>
    <cellStyle name="Normal 22 2 2 8 2" xfId="38931"/>
    <cellStyle name="Normal 22 2 2 9" xfId="38932"/>
    <cellStyle name="Normal 22 2 3" xfId="12374"/>
    <cellStyle name="Normal 22 2 3 10" xfId="38933"/>
    <cellStyle name="Normal 22 2 3 2" xfId="38934"/>
    <cellStyle name="Normal 22 2 3 2 2" xfId="38935"/>
    <cellStyle name="Normal 22 2 3 2 2 2" xfId="38936"/>
    <cellStyle name="Normal 22 2 3 2 2 2 2" xfId="38937"/>
    <cellStyle name="Normal 22 2 3 2 2 2 2 2" xfId="38938"/>
    <cellStyle name="Normal 22 2 3 2 2 2 2 2 2" xfId="38939"/>
    <cellStyle name="Normal 22 2 3 2 2 2 2 3" xfId="38940"/>
    <cellStyle name="Normal 22 2 3 2 2 2 2 4" xfId="38941"/>
    <cellStyle name="Normal 22 2 3 2 2 2 3" xfId="38942"/>
    <cellStyle name="Normal 22 2 3 2 2 2 3 2" xfId="38943"/>
    <cellStyle name="Normal 22 2 3 2 2 2 4" xfId="38944"/>
    <cellStyle name="Normal 22 2 3 2 2 2 5" xfId="38945"/>
    <cellStyle name="Normal 22 2 3 2 2 3" xfId="38946"/>
    <cellStyle name="Normal 22 2 3 2 2 3 2" xfId="38947"/>
    <cellStyle name="Normal 22 2 3 2 2 3 2 2" xfId="38948"/>
    <cellStyle name="Normal 22 2 3 2 2 3 3" xfId="38949"/>
    <cellStyle name="Normal 22 2 3 2 2 3 4" xfId="38950"/>
    <cellStyle name="Normal 22 2 3 2 2 4" xfId="38951"/>
    <cellStyle name="Normal 22 2 3 2 2 4 2" xfId="38952"/>
    <cellStyle name="Normal 22 2 3 2 2 4 2 2" xfId="38953"/>
    <cellStyle name="Normal 22 2 3 2 2 4 3" xfId="38954"/>
    <cellStyle name="Normal 22 2 3 2 2 4 4" xfId="38955"/>
    <cellStyle name="Normal 22 2 3 2 2 5" xfId="38956"/>
    <cellStyle name="Normal 22 2 3 2 2 5 2" xfId="38957"/>
    <cellStyle name="Normal 22 2 3 2 2 6" xfId="38958"/>
    <cellStyle name="Normal 22 2 3 2 2 7" xfId="38959"/>
    <cellStyle name="Normal 22 2 3 2 2 8" xfId="38960"/>
    <cellStyle name="Normal 22 2 3 2 3" xfId="38961"/>
    <cellStyle name="Normal 22 2 3 2 3 2" xfId="38962"/>
    <cellStyle name="Normal 22 2 3 2 3 2 2" xfId="38963"/>
    <cellStyle name="Normal 22 2 3 2 3 2 2 2" xfId="38964"/>
    <cellStyle name="Normal 22 2 3 2 3 2 3" xfId="38965"/>
    <cellStyle name="Normal 22 2 3 2 3 2 4" xfId="38966"/>
    <cellStyle name="Normal 22 2 3 2 3 3" xfId="38967"/>
    <cellStyle name="Normal 22 2 3 2 3 3 2" xfId="38968"/>
    <cellStyle name="Normal 22 2 3 2 3 4" xfId="38969"/>
    <cellStyle name="Normal 22 2 3 2 3 5" xfId="38970"/>
    <cellStyle name="Normal 22 2 3 2 4" xfId="38971"/>
    <cellStyle name="Normal 22 2 3 2 4 2" xfId="38972"/>
    <cellStyle name="Normal 22 2 3 2 4 2 2" xfId="38973"/>
    <cellStyle name="Normal 22 2 3 2 4 3" xfId="38974"/>
    <cellStyle name="Normal 22 2 3 2 4 4" xfId="38975"/>
    <cellStyle name="Normal 22 2 3 2 5" xfId="38976"/>
    <cellStyle name="Normal 22 2 3 2 5 2" xfId="38977"/>
    <cellStyle name="Normal 22 2 3 2 5 2 2" xfId="38978"/>
    <cellStyle name="Normal 22 2 3 2 5 3" xfId="38979"/>
    <cellStyle name="Normal 22 2 3 2 5 4" xfId="38980"/>
    <cellStyle name="Normal 22 2 3 2 6" xfId="38981"/>
    <cellStyle name="Normal 22 2 3 2 6 2" xfId="38982"/>
    <cellStyle name="Normal 22 2 3 2 7" xfId="38983"/>
    <cellStyle name="Normal 22 2 3 2 8" xfId="38984"/>
    <cellStyle name="Normal 22 2 3 2 9" xfId="38985"/>
    <cellStyle name="Normal 22 2 3 3" xfId="38986"/>
    <cellStyle name="Normal 22 2 3 3 2" xfId="38987"/>
    <cellStyle name="Normal 22 2 3 3 2 2" xfId="38988"/>
    <cellStyle name="Normal 22 2 3 3 2 2 2" xfId="38989"/>
    <cellStyle name="Normal 22 2 3 3 2 2 2 2" xfId="38990"/>
    <cellStyle name="Normal 22 2 3 3 2 2 3" xfId="38991"/>
    <cellStyle name="Normal 22 2 3 3 2 2 4" xfId="38992"/>
    <cellStyle name="Normal 22 2 3 3 2 3" xfId="38993"/>
    <cellStyle name="Normal 22 2 3 3 2 3 2" xfId="38994"/>
    <cellStyle name="Normal 22 2 3 3 2 4" xfId="38995"/>
    <cellStyle name="Normal 22 2 3 3 2 5" xfId="38996"/>
    <cellStyle name="Normal 22 2 3 3 3" xfId="38997"/>
    <cellStyle name="Normal 22 2 3 3 3 2" xfId="38998"/>
    <cellStyle name="Normal 22 2 3 3 3 2 2" xfId="38999"/>
    <cellStyle name="Normal 22 2 3 3 3 3" xfId="39000"/>
    <cellStyle name="Normal 22 2 3 3 3 4" xfId="39001"/>
    <cellStyle name="Normal 22 2 3 3 4" xfId="39002"/>
    <cellStyle name="Normal 22 2 3 3 4 2" xfId="39003"/>
    <cellStyle name="Normal 22 2 3 3 4 2 2" xfId="39004"/>
    <cellStyle name="Normal 22 2 3 3 4 3" xfId="39005"/>
    <cellStyle name="Normal 22 2 3 3 4 4" xfId="39006"/>
    <cellStyle name="Normal 22 2 3 3 5" xfId="39007"/>
    <cellStyle name="Normal 22 2 3 3 5 2" xfId="39008"/>
    <cellStyle name="Normal 22 2 3 3 6" xfId="39009"/>
    <cellStyle name="Normal 22 2 3 3 7" xfId="39010"/>
    <cellStyle name="Normal 22 2 3 3 8" xfId="39011"/>
    <cellStyle name="Normal 22 2 3 4" xfId="39012"/>
    <cellStyle name="Normal 22 2 3 4 2" xfId="39013"/>
    <cellStyle name="Normal 22 2 3 4 2 2" xfId="39014"/>
    <cellStyle name="Normal 22 2 3 4 2 2 2" xfId="39015"/>
    <cellStyle name="Normal 22 2 3 4 2 3" xfId="39016"/>
    <cellStyle name="Normal 22 2 3 4 2 4" xfId="39017"/>
    <cellStyle name="Normal 22 2 3 4 3" xfId="39018"/>
    <cellStyle name="Normal 22 2 3 4 3 2" xfId="39019"/>
    <cellStyle name="Normal 22 2 3 4 4" xfId="39020"/>
    <cellStyle name="Normal 22 2 3 4 5" xfId="39021"/>
    <cellStyle name="Normal 22 2 3 5" xfId="39022"/>
    <cellStyle name="Normal 22 2 3 5 2" xfId="39023"/>
    <cellStyle name="Normal 22 2 3 5 2 2" xfId="39024"/>
    <cellStyle name="Normal 22 2 3 5 3" xfId="39025"/>
    <cellStyle name="Normal 22 2 3 5 4" xfId="39026"/>
    <cellStyle name="Normal 22 2 3 6" xfId="39027"/>
    <cellStyle name="Normal 22 2 3 6 2" xfId="39028"/>
    <cellStyle name="Normal 22 2 3 6 2 2" xfId="39029"/>
    <cellStyle name="Normal 22 2 3 6 3" xfId="39030"/>
    <cellStyle name="Normal 22 2 3 6 4" xfId="39031"/>
    <cellStyle name="Normal 22 2 3 7" xfId="39032"/>
    <cellStyle name="Normal 22 2 3 7 2" xfId="39033"/>
    <cellStyle name="Normal 22 2 3 8" xfId="39034"/>
    <cellStyle name="Normal 22 2 3 9" xfId="39035"/>
    <cellStyle name="Normal 22 2 4" xfId="39036"/>
    <cellStyle name="Normal 22 2 4 2" xfId="39037"/>
    <cellStyle name="Normal 22 2 4 2 2" xfId="39038"/>
    <cellStyle name="Normal 22 2 4 2 2 2" xfId="39039"/>
    <cellStyle name="Normal 22 2 4 2 2 2 2" xfId="39040"/>
    <cellStyle name="Normal 22 2 4 2 2 2 2 2" xfId="39041"/>
    <cellStyle name="Normal 22 2 4 2 2 2 3" xfId="39042"/>
    <cellStyle name="Normal 22 2 4 2 2 2 4" xfId="39043"/>
    <cellStyle name="Normal 22 2 4 2 2 3" xfId="39044"/>
    <cellStyle name="Normal 22 2 4 2 2 3 2" xfId="39045"/>
    <cellStyle name="Normal 22 2 4 2 2 4" xfId="39046"/>
    <cellStyle name="Normal 22 2 4 2 2 5" xfId="39047"/>
    <cellStyle name="Normal 22 2 4 2 3" xfId="39048"/>
    <cellStyle name="Normal 22 2 4 2 3 2" xfId="39049"/>
    <cellStyle name="Normal 22 2 4 2 3 2 2" xfId="39050"/>
    <cellStyle name="Normal 22 2 4 2 3 3" xfId="39051"/>
    <cellStyle name="Normal 22 2 4 2 3 4" xfId="39052"/>
    <cellStyle name="Normal 22 2 4 2 4" xfId="39053"/>
    <cellStyle name="Normal 22 2 4 2 4 2" xfId="39054"/>
    <cellStyle name="Normal 22 2 4 2 4 2 2" xfId="39055"/>
    <cellStyle name="Normal 22 2 4 2 4 3" xfId="39056"/>
    <cellStyle name="Normal 22 2 4 2 4 4" xfId="39057"/>
    <cellStyle name="Normal 22 2 4 2 5" xfId="39058"/>
    <cellStyle name="Normal 22 2 4 2 5 2" xfId="39059"/>
    <cellStyle name="Normal 22 2 4 2 6" xfId="39060"/>
    <cellStyle name="Normal 22 2 4 2 7" xfId="39061"/>
    <cellStyle name="Normal 22 2 4 2 8" xfId="39062"/>
    <cellStyle name="Normal 22 2 4 3" xfId="39063"/>
    <cellStyle name="Normal 22 2 4 3 2" xfId="39064"/>
    <cellStyle name="Normal 22 2 4 3 2 2" xfId="39065"/>
    <cellStyle name="Normal 22 2 4 3 2 2 2" xfId="39066"/>
    <cellStyle name="Normal 22 2 4 3 2 3" xfId="39067"/>
    <cellStyle name="Normal 22 2 4 3 2 4" xfId="39068"/>
    <cellStyle name="Normal 22 2 4 3 3" xfId="39069"/>
    <cellStyle name="Normal 22 2 4 3 3 2" xfId="39070"/>
    <cellStyle name="Normal 22 2 4 3 4" xfId="39071"/>
    <cellStyle name="Normal 22 2 4 3 5" xfId="39072"/>
    <cellStyle name="Normal 22 2 4 4" xfId="39073"/>
    <cellStyle name="Normal 22 2 4 4 2" xfId="39074"/>
    <cellStyle name="Normal 22 2 4 4 2 2" xfId="39075"/>
    <cellStyle name="Normal 22 2 4 4 3" xfId="39076"/>
    <cellStyle name="Normal 22 2 4 4 4" xfId="39077"/>
    <cellStyle name="Normal 22 2 4 5" xfId="39078"/>
    <cellStyle name="Normal 22 2 4 5 2" xfId="39079"/>
    <cellStyle name="Normal 22 2 4 5 2 2" xfId="39080"/>
    <cellStyle name="Normal 22 2 4 5 3" xfId="39081"/>
    <cellStyle name="Normal 22 2 4 5 4" xfId="39082"/>
    <cellStyle name="Normal 22 2 4 6" xfId="39083"/>
    <cellStyle name="Normal 22 2 4 6 2" xfId="39084"/>
    <cellStyle name="Normal 22 2 4 7" xfId="39085"/>
    <cellStyle name="Normal 22 2 4 8" xfId="39086"/>
    <cellStyle name="Normal 22 2 4 9" xfId="39087"/>
    <cellStyle name="Normal 22 2 5" xfId="39088"/>
    <cellStyle name="Normal 22 2 5 2" xfId="39089"/>
    <cellStyle name="Normal 22 2 5 2 2" xfId="39090"/>
    <cellStyle name="Normal 22 2 5 2 2 2" xfId="39091"/>
    <cellStyle name="Normal 22 2 5 2 2 2 2" xfId="39092"/>
    <cellStyle name="Normal 22 2 5 2 2 3" xfId="39093"/>
    <cellStyle name="Normal 22 2 5 2 2 4" xfId="39094"/>
    <cellStyle name="Normal 22 2 5 2 3" xfId="39095"/>
    <cellStyle name="Normal 22 2 5 2 3 2" xfId="39096"/>
    <cellStyle name="Normal 22 2 5 2 4" xfId="39097"/>
    <cellStyle name="Normal 22 2 5 2 5" xfId="39098"/>
    <cellStyle name="Normal 22 2 5 3" xfId="39099"/>
    <cellStyle name="Normal 22 2 5 3 2" xfId="39100"/>
    <cellStyle name="Normal 22 2 5 3 2 2" xfId="39101"/>
    <cellStyle name="Normal 22 2 5 3 3" xfId="39102"/>
    <cellStyle name="Normal 22 2 5 3 4" xfId="39103"/>
    <cellStyle name="Normal 22 2 5 4" xfId="39104"/>
    <cellStyle name="Normal 22 2 5 4 2" xfId="39105"/>
    <cellStyle name="Normal 22 2 5 4 2 2" xfId="39106"/>
    <cellStyle name="Normal 22 2 5 4 3" xfId="39107"/>
    <cellStyle name="Normal 22 2 5 4 4" xfId="39108"/>
    <cellStyle name="Normal 22 2 5 5" xfId="39109"/>
    <cellStyle name="Normal 22 2 5 5 2" xfId="39110"/>
    <cellStyle name="Normal 22 2 5 6" xfId="39111"/>
    <cellStyle name="Normal 22 2 5 7" xfId="39112"/>
    <cellStyle name="Normal 22 2 5 8" xfId="39113"/>
    <cellStyle name="Normal 22 2 6" xfId="39114"/>
    <cellStyle name="Normal 22 2 6 2" xfId="39115"/>
    <cellStyle name="Normal 22 2 6 2 2" xfId="39116"/>
    <cellStyle name="Normal 22 2 6 2 2 2" xfId="39117"/>
    <cellStyle name="Normal 22 2 6 2 3" xfId="39118"/>
    <cellStyle name="Normal 22 2 6 2 4" xfId="39119"/>
    <cellStyle name="Normal 22 2 6 3" xfId="39120"/>
    <cellStyle name="Normal 22 2 6 3 2" xfId="39121"/>
    <cellStyle name="Normal 22 2 6 4" xfId="39122"/>
    <cellStyle name="Normal 22 2 6 5" xfId="39123"/>
    <cellStyle name="Normal 22 2 7" xfId="39124"/>
    <cellStyle name="Normal 22 2 7 2" xfId="39125"/>
    <cellStyle name="Normal 22 2 7 2 2" xfId="39126"/>
    <cellStyle name="Normal 22 2 7 3" xfId="39127"/>
    <cellStyle name="Normal 22 2 7 4" xfId="39128"/>
    <cellStyle name="Normal 22 2 8" xfId="39129"/>
    <cellStyle name="Normal 22 2 8 2" xfId="39130"/>
    <cellStyle name="Normal 22 2 8 2 2" xfId="39131"/>
    <cellStyle name="Normal 22 2 8 3" xfId="39132"/>
    <cellStyle name="Normal 22 2 8 4" xfId="39133"/>
    <cellStyle name="Normal 22 2 9" xfId="39134"/>
    <cellStyle name="Normal 22 2 9 2" xfId="39135"/>
    <cellStyle name="Normal 22 3" xfId="12375"/>
    <cellStyle name="Normal 22 3 2" xfId="12376"/>
    <cellStyle name="Normal 22 4" xfId="12377"/>
    <cellStyle name="Normal 22 4 2" xfId="12378"/>
    <cellStyle name="Normal 22 5" xfId="12379"/>
    <cellStyle name="Normal 22 5 2" xfId="12380"/>
    <cellStyle name="Normal 22 6" xfId="12381"/>
    <cellStyle name="Normal 22 6 2" xfId="12382"/>
    <cellStyle name="Normal 22 7" xfId="12383"/>
    <cellStyle name="Normal 23" xfId="2001"/>
    <cellStyle name="Normal 23 10" xfId="39136"/>
    <cellStyle name="Normal 23 10 2" xfId="39137"/>
    <cellStyle name="Normal 23 10 2 2" xfId="39138"/>
    <cellStyle name="Normal 23 10 3" xfId="39139"/>
    <cellStyle name="Normal 23 10 4" xfId="39140"/>
    <cellStyle name="Normal 23 11" xfId="39141"/>
    <cellStyle name="Normal 23 11 2" xfId="39142"/>
    <cellStyle name="Normal 23 11 2 2" xfId="39143"/>
    <cellStyle name="Normal 23 11 3" xfId="39144"/>
    <cellStyle name="Normal 23 11 4" xfId="39145"/>
    <cellStyle name="Normal 23 12" xfId="39146"/>
    <cellStyle name="Normal 23 12 2" xfId="39147"/>
    <cellStyle name="Normal 23 13" xfId="39148"/>
    <cellStyle name="Normal 23 14" xfId="39149"/>
    <cellStyle name="Normal 23 15" xfId="39150"/>
    <cellStyle name="Normal 23 16" xfId="39151"/>
    <cellStyle name="Normal 23 2" xfId="2002"/>
    <cellStyle name="Normal 23 2 10" xfId="39152"/>
    <cellStyle name="Normal 23 2 11" xfId="39153"/>
    <cellStyle name="Normal 23 2 12" xfId="39154"/>
    <cellStyle name="Normal 23 2 13" xfId="39155"/>
    <cellStyle name="Normal 23 2 2" xfId="12384"/>
    <cellStyle name="Normal 23 2 2 10" xfId="39156"/>
    <cellStyle name="Normal 23 2 2 11" xfId="39157"/>
    <cellStyle name="Normal 23 2 2 2" xfId="39158"/>
    <cellStyle name="Normal 23 2 2 2 10" xfId="39159"/>
    <cellStyle name="Normal 23 2 2 2 2" xfId="39160"/>
    <cellStyle name="Normal 23 2 2 2 2 2" xfId="39161"/>
    <cellStyle name="Normal 23 2 2 2 2 2 2" xfId="39162"/>
    <cellStyle name="Normal 23 2 2 2 2 2 2 2" xfId="39163"/>
    <cellStyle name="Normal 23 2 2 2 2 2 2 2 2" xfId="39164"/>
    <cellStyle name="Normal 23 2 2 2 2 2 2 2 2 2" xfId="39165"/>
    <cellStyle name="Normal 23 2 2 2 2 2 2 2 3" xfId="39166"/>
    <cellStyle name="Normal 23 2 2 2 2 2 2 2 4" xfId="39167"/>
    <cellStyle name="Normal 23 2 2 2 2 2 2 3" xfId="39168"/>
    <cellStyle name="Normal 23 2 2 2 2 2 2 3 2" xfId="39169"/>
    <cellStyle name="Normal 23 2 2 2 2 2 2 4" xfId="39170"/>
    <cellStyle name="Normal 23 2 2 2 2 2 2 5" xfId="39171"/>
    <cellStyle name="Normal 23 2 2 2 2 2 3" xfId="39172"/>
    <cellStyle name="Normal 23 2 2 2 2 2 3 2" xfId="39173"/>
    <cellStyle name="Normal 23 2 2 2 2 2 3 2 2" xfId="39174"/>
    <cellStyle name="Normal 23 2 2 2 2 2 3 3" xfId="39175"/>
    <cellStyle name="Normal 23 2 2 2 2 2 3 4" xfId="39176"/>
    <cellStyle name="Normal 23 2 2 2 2 2 4" xfId="39177"/>
    <cellStyle name="Normal 23 2 2 2 2 2 4 2" xfId="39178"/>
    <cellStyle name="Normal 23 2 2 2 2 2 4 2 2" xfId="39179"/>
    <cellStyle name="Normal 23 2 2 2 2 2 4 3" xfId="39180"/>
    <cellStyle name="Normal 23 2 2 2 2 2 4 4" xfId="39181"/>
    <cellStyle name="Normal 23 2 2 2 2 2 5" xfId="39182"/>
    <cellStyle name="Normal 23 2 2 2 2 2 5 2" xfId="39183"/>
    <cellStyle name="Normal 23 2 2 2 2 2 6" xfId="39184"/>
    <cellStyle name="Normal 23 2 2 2 2 2 7" xfId="39185"/>
    <cellStyle name="Normal 23 2 2 2 2 2 8" xfId="39186"/>
    <cellStyle name="Normal 23 2 2 2 2 3" xfId="39187"/>
    <cellStyle name="Normal 23 2 2 2 2 3 2" xfId="39188"/>
    <cellStyle name="Normal 23 2 2 2 2 3 2 2" xfId="39189"/>
    <cellStyle name="Normal 23 2 2 2 2 3 2 2 2" xfId="39190"/>
    <cellStyle name="Normal 23 2 2 2 2 3 2 3" xfId="39191"/>
    <cellStyle name="Normal 23 2 2 2 2 3 2 4" xfId="39192"/>
    <cellStyle name="Normal 23 2 2 2 2 3 3" xfId="39193"/>
    <cellStyle name="Normal 23 2 2 2 2 3 3 2" xfId="39194"/>
    <cellStyle name="Normal 23 2 2 2 2 3 4" xfId="39195"/>
    <cellStyle name="Normal 23 2 2 2 2 3 5" xfId="39196"/>
    <cellStyle name="Normal 23 2 2 2 2 4" xfId="39197"/>
    <cellStyle name="Normal 23 2 2 2 2 4 2" xfId="39198"/>
    <cellStyle name="Normal 23 2 2 2 2 4 2 2" xfId="39199"/>
    <cellStyle name="Normal 23 2 2 2 2 4 3" xfId="39200"/>
    <cellStyle name="Normal 23 2 2 2 2 4 4" xfId="39201"/>
    <cellStyle name="Normal 23 2 2 2 2 5" xfId="39202"/>
    <cellStyle name="Normal 23 2 2 2 2 5 2" xfId="39203"/>
    <cellStyle name="Normal 23 2 2 2 2 5 2 2" xfId="39204"/>
    <cellStyle name="Normal 23 2 2 2 2 5 3" xfId="39205"/>
    <cellStyle name="Normal 23 2 2 2 2 5 4" xfId="39206"/>
    <cellStyle name="Normal 23 2 2 2 2 6" xfId="39207"/>
    <cellStyle name="Normal 23 2 2 2 2 6 2" xfId="39208"/>
    <cellStyle name="Normal 23 2 2 2 2 7" xfId="39209"/>
    <cellStyle name="Normal 23 2 2 2 2 8" xfId="39210"/>
    <cellStyle name="Normal 23 2 2 2 2 9" xfId="39211"/>
    <cellStyle name="Normal 23 2 2 2 3" xfId="39212"/>
    <cellStyle name="Normal 23 2 2 2 3 2" xfId="39213"/>
    <cellStyle name="Normal 23 2 2 2 3 2 2" xfId="39214"/>
    <cellStyle name="Normal 23 2 2 2 3 2 2 2" xfId="39215"/>
    <cellStyle name="Normal 23 2 2 2 3 2 2 2 2" xfId="39216"/>
    <cellStyle name="Normal 23 2 2 2 3 2 2 3" xfId="39217"/>
    <cellStyle name="Normal 23 2 2 2 3 2 2 4" xfId="39218"/>
    <cellStyle name="Normal 23 2 2 2 3 2 3" xfId="39219"/>
    <cellStyle name="Normal 23 2 2 2 3 2 3 2" xfId="39220"/>
    <cellStyle name="Normal 23 2 2 2 3 2 4" xfId="39221"/>
    <cellStyle name="Normal 23 2 2 2 3 2 5" xfId="39222"/>
    <cellStyle name="Normal 23 2 2 2 3 3" xfId="39223"/>
    <cellStyle name="Normal 23 2 2 2 3 3 2" xfId="39224"/>
    <cellStyle name="Normal 23 2 2 2 3 3 2 2" xfId="39225"/>
    <cellStyle name="Normal 23 2 2 2 3 3 3" xfId="39226"/>
    <cellStyle name="Normal 23 2 2 2 3 3 4" xfId="39227"/>
    <cellStyle name="Normal 23 2 2 2 3 4" xfId="39228"/>
    <cellStyle name="Normal 23 2 2 2 3 4 2" xfId="39229"/>
    <cellStyle name="Normal 23 2 2 2 3 4 2 2" xfId="39230"/>
    <cellStyle name="Normal 23 2 2 2 3 4 3" xfId="39231"/>
    <cellStyle name="Normal 23 2 2 2 3 4 4" xfId="39232"/>
    <cellStyle name="Normal 23 2 2 2 3 5" xfId="39233"/>
    <cellStyle name="Normal 23 2 2 2 3 5 2" xfId="39234"/>
    <cellStyle name="Normal 23 2 2 2 3 6" xfId="39235"/>
    <cellStyle name="Normal 23 2 2 2 3 7" xfId="39236"/>
    <cellStyle name="Normal 23 2 2 2 3 8" xfId="39237"/>
    <cellStyle name="Normal 23 2 2 2 4" xfId="39238"/>
    <cellStyle name="Normal 23 2 2 2 4 2" xfId="39239"/>
    <cellStyle name="Normal 23 2 2 2 4 2 2" xfId="39240"/>
    <cellStyle name="Normal 23 2 2 2 4 2 2 2" xfId="39241"/>
    <cellStyle name="Normal 23 2 2 2 4 2 3" xfId="39242"/>
    <cellStyle name="Normal 23 2 2 2 4 2 4" xfId="39243"/>
    <cellStyle name="Normal 23 2 2 2 4 3" xfId="39244"/>
    <cellStyle name="Normal 23 2 2 2 4 3 2" xfId="39245"/>
    <cellStyle name="Normal 23 2 2 2 4 4" xfId="39246"/>
    <cellStyle name="Normal 23 2 2 2 4 5" xfId="39247"/>
    <cellStyle name="Normal 23 2 2 2 5" xfId="39248"/>
    <cellStyle name="Normal 23 2 2 2 5 2" xfId="39249"/>
    <cellStyle name="Normal 23 2 2 2 5 2 2" xfId="39250"/>
    <cellStyle name="Normal 23 2 2 2 5 3" xfId="39251"/>
    <cellStyle name="Normal 23 2 2 2 5 4" xfId="39252"/>
    <cellStyle name="Normal 23 2 2 2 6" xfId="39253"/>
    <cellStyle name="Normal 23 2 2 2 6 2" xfId="39254"/>
    <cellStyle name="Normal 23 2 2 2 6 2 2" xfId="39255"/>
    <cellStyle name="Normal 23 2 2 2 6 3" xfId="39256"/>
    <cellStyle name="Normal 23 2 2 2 6 4" xfId="39257"/>
    <cellStyle name="Normal 23 2 2 2 7" xfId="39258"/>
    <cellStyle name="Normal 23 2 2 2 7 2" xfId="39259"/>
    <cellStyle name="Normal 23 2 2 2 8" xfId="39260"/>
    <cellStyle name="Normal 23 2 2 2 9" xfId="39261"/>
    <cellStyle name="Normal 23 2 2 3" xfId="39262"/>
    <cellStyle name="Normal 23 2 2 3 2" xfId="39263"/>
    <cellStyle name="Normal 23 2 2 3 2 2" xfId="39264"/>
    <cellStyle name="Normal 23 2 2 3 2 2 2" xfId="39265"/>
    <cellStyle name="Normal 23 2 2 3 2 2 2 2" xfId="39266"/>
    <cellStyle name="Normal 23 2 2 3 2 2 2 2 2" xfId="39267"/>
    <cellStyle name="Normal 23 2 2 3 2 2 2 3" xfId="39268"/>
    <cellStyle name="Normal 23 2 2 3 2 2 2 4" xfId="39269"/>
    <cellStyle name="Normal 23 2 2 3 2 2 3" xfId="39270"/>
    <cellStyle name="Normal 23 2 2 3 2 2 3 2" xfId="39271"/>
    <cellStyle name="Normal 23 2 2 3 2 2 4" xfId="39272"/>
    <cellStyle name="Normal 23 2 2 3 2 2 5" xfId="39273"/>
    <cellStyle name="Normal 23 2 2 3 2 3" xfId="39274"/>
    <cellStyle name="Normal 23 2 2 3 2 3 2" xfId="39275"/>
    <cellStyle name="Normal 23 2 2 3 2 3 2 2" xfId="39276"/>
    <cellStyle name="Normal 23 2 2 3 2 3 3" xfId="39277"/>
    <cellStyle name="Normal 23 2 2 3 2 3 4" xfId="39278"/>
    <cellStyle name="Normal 23 2 2 3 2 4" xfId="39279"/>
    <cellStyle name="Normal 23 2 2 3 2 4 2" xfId="39280"/>
    <cellStyle name="Normal 23 2 2 3 2 4 2 2" xfId="39281"/>
    <cellStyle name="Normal 23 2 2 3 2 4 3" xfId="39282"/>
    <cellStyle name="Normal 23 2 2 3 2 4 4" xfId="39283"/>
    <cellStyle name="Normal 23 2 2 3 2 5" xfId="39284"/>
    <cellStyle name="Normal 23 2 2 3 2 5 2" xfId="39285"/>
    <cellStyle name="Normal 23 2 2 3 2 6" xfId="39286"/>
    <cellStyle name="Normal 23 2 2 3 2 7" xfId="39287"/>
    <cellStyle name="Normal 23 2 2 3 2 8" xfId="39288"/>
    <cellStyle name="Normal 23 2 2 3 3" xfId="39289"/>
    <cellStyle name="Normal 23 2 2 3 3 2" xfId="39290"/>
    <cellStyle name="Normal 23 2 2 3 3 2 2" xfId="39291"/>
    <cellStyle name="Normal 23 2 2 3 3 2 2 2" xfId="39292"/>
    <cellStyle name="Normal 23 2 2 3 3 2 3" xfId="39293"/>
    <cellStyle name="Normal 23 2 2 3 3 2 4" xfId="39294"/>
    <cellStyle name="Normal 23 2 2 3 3 3" xfId="39295"/>
    <cellStyle name="Normal 23 2 2 3 3 3 2" xfId="39296"/>
    <cellStyle name="Normal 23 2 2 3 3 4" xfId="39297"/>
    <cellStyle name="Normal 23 2 2 3 3 5" xfId="39298"/>
    <cellStyle name="Normal 23 2 2 3 4" xfId="39299"/>
    <cellStyle name="Normal 23 2 2 3 4 2" xfId="39300"/>
    <cellStyle name="Normal 23 2 2 3 4 2 2" xfId="39301"/>
    <cellStyle name="Normal 23 2 2 3 4 3" xfId="39302"/>
    <cellStyle name="Normal 23 2 2 3 4 4" xfId="39303"/>
    <cellStyle name="Normal 23 2 2 3 5" xfId="39304"/>
    <cellStyle name="Normal 23 2 2 3 5 2" xfId="39305"/>
    <cellStyle name="Normal 23 2 2 3 5 2 2" xfId="39306"/>
    <cellStyle name="Normal 23 2 2 3 5 3" xfId="39307"/>
    <cellStyle name="Normal 23 2 2 3 5 4" xfId="39308"/>
    <cellStyle name="Normal 23 2 2 3 6" xfId="39309"/>
    <cellStyle name="Normal 23 2 2 3 6 2" xfId="39310"/>
    <cellStyle name="Normal 23 2 2 3 7" xfId="39311"/>
    <cellStyle name="Normal 23 2 2 3 8" xfId="39312"/>
    <cellStyle name="Normal 23 2 2 3 9" xfId="39313"/>
    <cellStyle name="Normal 23 2 2 4" xfId="39314"/>
    <cellStyle name="Normal 23 2 2 4 2" xfId="39315"/>
    <cellStyle name="Normal 23 2 2 4 2 2" xfId="39316"/>
    <cellStyle name="Normal 23 2 2 4 2 2 2" xfId="39317"/>
    <cellStyle name="Normal 23 2 2 4 2 2 2 2" xfId="39318"/>
    <cellStyle name="Normal 23 2 2 4 2 2 3" xfId="39319"/>
    <cellStyle name="Normal 23 2 2 4 2 2 4" xfId="39320"/>
    <cellStyle name="Normal 23 2 2 4 2 3" xfId="39321"/>
    <cellStyle name="Normal 23 2 2 4 2 3 2" xfId="39322"/>
    <cellStyle name="Normal 23 2 2 4 2 4" xfId="39323"/>
    <cellStyle name="Normal 23 2 2 4 2 5" xfId="39324"/>
    <cellStyle name="Normal 23 2 2 4 3" xfId="39325"/>
    <cellStyle name="Normal 23 2 2 4 3 2" xfId="39326"/>
    <cellStyle name="Normal 23 2 2 4 3 2 2" xfId="39327"/>
    <cellStyle name="Normal 23 2 2 4 3 3" xfId="39328"/>
    <cellStyle name="Normal 23 2 2 4 3 4" xfId="39329"/>
    <cellStyle name="Normal 23 2 2 4 4" xfId="39330"/>
    <cellStyle name="Normal 23 2 2 4 4 2" xfId="39331"/>
    <cellStyle name="Normal 23 2 2 4 4 2 2" xfId="39332"/>
    <cellStyle name="Normal 23 2 2 4 4 3" xfId="39333"/>
    <cellStyle name="Normal 23 2 2 4 4 4" xfId="39334"/>
    <cellStyle name="Normal 23 2 2 4 5" xfId="39335"/>
    <cellStyle name="Normal 23 2 2 4 5 2" xfId="39336"/>
    <cellStyle name="Normal 23 2 2 4 6" xfId="39337"/>
    <cellStyle name="Normal 23 2 2 4 7" xfId="39338"/>
    <cellStyle name="Normal 23 2 2 4 8" xfId="39339"/>
    <cellStyle name="Normal 23 2 2 5" xfId="39340"/>
    <cellStyle name="Normal 23 2 2 5 2" xfId="39341"/>
    <cellStyle name="Normal 23 2 2 5 2 2" xfId="39342"/>
    <cellStyle name="Normal 23 2 2 5 2 2 2" xfId="39343"/>
    <cellStyle name="Normal 23 2 2 5 2 3" xfId="39344"/>
    <cellStyle name="Normal 23 2 2 5 2 4" xfId="39345"/>
    <cellStyle name="Normal 23 2 2 5 3" xfId="39346"/>
    <cellStyle name="Normal 23 2 2 5 3 2" xfId="39347"/>
    <cellStyle name="Normal 23 2 2 5 4" xfId="39348"/>
    <cellStyle name="Normal 23 2 2 5 5" xfId="39349"/>
    <cellStyle name="Normal 23 2 2 6" xfId="39350"/>
    <cellStyle name="Normal 23 2 2 6 2" xfId="39351"/>
    <cellStyle name="Normal 23 2 2 6 2 2" xfId="39352"/>
    <cellStyle name="Normal 23 2 2 6 3" xfId="39353"/>
    <cellStyle name="Normal 23 2 2 6 4" xfId="39354"/>
    <cellStyle name="Normal 23 2 2 7" xfId="39355"/>
    <cellStyle name="Normal 23 2 2 7 2" xfId="39356"/>
    <cellStyle name="Normal 23 2 2 7 2 2" xfId="39357"/>
    <cellStyle name="Normal 23 2 2 7 3" xfId="39358"/>
    <cellStyle name="Normal 23 2 2 7 4" xfId="39359"/>
    <cellStyle name="Normal 23 2 2 8" xfId="39360"/>
    <cellStyle name="Normal 23 2 2 8 2" xfId="39361"/>
    <cellStyle name="Normal 23 2 2 9" xfId="39362"/>
    <cellStyle name="Normal 23 2 3" xfId="39363"/>
    <cellStyle name="Normal 23 2 3 10" xfId="39364"/>
    <cellStyle name="Normal 23 2 3 2" xfId="39365"/>
    <cellStyle name="Normal 23 2 3 2 2" xfId="39366"/>
    <cellStyle name="Normal 23 2 3 2 2 2" xfId="39367"/>
    <cellStyle name="Normal 23 2 3 2 2 2 2" xfId="39368"/>
    <cellStyle name="Normal 23 2 3 2 2 2 2 2" xfId="39369"/>
    <cellStyle name="Normal 23 2 3 2 2 2 2 2 2" xfId="39370"/>
    <cellStyle name="Normal 23 2 3 2 2 2 2 3" xfId="39371"/>
    <cellStyle name="Normal 23 2 3 2 2 2 2 4" xfId="39372"/>
    <cellStyle name="Normal 23 2 3 2 2 2 3" xfId="39373"/>
    <cellStyle name="Normal 23 2 3 2 2 2 3 2" xfId="39374"/>
    <cellStyle name="Normal 23 2 3 2 2 2 4" xfId="39375"/>
    <cellStyle name="Normal 23 2 3 2 2 2 5" xfId="39376"/>
    <cellStyle name="Normal 23 2 3 2 2 3" xfId="39377"/>
    <cellStyle name="Normal 23 2 3 2 2 3 2" xfId="39378"/>
    <cellStyle name="Normal 23 2 3 2 2 3 2 2" xfId="39379"/>
    <cellStyle name="Normal 23 2 3 2 2 3 3" xfId="39380"/>
    <cellStyle name="Normal 23 2 3 2 2 3 4" xfId="39381"/>
    <cellStyle name="Normal 23 2 3 2 2 4" xfId="39382"/>
    <cellStyle name="Normal 23 2 3 2 2 4 2" xfId="39383"/>
    <cellStyle name="Normal 23 2 3 2 2 4 2 2" xfId="39384"/>
    <cellStyle name="Normal 23 2 3 2 2 4 3" xfId="39385"/>
    <cellStyle name="Normal 23 2 3 2 2 4 4" xfId="39386"/>
    <cellStyle name="Normal 23 2 3 2 2 5" xfId="39387"/>
    <cellStyle name="Normal 23 2 3 2 2 5 2" xfId="39388"/>
    <cellStyle name="Normal 23 2 3 2 2 6" xfId="39389"/>
    <cellStyle name="Normal 23 2 3 2 2 7" xfId="39390"/>
    <cellStyle name="Normal 23 2 3 2 2 8" xfId="39391"/>
    <cellStyle name="Normal 23 2 3 2 3" xfId="39392"/>
    <cellStyle name="Normal 23 2 3 2 3 2" xfId="39393"/>
    <cellStyle name="Normal 23 2 3 2 3 2 2" xfId="39394"/>
    <cellStyle name="Normal 23 2 3 2 3 2 2 2" xfId="39395"/>
    <cellStyle name="Normal 23 2 3 2 3 2 3" xfId="39396"/>
    <cellStyle name="Normal 23 2 3 2 3 2 4" xfId="39397"/>
    <cellStyle name="Normal 23 2 3 2 3 3" xfId="39398"/>
    <cellStyle name="Normal 23 2 3 2 3 3 2" xfId="39399"/>
    <cellStyle name="Normal 23 2 3 2 3 4" xfId="39400"/>
    <cellStyle name="Normal 23 2 3 2 3 5" xfId="39401"/>
    <cellStyle name="Normal 23 2 3 2 4" xfId="39402"/>
    <cellStyle name="Normal 23 2 3 2 4 2" xfId="39403"/>
    <cellStyle name="Normal 23 2 3 2 4 2 2" xfId="39404"/>
    <cellStyle name="Normal 23 2 3 2 4 3" xfId="39405"/>
    <cellStyle name="Normal 23 2 3 2 4 4" xfId="39406"/>
    <cellStyle name="Normal 23 2 3 2 5" xfId="39407"/>
    <cellStyle name="Normal 23 2 3 2 5 2" xfId="39408"/>
    <cellStyle name="Normal 23 2 3 2 5 2 2" xfId="39409"/>
    <cellStyle name="Normal 23 2 3 2 5 3" xfId="39410"/>
    <cellStyle name="Normal 23 2 3 2 5 4" xfId="39411"/>
    <cellStyle name="Normal 23 2 3 2 6" xfId="39412"/>
    <cellStyle name="Normal 23 2 3 2 6 2" xfId="39413"/>
    <cellStyle name="Normal 23 2 3 2 7" xfId="39414"/>
    <cellStyle name="Normal 23 2 3 2 8" xfId="39415"/>
    <cellStyle name="Normal 23 2 3 2 9" xfId="39416"/>
    <cellStyle name="Normal 23 2 3 3" xfId="39417"/>
    <cellStyle name="Normal 23 2 3 3 2" xfId="39418"/>
    <cellStyle name="Normal 23 2 3 3 2 2" xfId="39419"/>
    <cellStyle name="Normal 23 2 3 3 2 2 2" xfId="39420"/>
    <cellStyle name="Normal 23 2 3 3 2 2 2 2" xfId="39421"/>
    <cellStyle name="Normal 23 2 3 3 2 2 3" xfId="39422"/>
    <cellStyle name="Normal 23 2 3 3 2 2 4" xfId="39423"/>
    <cellStyle name="Normal 23 2 3 3 2 3" xfId="39424"/>
    <cellStyle name="Normal 23 2 3 3 2 3 2" xfId="39425"/>
    <cellStyle name="Normal 23 2 3 3 2 4" xfId="39426"/>
    <cellStyle name="Normal 23 2 3 3 2 5" xfId="39427"/>
    <cellStyle name="Normal 23 2 3 3 3" xfId="39428"/>
    <cellStyle name="Normal 23 2 3 3 3 2" xfId="39429"/>
    <cellStyle name="Normal 23 2 3 3 3 2 2" xfId="39430"/>
    <cellStyle name="Normal 23 2 3 3 3 3" xfId="39431"/>
    <cellStyle name="Normal 23 2 3 3 3 4" xfId="39432"/>
    <cellStyle name="Normal 23 2 3 3 4" xfId="39433"/>
    <cellStyle name="Normal 23 2 3 3 4 2" xfId="39434"/>
    <cellStyle name="Normal 23 2 3 3 4 2 2" xfId="39435"/>
    <cellStyle name="Normal 23 2 3 3 4 3" xfId="39436"/>
    <cellStyle name="Normal 23 2 3 3 4 4" xfId="39437"/>
    <cellStyle name="Normal 23 2 3 3 5" xfId="39438"/>
    <cellStyle name="Normal 23 2 3 3 5 2" xfId="39439"/>
    <cellStyle name="Normal 23 2 3 3 6" xfId="39440"/>
    <cellStyle name="Normal 23 2 3 3 7" xfId="39441"/>
    <cellStyle name="Normal 23 2 3 3 8" xfId="39442"/>
    <cellStyle name="Normal 23 2 3 4" xfId="39443"/>
    <cellStyle name="Normal 23 2 3 4 2" xfId="39444"/>
    <cellStyle name="Normal 23 2 3 4 2 2" xfId="39445"/>
    <cellStyle name="Normal 23 2 3 4 2 2 2" xfId="39446"/>
    <cellStyle name="Normal 23 2 3 4 2 3" xfId="39447"/>
    <cellStyle name="Normal 23 2 3 4 2 4" xfId="39448"/>
    <cellStyle name="Normal 23 2 3 4 3" xfId="39449"/>
    <cellStyle name="Normal 23 2 3 4 3 2" xfId="39450"/>
    <cellStyle name="Normal 23 2 3 4 4" xfId="39451"/>
    <cellStyle name="Normal 23 2 3 4 5" xfId="39452"/>
    <cellStyle name="Normal 23 2 3 5" xfId="39453"/>
    <cellStyle name="Normal 23 2 3 5 2" xfId="39454"/>
    <cellStyle name="Normal 23 2 3 5 2 2" xfId="39455"/>
    <cellStyle name="Normal 23 2 3 5 3" xfId="39456"/>
    <cellStyle name="Normal 23 2 3 5 4" xfId="39457"/>
    <cellStyle name="Normal 23 2 3 6" xfId="39458"/>
    <cellStyle name="Normal 23 2 3 6 2" xfId="39459"/>
    <cellStyle name="Normal 23 2 3 6 2 2" xfId="39460"/>
    <cellStyle name="Normal 23 2 3 6 3" xfId="39461"/>
    <cellStyle name="Normal 23 2 3 6 4" xfId="39462"/>
    <cellStyle name="Normal 23 2 3 7" xfId="39463"/>
    <cellStyle name="Normal 23 2 3 7 2" xfId="39464"/>
    <cellStyle name="Normal 23 2 3 8" xfId="39465"/>
    <cellStyle name="Normal 23 2 3 9" xfId="39466"/>
    <cellStyle name="Normal 23 2 4" xfId="39467"/>
    <cellStyle name="Normal 23 2 4 2" xfId="39468"/>
    <cellStyle name="Normal 23 2 4 2 2" xfId="39469"/>
    <cellStyle name="Normal 23 2 4 2 2 2" xfId="39470"/>
    <cellStyle name="Normal 23 2 4 2 2 2 2" xfId="39471"/>
    <cellStyle name="Normal 23 2 4 2 2 2 2 2" xfId="39472"/>
    <cellStyle name="Normal 23 2 4 2 2 2 3" xfId="39473"/>
    <cellStyle name="Normal 23 2 4 2 2 2 4" xfId="39474"/>
    <cellStyle name="Normal 23 2 4 2 2 3" xfId="39475"/>
    <cellStyle name="Normal 23 2 4 2 2 3 2" xfId="39476"/>
    <cellStyle name="Normal 23 2 4 2 2 4" xfId="39477"/>
    <cellStyle name="Normal 23 2 4 2 2 5" xfId="39478"/>
    <cellStyle name="Normal 23 2 4 2 3" xfId="39479"/>
    <cellStyle name="Normal 23 2 4 2 3 2" xfId="39480"/>
    <cellStyle name="Normal 23 2 4 2 3 2 2" xfId="39481"/>
    <cellStyle name="Normal 23 2 4 2 3 3" xfId="39482"/>
    <cellStyle name="Normal 23 2 4 2 3 4" xfId="39483"/>
    <cellStyle name="Normal 23 2 4 2 4" xfId="39484"/>
    <cellStyle name="Normal 23 2 4 2 4 2" xfId="39485"/>
    <cellStyle name="Normal 23 2 4 2 4 2 2" xfId="39486"/>
    <cellStyle name="Normal 23 2 4 2 4 3" xfId="39487"/>
    <cellStyle name="Normal 23 2 4 2 4 4" xfId="39488"/>
    <cellStyle name="Normal 23 2 4 2 5" xfId="39489"/>
    <cellStyle name="Normal 23 2 4 2 5 2" xfId="39490"/>
    <cellStyle name="Normal 23 2 4 2 6" xfId="39491"/>
    <cellStyle name="Normal 23 2 4 2 7" xfId="39492"/>
    <cellStyle name="Normal 23 2 4 2 8" xfId="39493"/>
    <cellStyle name="Normal 23 2 4 3" xfId="39494"/>
    <cellStyle name="Normal 23 2 4 3 2" xfId="39495"/>
    <cellStyle name="Normal 23 2 4 3 2 2" xfId="39496"/>
    <cellStyle name="Normal 23 2 4 3 2 2 2" xfId="39497"/>
    <cellStyle name="Normal 23 2 4 3 2 3" xfId="39498"/>
    <cellStyle name="Normal 23 2 4 3 2 4" xfId="39499"/>
    <cellStyle name="Normal 23 2 4 3 3" xfId="39500"/>
    <cellStyle name="Normal 23 2 4 3 3 2" xfId="39501"/>
    <cellStyle name="Normal 23 2 4 3 4" xfId="39502"/>
    <cellStyle name="Normal 23 2 4 3 5" xfId="39503"/>
    <cellStyle name="Normal 23 2 4 4" xfId="39504"/>
    <cellStyle name="Normal 23 2 4 4 2" xfId="39505"/>
    <cellStyle name="Normal 23 2 4 4 2 2" xfId="39506"/>
    <cellStyle name="Normal 23 2 4 4 3" xfId="39507"/>
    <cellStyle name="Normal 23 2 4 4 4" xfId="39508"/>
    <cellStyle name="Normal 23 2 4 5" xfId="39509"/>
    <cellStyle name="Normal 23 2 4 5 2" xfId="39510"/>
    <cellStyle name="Normal 23 2 4 5 2 2" xfId="39511"/>
    <cellStyle name="Normal 23 2 4 5 3" xfId="39512"/>
    <cellStyle name="Normal 23 2 4 5 4" xfId="39513"/>
    <cellStyle name="Normal 23 2 4 6" xfId="39514"/>
    <cellStyle name="Normal 23 2 4 6 2" xfId="39515"/>
    <cellStyle name="Normal 23 2 4 7" xfId="39516"/>
    <cellStyle name="Normal 23 2 4 8" xfId="39517"/>
    <cellStyle name="Normal 23 2 4 9" xfId="39518"/>
    <cellStyle name="Normal 23 2 5" xfId="39519"/>
    <cellStyle name="Normal 23 2 5 2" xfId="39520"/>
    <cellStyle name="Normal 23 2 5 2 2" xfId="39521"/>
    <cellStyle name="Normal 23 2 5 2 2 2" xfId="39522"/>
    <cellStyle name="Normal 23 2 5 2 2 2 2" xfId="39523"/>
    <cellStyle name="Normal 23 2 5 2 2 3" xfId="39524"/>
    <cellStyle name="Normal 23 2 5 2 2 4" xfId="39525"/>
    <cellStyle name="Normal 23 2 5 2 3" xfId="39526"/>
    <cellStyle name="Normal 23 2 5 2 3 2" xfId="39527"/>
    <cellStyle name="Normal 23 2 5 2 4" xfId="39528"/>
    <cellStyle name="Normal 23 2 5 2 5" xfId="39529"/>
    <cellStyle name="Normal 23 2 5 3" xfId="39530"/>
    <cellStyle name="Normal 23 2 5 3 2" xfId="39531"/>
    <cellStyle name="Normal 23 2 5 3 2 2" xfId="39532"/>
    <cellStyle name="Normal 23 2 5 3 3" xfId="39533"/>
    <cellStyle name="Normal 23 2 5 3 4" xfId="39534"/>
    <cellStyle name="Normal 23 2 5 4" xfId="39535"/>
    <cellStyle name="Normal 23 2 5 4 2" xfId="39536"/>
    <cellStyle name="Normal 23 2 5 4 2 2" xfId="39537"/>
    <cellStyle name="Normal 23 2 5 4 3" xfId="39538"/>
    <cellStyle name="Normal 23 2 5 4 4" xfId="39539"/>
    <cellStyle name="Normal 23 2 5 5" xfId="39540"/>
    <cellStyle name="Normal 23 2 5 5 2" xfId="39541"/>
    <cellStyle name="Normal 23 2 5 6" xfId="39542"/>
    <cellStyle name="Normal 23 2 5 7" xfId="39543"/>
    <cellStyle name="Normal 23 2 5 8" xfId="39544"/>
    <cellStyle name="Normal 23 2 6" xfId="39545"/>
    <cellStyle name="Normal 23 2 6 2" xfId="39546"/>
    <cellStyle name="Normal 23 2 6 2 2" xfId="39547"/>
    <cellStyle name="Normal 23 2 6 2 2 2" xfId="39548"/>
    <cellStyle name="Normal 23 2 6 2 3" xfId="39549"/>
    <cellStyle name="Normal 23 2 6 2 4" xfId="39550"/>
    <cellStyle name="Normal 23 2 6 3" xfId="39551"/>
    <cellStyle name="Normal 23 2 6 3 2" xfId="39552"/>
    <cellStyle name="Normal 23 2 6 4" xfId="39553"/>
    <cellStyle name="Normal 23 2 6 5" xfId="39554"/>
    <cellStyle name="Normal 23 2 7" xfId="39555"/>
    <cellStyle name="Normal 23 2 7 2" xfId="39556"/>
    <cellStyle name="Normal 23 2 7 2 2" xfId="39557"/>
    <cellStyle name="Normal 23 2 7 3" xfId="39558"/>
    <cellStyle name="Normal 23 2 7 4" xfId="39559"/>
    <cellStyle name="Normal 23 2 8" xfId="39560"/>
    <cellStyle name="Normal 23 2 8 2" xfId="39561"/>
    <cellStyle name="Normal 23 2 8 2 2" xfId="39562"/>
    <cellStyle name="Normal 23 2 8 3" xfId="39563"/>
    <cellStyle name="Normal 23 2 8 4" xfId="39564"/>
    <cellStyle name="Normal 23 2 9" xfId="39565"/>
    <cellStyle name="Normal 23 2 9 2" xfId="39566"/>
    <cellStyle name="Normal 23 3" xfId="12385"/>
    <cellStyle name="Normal 23 3 10" xfId="39567"/>
    <cellStyle name="Normal 23 3 11" xfId="39568"/>
    <cellStyle name="Normal 23 3 2" xfId="39569"/>
    <cellStyle name="Normal 23 3 2 10" xfId="39570"/>
    <cellStyle name="Normal 23 3 2 2" xfId="39571"/>
    <cellStyle name="Normal 23 3 2 2 2" xfId="39572"/>
    <cellStyle name="Normal 23 3 2 2 2 2" xfId="39573"/>
    <cellStyle name="Normal 23 3 2 2 2 2 2" xfId="39574"/>
    <cellStyle name="Normal 23 3 2 2 2 2 2 2" xfId="39575"/>
    <cellStyle name="Normal 23 3 2 2 2 2 2 2 2" xfId="39576"/>
    <cellStyle name="Normal 23 3 2 2 2 2 2 3" xfId="39577"/>
    <cellStyle name="Normal 23 3 2 2 2 2 2 4" xfId="39578"/>
    <cellStyle name="Normal 23 3 2 2 2 2 3" xfId="39579"/>
    <cellStyle name="Normal 23 3 2 2 2 2 3 2" xfId="39580"/>
    <cellStyle name="Normal 23 3 2 2 2 2 4" xfId="39581"/>
    <cellStyle name="Normal 23 3 2 2 2 2 5" xfId="39582"/>
    <cellStyle name="Normal 23 3 2 2 2 3" xfId="39583"/>
    <cellStyle name="Normal 23 3 2 2 2 3 2" xfId="39584"/>
    <cellStyle name="Normal 23 3 2 2 2 3 2 2" xfId="39585"/>
    <cellStyle name="Normal 23 3 2 2 2 3 3" xfId="39586"/>
    <cellStyle name="Normal 23 3 2 2 2 3 4" xfId="39587"/>
    <cellStyle name="Normal 23 3 2 2 2 4" xfId="39588"/>
    <cellStyle name="Normal 23 3 2 2 2 4 2" xfId="39589"/>
    <cellStyle name="Normal 23 3 2 2 2 4 2 2" xfId="39590"/>
    <cellStyle name="Normal 23 3 2 2 2 4 3" xfId="39591"/>
    <cellStyle name="Normal 23 3 2 2 2 4 4" xfId="39592"/>
    <cellStyle name="Normal 23 3 2 2 2 5" xfId="39593"/>
    <cellStyle name="Normal 23 3 2 2 2 5 2" xfId="39594"/>
    <cellStyle name="Normal 23 3 2 2 2 6" xfId="39595"/>
    <cellStyle name="Normal 23 3 2 2 2 7" xfId="39596"/>
    <cellStyle name="Normal 23 3 2 2 2 8" xfId="39597"/>
    <cellStyle name="Normal 23 3 2 2 3" xfId="39598"/>
    <cellStyle name="Normal 23 3 2 2 3 2" xfId="39599"/>
    <cellStyle name="Normal 23 3 2 2 3 2 2" xfId="39600"/>
    <cellStyle name="Normal 23 3 2 2 3 2 2 2" xfId="39601"/>
    <cellStyle name="Normal 23 3 2 2 3 2 3" xfId="39602"/>
    <cellStyle name="Normal 23 3 2 2 3 2 4" xfId="39603"/>
    <cellStyle name="Normal 23 3 2 2 3 3" xfId="39604"/>
    <cellStyle name="Normal 23 3 2 2 3 3 2" xfId="39605"/>
    <cellStyle name="Normal 23 3 2 2 3 4" xfId="39606"/>
    <cellStyle name="Normal 23 3 2 2 3 5" xfId="39607"/>
    <cellStyle name="Normal 23 3 2 2 4" xfId="39608"/>
    <cellStyle name="Normal 23 3 2 2 4 2" xfId="39609"/>
    <cellStyle name="Normal 23 3 2 2 4 2 2" xfId="39610"/>
    <cellStyle name="Normal 23 3 2 2 4 3" xfId="39611"/>
    <cellStyle name="Normal 23 3 2 2 4 4" xfId="39612"/>
    <cellStyle name="Normal 23 3 2 2 5" xfId="39613"/>
    <cellStyle name="Normal 23 3 2 2 5 2" xfId="39614"/>
    <cellStyle name="Normal 23 3 2 2 5 2 2" xfId="39615"/>
    <cellStyle name="Normal 23 3 2 2 5 3" xfId="39616"/>
    <cellStyle name="Normal 23 3 2 2 5 4" xfId="39617"/>
    <cellStyle name="Normal 23 3 2 2 6" xfId="39618"/>
    <cellStyle name="Normal 23 3 2 2 6 2" xfId="39619"/>
    <cellStyle name="Normal 23 3 2 2 7" xfId="39620"/>
    <cellStyle name="Normal 23 3 2 2 8" xfId="39621"/>
    <cellStyle name="Normal 23 3 2 2 9" xfId="39622"/>
    <cellStyle name="Normal 23 3 2 3" xfId="39623"/>
    <cellStyle name="Normal 23 3 2 3 2" xfId="39624"/>
    <cellStyle name="Normal 23 3 2 3 2 2" xfId="39625"/>
    <cellStyle name="Normal 23 3 2 3 2 2 2" xfId="39626"/>
    <cellStyle name="Normal 23 3 2 3 2 2 2 2" xfId="39627"/>
    <cellStyle name="Normal 23 3 2 3 2 2 3" xfId="39628"/>
    <cellStyle name="Normal 23 3 2 3 2 2 4" xfId="39629"/>
    <cellStyle name="Normal 23 3 2 3 2 3" xfId="39630"/>
    <cellStyle name="Normal 23 3 2 3 2 3 2" xfId="39631"/>
    <cellStyle name="Normal 23 3 2 3 2 4" xfId="39632"/>
    <cellStyle name="Normal 23 3 2 3 2 5" xfId="39633"/>
    <cellStyle name="Normal 23 3 2 3 3" xfId="39634"/>
    <cellStyle name="Normal 23 3 2 3 3 2" xfId="39635"/>
    <cellStyle name="Normal 23 3 2 3 3 2 2" xfId="39636"/>
    <cellStyle name="Normal 23 3 2 3 3 3" xfId="39637"/>
    <cellStyle name="Normal 23 3 2 3 3 4" xfId="39638"/>
    <cellStyle name="Normal 23 3 2 3 4" xfId="39639"/>
    <cellStyle name="Normal 23 3 2 3 4 2" xfId="39640"/>
    <cellStyle name="Normal 23 3 2 3 4 2 2" xfId="39641"/>
    <cellStyle name="Normal 23 3 2 3 4 3" xfId="39642"/>
    <cellStyle name="Normal 23 3 2 3 4 4" xfId="39643"/>
    <cellStyle name="Normal 23 3 2 3 5" xfId="39644"/>
    <cellStyle name="Normal 23 3 2 3 5 2" xfId="39645"/>
    <cellStyle name="Normal 23 3 2 3 6" xfId="39646"/>
    <cellStyle name="Normal 23 3 2 3 7" xfId="39647"/>
    <cellStyle name="Normal 23 3 2 3 8" xfId="39648"/>
    <cellStyle name="Normal 23 3 2 4" xfId="39649"/>
    <cellStyle name="Normal 23 3 2 4 2" xfId="39650"/>
    <cellStyle name="Normal 23 3 2 4 2 2" xfId="39651"/>
    <cellStyle name="Normal 23 3 2 4 2 2 2" xfId="39652"/>
    <cellStyle name="Normal 23 3 2 4 2 3" xfId="39653"/>
    <cellStyle name="Normal 23 3 2 4 2 4" xfId="39654"/>
    <cellStyle name="Normal 23 3 2 4 3" xfId="39655"/>
    <cellStyle name="Normal 23 3 2 4 3 2" xfId="39656"/>
    <cellStyle name="Normal 23 3 2 4 4" xfId="39657"/>
    <cellStyle name="Normal 23 3 2 4 5" xfId="39658"/>
    <cellStyle name="Normal 23 3 2 5" xfId="39659"/>
    <cellStyle name="Normal 23 3 2 5 2" xfId="39660"/>
    <cellStyle name="Normal 23 3 2 5 2 2" xfId="39661"/>
    <cellStyle name="Normal 23 3 2 5 3" xfId="39662"/>
    <cellStyle name="Normal 23 3 2 5 4" xfId="39663"/>
    <cellStyle name="Normal 23 3 2 6" xfId="39664"/>
    <cellStyle name="Normal 23 3 2 6 2" xfId="39665"/>
    <cellStyle name="Normal 23 3 2 6 2 2" xfId="39666"/>
    <cellStyle name="Normal 23 3 2 6 3" xfId="39667"/>
    <cellStyle name="Normal 23 3 2 6 4" xfId="39668"/>
    <cellStyle name="Normal 23 3 2 7" xfId="39669"/>
    <cellStyle name="Normal 23 3 2 7 2" xfId="39670"/>
    <cellStyle name="Normal 23 3 2 8" xfId="39671"/>
    <cellStyle name="Normal 23 3 2 9" xfId="39672"/>
    <cellStyle name="Normal 23 3 3" xfId="39673"/>
    <cellStyle name="Normal 23 3 3 2" xfId="39674"/>
    <cellStyle name="Normal 23 3 3 2 2" xfId="39675"/>
    <cellStyle name="Normal 23 3 3 2 2 2" xfId="39676"/>
    <cellStyle name="Normal 23 3 3 2 2 2 2" xfId="39677"/>
    <cellStyle name="Normal 23 3 3 2 2 2 2 2" xfId="39678"/>
    <cellStyle name="Normal 23 3 3 2 2 2 3" xfId="39679"/>
    <cellStyle name="Normal 23 3 3 2 2 2 4" xfId="39680"/>
    <cellStyle name="Normal 23 3 3 2 2 3" xfId="39681"/>
    <cellStyle name="Normal 23 3 3 2 2 3 2" xfId="39682"/>
    <cellStyle name="Normal 23 3 3 2 2 4" xfId="39683"/>
    <cellStyle name="Normal 23 3 3 2 2 5" xfId="39684"/>
    <cellStyle name="Normal 23 3 3 2 3" xfId="39685"/>
    <cellStyle name="Normal 23 3 3 2 3 2" xfId="39686"/>
    <cellStyle name="Normal 23 3 3 2 3 2 2" xfId="39687"/>
    <cellStyle name="Normal 23 3 3 2 3 3" xfId="39688"/>
    <cellStyle name="Normal 23 3 3 2 3 4" xfId="39689"/>
    <cellStyle name="Normal 23 3 3 2 4" xfId="39690"/>
    <cellStyle name="Normal 23 3 3 2 4 2" xfId="39691"/>
    <cellStyle name="Normal 23 3 3 2 4 2 2" xfId="39692"/>
    <cellStyle name="Normal 23 3 3 2 4 3" xfId="39693"/>
    <cellStyle name="Normal 23 3 3 2 4 4" xfId="39694"/>
    <cellStyle name="Normal 23 3 3 2 5" xfId="39695"/>
    <cellStyle name="Normal 23 3 3 2 5 2" xfId="39696"/>
    <cellStyle name="Normal 23 3 3 2 6" xfId="39697"/>
    <cellStyle name="Normal 23 3 3 2 7" xfId="39698"/>
    <cellStyle name="Normal 23 3 3 2 8" xfId="39699"/>
    <cellStyle name="Normal 23 3 3 3" xfId="39700"/>
    <cellStyle name="Normal 23 3 3 3 2" xfId="39701"/>
    <cellStyle name="Normal 23 3 3 3 2 2" xfId="39702"/>
    <cellStyle name="Normal 23 3 3 3 2 2 2" xfId="39703"/>
    <cellStyle name="Normal 23 3 3 3 2 3" xfId="39704"/>
    <cellStyle name="Normal 23 3 3 3 2 4" xfId="39705"/>
    <cellStyle name="Normal 23 3 3 3 3" xfId="39706"/>
    <cellStyle name="Normal 23 3 3 3 3 2" xfId="39707"/>
    <cellStyle name="Normal 23 3 3 3 4" xfId="39708"/>
    <cellStyle name="Normal 23 3 3 3 5" xfId="39709"/>
    <cellStyle name="Normal 23 3 3 4" xfId="39710"/>
    <cellStyle name="Normal 23 3 3 4 2" xfId="39711"/>
    <cellStyle name="Normal 23 3 3 4 2 2" xfId="39712"/>
    <cellStyle name="Normal 23 3 3 4 3" xfId="39713"/>
    <cellStyle name="Normal 23 3 3 4 4" xfId="39714"/>
    <cellStyle name="Normal 23 3 3 5" xfId="39715"/>
    <cellStyle name="Normal 23 3 3 5 2" xfId="39716"/>
    <cellStyle name="Normal 23 3 3 5 2 2" xfId="39717"/>
    <cellStyle name="Normal 23 3 3 5 3" xfId="39718"/>
    <cellStyle name="Normal 23 3 3 5 4" xfId="39719"/>
    <cellStyle name="Normal 23 3 3 6" xfId="39720"/>
    <cellStyle name="Normal 23 3 3 6 2" xfId="39721"/>
    <cellStyle name="Normal 23 3 3 7" xfId="39722"/>
    <cellStyle name="Normal 23 3 3 8" xfId="39723"/>
    <cellStyle name="Normal 23 3 3 9" xfId="39724"/>
    <cellStyle name="Normal 23 3 4" xfId="39725"/>
    <cellStyle name="Normal 23 3 4 2" xfId="39726"/>
    <cellStyle name="Normal 23 3 4 2 2" xfId="39727"/>
    <cellStyle name="Normal 23 3 4 2 2 2" xfId="39728"/>
    <cellStyle name="Normal 23 3 4 2 2 2 2" xfId="39729"/>
    <cellStyle name="Normal 23 3 4 2 2 3" xfId="39730"/>
    <cellStyle name="Normal 23 3 4 2 2 4" xfId="39731"/>
    <cellStyle name="Normal 23 3 4 2 3" xfId="39732"/>
    <cellStyle name="Normal 23 3 4 2 3 2" xfId="39733"/>
    <cellStyle name="Normal 23 3 4 2 4" xfId="39734"/>
    <cellStyle name="Normal 23 3 4 2 5" xfId="39735"/>
    <cellStyle name="Normal 23 3 4 3" xfId="39736"/>
    <cellStyle name="Normal 23 3 4 3 2" xfId="39737"/>
    <cellStyle name="Normal 23 3 4 3 2 2" xfId="39738"/>
    <cellStyle name="Normal 23 3 4 3 3" xfId="39739"/>
    <cellStyle name="Normal 23 3 4 3 4" xfId="39740"/>
    <cellStyle name="Normal 23 3 4 4" xfId="39741"/>
    <cellStyle name="Normal 23 3 4 4 2" xfId="39742"/>
    <cellStyle name="Normal 23 3 4 4 2 2" xfId="39743"/>
    <cellStyle name="Normal 23 3 4 4 3" xfId="39744"/>
    <cellStyle name="Normal 23 3 4 4 4" xfId="39745"/>
    <cellStyle name="Normal 23 3 4 5" xfId="39746"/>
    <cellStyle name="Normal 23 3 4 5 2" xfId="39747"/>
    <cellStyle name="Normal 23 3 4 6" xfId="39748"/>
    <cellStyle name="Normal 23 3 4 7" xfId="39749"/>
    <cellStyle name="Normal 23 3 4 8" xfId="39750"/>
    <cellStyle name="Normal 23 3 5" xfId="39751"/>
    <cellStyle name="Normal 23 3 5 2" xfId="39752"/>
    <cellStyle name="Normal 23 3 5 2 2" xfId="39753"/>
    <cellStyle name="Normal 23 3 5 2 2 2" xfId="39754"/>
    <cellStyle name="Normal 23 3 5 2 3" xfId="39755"/>
    <cellStyle name="Normal 23 3 5 2 4" xfId="39756"/>
    <cellStyle name="Normal 23 3 5 3" xfId="39757"/>
    <cellStyle name="Normal 23 3 5 3 2" xfId="39758"/>
    <cellStyle name="Normal 23 3 5 4" xfId="39759"/>
    <cellStyle name="Normal 23 3 5 5" xfId="39760"/>
    <cellStyle name="Normal 23 3 6" xfId="39761"/>
    <cellStyle name="Normal 23 3 6 2" xfId="39762"/>
    <cellStyle name="Normal 23 3 6 2 2" xfId="39763"/>
    <cellStyle name="Normal 23 3 6 3" xfId="39764"/>
    <cellStyle name="Normal 23 3 6 4" xfId="39765"/>
    <cellStyle name="Normal 23 3 7" xfId="39766"/>
    <cellStyle name="Normal 23 3 7 2" xfId="39767"/>
    <cellStyle name="Normal 23 3 7 2 2" xfId="39768"/>
    <cellStyle name="Normal 23 3 7 3" xfId="39769"/>
    <cellStyle name="Normal 23 3 7 4" xfId="39770"/>
    <cellStyle name="Normal 23 3 8" xfId="39771"/>
    <cellStyle name="Normal 23 3 8 2" xfId="39772"/>
    <cellStyle name="Normal 23 3 9" xfId="39773"/>
    <cellStyle name="Normal 23 4" xfId="39774"/>
    <cellStyle name="Normal 23 4 10" xfId="39775"/>
    <cellStyle name="Normal 23 4 11" xfId="39776"/>
    <cellStyle name="Normal 23 4 2" xfId="39777"/>
    <cellStyle name="Normal 23 4 2 10" xfId="39778"/>
    <cellStyle name="Normal 23 4 2 2" xfId="39779"/>
    <cellStyle name="Normal 23 4 2 2 2" xfId="39780"/>
    <cellStyle name="Normal 23 4 2 2 2 2" xfId="39781"/>
    <cellStyle name="Normal 23 4 2 2 2 2 2" xfId="39782"/>
    <cellStyle name="Normal 23 4 2 2 2 2 2 2" xfId="39783"/>
    <cellStyle name="Normal 23 4 2 2 2 2 2 2 2" xfId="39784"/>
    <cellStyle name="Normal 23 4 2 2 2 2 2 3" xfId="39785"/>
    <cellStyle name="Normal 23 4 2 2 2 2 2 4" xfId="39786"/>
    <cellStyle name="Normal 23 4 2 2 2 2 3" xfId="39787"/>
    <cellStyle name="Normal 23 4 2 2 2 2 3 2" xfId="39788"/>
    <cellStyle name="Normal 23 4 2 2 2 2 4" xfId="39789"/>
    <cellStyle name="Normal 23 4 2 2 2 2 5" xfId="39790"/>
    <cellStyle name="Normal 23 4 2 2 2 3" xfId="39791"/>
    <cellStyle name="Normal 23 4 2 2 2 3 2" xfId="39792"/>
    <cellStyle name="Normal 23 4 2 2 2 3 2 2" xfId="39793"/>
    <cellStyle name="Normal 23 4 2 2 2 3 3" xfId="39794"/>
    <cellStyle name="Normal 23 4 2 2 2 3 4" xfId="39795"/>
    <cellStyle name="Normal 23 4 2 2 2 4" xfId="39796"/>
    <cellStyle name="Normal 23 4 2 2 2 4 2" xfId="39797"/>
    <cellStyle name="Normal 23 4 2 2 2 4 2 2" xfId="39798"/>
    <cellStyle name="Normal 23 4 2 2 2 4 3" xfId="39799"/>
    <cellStyle name="Normal 23 4 2 2 2 4 4" xfId="39800"/>
    <cellStyle name="Normal 23 4 2 2 2 5" xfId="39801"/>
    <cellStyle name="Normal 23 4 2 2 2 5 2" xfId="39802"/>
    <cellStyle name="Normal 23 4 2 2 2 6" xfId="39803"/>
    <cellStyle name="Normal 23 4 2 2 2 7" xfId="39804"/>
    <cellStyle name="Normal 23 4 2 2 2 8" xfId="39805"/>
    <cellStyle name="Normal 23 4 2 2 3" xfId="39806"/>
    <cellStyle name="Normal 23 4 2 2 3 2" xfId="39807"/>
    <cellStyle name="Normal 23 4 2 2 3 2 2" xfId="39808"/>
    <cellStyle name="Normal 23 4 2 2 3 2 2 2" xfId="39809"/>
    <cellStyle name="Normal 23 4 2 2 3 2 3" xfId="39810"/>
    <cellStyle name="Normal 23 4 2 2 3 2 4" xfId="39811"/>
    <cellStyle name="Normal 23 4 2 2 3 3" xfId="39812"/>
    <cellStyle name="Normal 23 4 2 2 3 3 2" xfId="39813"/>
    <cellStyle name="Normal 23 4 2 2 3 4" xfId="39814"/>
    <cellStyle name="Normal 23 4 2 2 3 5" xfId="39815"/>
    <cellStyle name="Normal 23 4 2 2 4" xfId="39816"/>
    <cellStyle name="Normal 23 4 2 2 4 2" xfId="39817"/>
    <cellStyle name="Normal 23 4 2 2 4 2 2" xfId="39818"/>
    <cellStyle name="Normal 23 4 2 2 4 3" xfId="39819"/>
    <cellStyle name="Normal 23 4 2 2 4 4" xfId="39820"/>
    <cellStyle name="Normal 23 4 2 2 5" xfId="39821"/>
    <cellStyle name="Normal 23 4 2 2 5 2" xfId="39822"/>
    <cellStyle name="Normal 23 4 2 2 5 2 2" xfId="39823"/>
    <cellStyle name="Normal 23 4 2 2 5 3" xfId="39824"/>
    <cellStyle name="Normal 23 4 2 2 5 4" xfId="39825"/>
    <cellStyle name="Normal 23 4 2 2 6" xfId="39826"/>
    <cellStyle name="Normal 23 4 2 2 6 2" xfId="39827"/>
    <cellStyle name="Normal 23 4 2 2 7" xfId="39828"/>
    <cellStyle name="Normal 23 4 2 2 8" xfId="39829"/>
    <cellStyle name="Normal 23 4 2 2 9" xfId="39830"/>
    <cellStyle name="Normal 23 4 2 3" xfId="39831"/>
    <cellStyle name="Normal 23 4 2 3 2" xfId="39832"/>
    <cellStyle name="Normal 23 4 2 3 2 2" xfId="39833"/>
    <cellStyle name="Normal 23 4 2 3 2 2 2" xfId="39834"/>
    <cellStyle name="Normal 23 4 2 3 2 2 2 2" xfId="39835"/>
    <cellStyle name="Normal 23 4 2 3 2 2 3" xfId="39836"/>
    <cellStyle name="Normal 23 4 2 3 2 2 4" xfId="39837"/>
    <cellStyle name="Normal 23 4 2 3 2 3" xfId="39838"/>
    <cellStyle name="Normal 23 4 2 3 2 3 2" xfId="39839"/>
    <cellStyle name="Normal 23 4 2 3 2 4" xfId="39840"/>
    <cellStyle name="Normal 23 4 2 3 2 5" xfId="39841"/>
    <cellStyle name="Normal 23 4 2 3 3" xfId="39842"/>
    <cellStyle name="Normal 23 4 2 3 3 2" xfId="39843"/>
    <cellStyle name="Normal 23 4 2 3 3 2 2" xfId="39844"/>
    <cellStyle name="Normal 23 4 2 3 3 3" xfId="39845"/>
    <cellStyle name="Normal 23 4 2 3 3 4" xfId="39846"/>
    <cellStyle name="Normal 23 4 2 3 4" xfId="39847"/>
    <cellStyle name="Normal 23 4 2 3 4 2" xfId="39848"/>
    <cellStyle name="Normal 23 4 2 3 4 2 2" xfId="39849"/>
    <cellStyle name="Normal 23 4 2 3 4 3" xfId="39850"/>
    <cellStyle name="Normal 23 4 2 3 4 4" xfId="39851"/>
    <cellStyle name="Normal 23 4 2 3 5" xfId="39852"/>
    <cellStyle name="Normal 23 4 2 3 5 2" xfId="39853"/>
    <cellStyle name="Normal 23 4 2 3 6" xfId="39854"/>
    <cellStyle name="Normal 23 4 2 3 7" xfId="39855"/>
    <cellStyle name="Normal 23 4 2 3 8" xfId="39856"/>
    <cellStyle name="Normal 23 4 2 4" xfId="39857"/>
    <cellStyle name="Normal 23 4 2 4 2" xfId="39858"/>
    <cellStyle name="Normal 23 4 2 4 2 2" xfId="39859"/>
    <cellStyle name="Normal 23 4 2 4 2 2 2" xfId="39860"/>
    <cellStyle name="Normal 23 4 2 4 2 3" xfId="39861"/>
    <cellStyle name="Normal 23 4 2 4 2 4" xfId="39862"/>
    <cellStyle name="Normal 23 4 2 4 3" xfId="39863"/>
    <cellStyle name="Normal 23 4 2 4 3 2" xfId="39864"/>
    <cellStyle name="Normal 23 4 2 4 4" xfId="39865"/>
    <cellStyle name="Normal 23 4 2 4 5" xfId="39866"/>
    <cellStyle name="Normal 23 4 2 5" xfId="39867"/>
    <cellStyle name="Normal 23 4 2 5 2" xfId="39868"/>
    <cellStyle name="Normal 23 4 2 5 2 2" xfId="39869"/>
    <cellStyle name="Normal 23 4 2 5 3" xfId="39870"/>
    <cellStyle name="Normal 23 4 2 5 4" xfId="39871"/>
    <cellStyle name="Normal 23 4 2 6" xfId="39872"/>
    <cellStyle name="Normal 23 4 2 6 2" xfId="39873"/>
    <cellStyle name="Normal 23 4 2 6 2 2" xfId="39874"/>
    <cellStyle name="Normal 23 4 2 6 3" xfId="39875"/>
    <cellStyle name="Normal 23 4 2 6 4" xfId="39876"/>
    <cellStyle name="Normal 23 4 2 7" xfId="39877"/>
    <cellStyle name="Normal 23 4 2 7 2" xfId="39878"/>
    <cellStyle name="Normal 23 4 2 8" xfId="39879"/>
    <cellStyle name="Normal 23 4 2 9" xfId="39880"/>
    <cellStyle name="Normal 23 4 3" xfId="39881"/>
    <cellStyle name="Normal 23 4 3 2" xfId="39882"/>
    <cellStyle name="Normal 23 4 3 2 2" xfId="39883"/>
    <cellStyle name="Normal 23 4 3 2 2 2" xfId="39884"/>
    <cellStyle name="Normal 23 4 3 2 2 2 2" xfId="39885"/>
    <cellStyle name="Normal 23 4 3 2 2 2 2 2" xfId="39886"/>
    <cellStyle name="Normal 23 4 3 2 2 2 3" xfId="39887"/>
    <cellStyle name="Normal 23 4 3 2 2 2 4" xfId="39888"/>
    <cellStyle name="Normal 23 4 3 2 2 3" xfId="39889"/>
    <cellStyle name="Normal 23 4 3 2 2 3 2" xfId="39890"/>
    <cellStyle name="Normal 23 4 3 2 2 4" xfId="39891"/>
    <cellStyle name="Normal 23 4 3 2 2 5" xfId="39892"/>
    <cellStyle name="Normal 23 4 3 2 3" xfId="39893"/>
    <cellStyle name="Normal 23 4 3 2 3 2" xfId="39894"/>
    <cellStyle name="Normal 23 4 3 2 3 2 2" xfId="39895"/>
    <cellStyle name="Normal 23 4 3 2 3 3" xfId="39896"/>
    <cellStyle name="Normal 23 4 3 2 3 4" xfId="39897"/>
    <cellStyle name="Normal 23 4 3 2 4" xfId="39898"/>
    <cellStyle name="Normal 23 4 3 2 4 2" xfId="39899"/>
    <cellStyle name="Normal 23 4 3 2 4 2 2" xfId="39900"/>
    <cellStyle name="Normal 23 4 3 2 4 3" xfId="39901"/>
    <cellStyle name="Normal 23 4 3 2 4 4" xfId="39902"/>
    <cellStyle name="Normal 23 4 3 2 5" xfId="39903"/>
    <cellStyle name="Normal 23 4 3 2 5 2" xfId="39904"/>
    <cellStyle name="Normal 23 4 3 2 6" xfId="39905"/>
    <cellStyle name="Normal 23 4 3 2 7" xfId="39906"/>
    <cellStyle name="Normal 23 4 3 2 8" xfId="39907"/>
    <cellStyle name="Normal 23 4 3 3" xfId="39908"/>
    <cellStyle name="Normal 23 4 3 3 2" xfId="39909"/>
    <cellStyle name="Normal 23 4 3 3 2 2" xfId="39910"/>
    <cellStyle name="Normal 23 4 3 3 2 2 2" xfId="39911"/>
    <cellStyle name="Normal 23 4 3 3 2 3" xfId="39912"/>
    <cellStyle name="Normal 23 4 3 3 2 4" xfId="39913"/>
    <cellStyle name="Normal 23 4 3 3 3" xfId="39914"/>
    <cellStyle name="Normal 23 4 3 3 3 2" xfId="39915"/>
    <cellStyle name="Normal 23 4 3 3 4" xfId="39916"/>
    <cellStyle name="Normal 23 4 3 3 5" xfId="39917"/>
    <cellStyle name="Normal 23 4 3 4" xfId="39918"/>
    <cellStyle name="Normal 23 4 3 4 2" xfId="39919"/>
    <cellStyle name="Normal 23 4 3 4 2 2" xfId="39920"/>
    <cellStyle name="Normal 23 4 3 4 3" xfId="39921"/>
    <cellStyle name="Normal 23 4 3 4 4" xfId="39922"/>
    <cellStyle name="Normal 23 4 3 5" xfId="39923"/>
    <cellStyle name="Normal 23 4 3 5 2" xfId="39924"/>
    <cellStyle name="Normal 23 4 3 5 2 2" xfId="39925"/>
    <cellStyle name="Normal 23 4 3 5 3" xfId="39926"/>
    <cellStyle name="Normal 23 4 3 5 4" xfId="39927"/>
    <cellStyle name="Normal 23 4 3 6" xfId="39928"/>
    <cellStyle name="Normal 23 4 3 6 2" xfId="39929"/>
    <cellStyle name="Normal 23 4 3 7" xfId="39930"/>
    <cellStyle name="Normal 23 4 3 8" xfId="39931"/>
    <cellStyle name="Normal 23 4 3 9" xfId="39932"/>
    <cellStyle name="Normal 23 4 4" xfId="39933"/>
    <cellStyle name="Normal 23 4 4 2" xfId="39934"/>
    <cellStyle name="Normal 23 4 4 2 2" xfId="39935"/>
    <cellStyle name="Normal 23 4 4 2 2 2" xfId="39936"/>
    <cellStyle name="Normal 23 4 4 2 2 2 2" xfId="39937"/>
    <cellStyle name="Normal 23 4 4 2 2 3" xfId="39938"/>
    <cellStyle name="Normal 23 4 4 2 2 4" xfId="39939"/>
    <cellStyle name="Normal 23 4 4 2 3" xfId="39940"/>
    <cellStyle name="Normal 23 4 4 2 3 2" xfId="39941"/>
    <cellStyle name="Normal 23 4 4 2 4" xfId="39942"/>
    <cellStyle name="Normal 23 4 4 2 5" xfId="39943"/>
    <cellStyle name="Normal 23 4 4 3" xfId="39944"/>
    <cellStyle name="Normal 23 4 4 3 2" xfId="39945"/>
    <cellStyle name="Normal 23 4 4 3 2 2" xfId="39946"/>
    <cellStyle name="Normal 23 4 4 3 3" xfId="39947"/>
    <cellStyle name="Normal 23 4 4 3 4" xfId="39948"/>
    <cellStyle name="Normal 23 4 4 4" xfId="39949"/>
    <cellStyle name="Normal 23 4 4 4 2" xfId="39950"/>
    <cellStyle name="Normal 23 4 4 4 2 2" xfId="39951"/>
    <cellStyle name="Normal 23 4 4 4 3" xfId="39952"/>
    <cellStyle name="Normal 23 4 4 4 4" xfId="39953"/>
    <cellStyle name="Normal 23 4 4 5" xfId="39954"/>
    <cellStyle name="Normal 23 4 4 5 2" xfId="39955"/>
    <cellStyle name="Normal 23 4 4 6" xfId="39956"/>
    <cellStyle name="Normal 23 4 4 7" xfId="39957"/>
    <cellStyle name="Normal 23 4 4 8" xfId="39958"/>
    <cellStyle name="Normal 23 4 5" xfId="39959"/>
    <cellStyle name="Normal 23 4 5 2" xfId="39960"/>
    <cellStyle name="Normal 23 4 5 2 2" xfId="39961"/>
    <cellStyle name="Normal 23 4 5 2 2 2" xfId="39962"/>
    <cellStyle name="Normal 23 4 5 2 3" xfId="39963"/>
    <cellStyle name="Normal 23 4 5 2 4" xfId="39964"/>
    <cellStyle name="Normal 23 4 5 3" xfId="39965"/>
    <cellStyle name="Normal 23 4 5 3 2" xfId="39966"/>
    <cellStyle name="Normal 23 4 5 4" xfId="39967"/>
    <cellStyle name="Normal 23 4 5 5" xfId="39968"/>
    <cellStyle name="Normal 23 4 6" xfId="39969"/>
    <cellStyle name="Normal 23 4 6 2" xfId="39970"/>
    <cellStyle name="Normal 23 4 6 2 2" xfId="39971"/>
    <cellStyle name="Normal 23 4 6 3" xfId="39972"/>
    <cellStyle name="Normal 23 4 6 4" xfId="39973"/>
    <cellStyle name="Normal 23 4 7" xfId="39974"/>
    <cellStyle name="Normal 23 4 7 2" xfId="39975"/>
    <cellStyle name="Normal 23 4 7 2 2" xfId="39976"/>
    <cellStyle name="Normal 23 4 7 3" xfId="39977"/>
    <cellStyle name="Normal 23 4 7 4" xfId="39978"/>
    <cellStyle name="Normal 23 4 8" xfId="39979"/>
    <cellStyle name="Normal 23 4 8 2" xfId="39980"/>
    <cellStyle name="Normal 23 4 9" xfId="39981"/>
    <cellStyle name="Normal 23 5" xfId="39982"/>
    <cellStyle name="Normal 23 5 10" xfId="39983"/>
    <cellStyle name="Normal 23 5 11" xfId="39984"/>
    <cellStyle name="Normal 23 5 2" xfId="39985"/>
    <cellStyle name="Normal 23 5 2 10" xfId="39986"/>
    <cellStyle name="Normal 23 5 2 2" xfId="39987"/>
    <cellStyle name="Normal 23 5 2 2 2" xfId="39988"/>
    <cellStyle name="Normal 23 5 2 2 2 2" xfId="39989"/>
    <cellStyle name="Normal 23 5 2 2 2 2 2" xfId="39990"/>
    <cellStyle name="Normal 23 5 2 2 2 2 2 2" xfId="39991"/>
    <cellStyle name="Normal 23 5 2 2 2 2 2 2 2" xfId="39992"/>
    <cellStyle name="Normal 23 5 2 2 2 2 2 3" xfId="39993"/>
    <cellStyle name="Normal 23 5 2 2 2 2 2 4" xfId="39994"/>
    <cellStyle name="Normal 23 5 2 2 2 2 3" xfId="39995"/>
    <cellStyle name="Normal 23 5 2 2 2 2 3 2" xfId="39996"/>
    <cellStyle name="Normal 23 5 2 2 2 2 4" xfId="39997"/>
    <cellStyle name="Normal 23 5 2 2 2 2 5" xfId="39998"/>
    <cellStyle name="Normal 23 5 2 2 2 3" xfId="39999"/>
    <cellStyle name="Normal 23 5 2 2 2 3 2" xfId="40000"/>
    <cellStyle name="Normal 23 5 2 2 2 3 2 2" xfId="40001"/>
    <cellStyle name="Normal 23 5 2 2 2 3 3" xfId="40002"/>
    <cellStyle name="Normal 23 5 2 2 2 3 4" xfId="40003"/>
    <cellStyle name="Normal 23 5 2 2 2 4" xfId="40004"/>
    <cellStyle name="Normal 23 5 2 2 2 4 2" xfId="40005"/>
    <cellStyle name="Normal 23 5 2 2 2 4 2 2" xfId="40006"/>
    <cellStyle name="Normal 23 5 2 2 2 4 3" xfId="40007"/>
    <cellStyle name="Normal 23 5 2 2 2 4 4" xfId="40008"/>
    <cellStyle name="Normal 23 5 2 2 2 5" xfId="40009"/>
    <cellStyle name="Normal 23 5 2 2 2 5 2" xfId="40010"/>
    <cellStyle name="Normal 23 5 2 2 2 6" xfId="40011"/>
    <cellStyle name="Normal 23 5 2 2 2 7" xfId="40012"/>
    <cellStyle name="Normal 23 5 2 2 2 8" xfId="40013"/>
    <cellStyle name="Normal 23 5 2 2 3" xfId="40014"/>
    <cellStyle name="Normal 23 5 2 2 3 2" xfId="40015"/>
    <cellStyle name="Normal 23 5 2 2 3 2 2" xfId="40016"/>
    <cellStyle name="Normal 23 5 2 2 3 2 2 2" xfId="40017"/>
    <cellStyle name="Normal 23 5 2 2 3 2 3" xfId="40018"/>
    <cellStyle name="Normal 23 5 2 2 3 2 4" xfId="40019"/>
    <cellStyle name="Normal 23 5 2 2 3 3" xfId="40020"/>
    <cellStyle name="Normal 23 5 2 2 3 3 2" xfId="40021"/>
    <cellStyle name="Normal 23 5 2 2 3 4" xfId="40022"/>
    <cellStyle name="Normal 23 5 2 2 3 5" xfId="40023"/>
    <cellStyle name="Normal 23 5 2 2 4" xfId="40024"/>
    <cellStyle name="Normal 23 5 2 2 4 2" xfId="40025"/>
    <cellStyle name="Normal 23 5 2 2 4 2 2" xfId="40026"/>
    <cellStyle name="Normal 23 5 2 2 4 3" xfId="40027"/>
    <cellStyle name="Normal 23 5 2 2 4 4" xfId="40028"/>
    <cellStyle name="Normal 23 5 2 2 5" xfId="40029"/>
    <cellStyle name="Normal 23 5 2 2 5 2" xfId="40030"/>
    <cellStyle name="Normal 23 5 2 2 5 2 2" xfId="40031"/>
    <cellStyle name="Normal 23 5 2 2 5 3" xfId="40032"/>
    <cellStyle name="Normal 23 5 2 2 5 4" xfId="40033"/>
    <cellStyle name="Normal 23 5 2 2 6" xfId="40034"/>
    <cellStyle name="Normal 23 5 2 2 6 2" xfId="40035"/>
    <cellStyle name="Normal 23 5 2 2 7" xfId="40036"/>
    <cellStyle name="Normal 23 5 2 2 8" xfId="40037"/>
    <cellStyle name="Normal 23 5 2 2 9" xfId="40038"/>
    <cellStyle name="Normal 23 5 2 3" xfId="40039"/>
    <cellStyle name="Normal 23 5 2 3 2" xfId="40040"/>
    <cellStyle name="Normal 23 5 2 3 2 2" xfId="40041"/>
    <cellStyle name="Normal 23 5 2 3 2 2 2" xfId="40042"/>
    <cellStyle name="Normal 23 5 2 3 2 2 2 2" xfId="40043"/>
    <cellStyle name="Normal 23 5 2 3 2 2 3" xfId="40044"/>
    <cellStyle name="Normal 23 5 2 3 2 2 4" xfId="40045"/>
    <cellStyle name="Normal 23 5 2 3 2 3" xfId="40046"/>
    <cellStyle name="Normal 23 5 2 3 2 3 2" xfId="40047"/>
    <cellStyle name="Normal 23 5 2 3 2 4" xfId="40048"/>
    <cellStyle name="Normal 23 5 2 3 2 5" xfId="40049"/>
    <cellStyle name="Normal 23 5 2 3 3" xfId="40050"/>
    <cellStyle name="Normal 23 5 2 3 3 2" xfId="40051"/>
    <cellStyle name="Normal 23 5 2 3 3 2 2" xfId="40052"/>
    <cellStyle name="Normal 23 5 2 3 3 3" xfId="40053"/>
    <cellStyle name="Normal 23 5 2 3 3 4" xfId="40054"/>
    <cellStyle name="Normal 23 5 2 3 4" xfId="40055"/>
    <cellStyle name="Normal 23 5 2 3 4 2" xfId="40056"/>
    <cellStyle name="Normal 23 5 2 3 4 2 2" xfId="40057"/>
    <cellStyle name="Normal 23 5 2 3 4 3" xfId="40058"/>
    <cellStyle name="Normal 23 5 2 3 4 4" xfId="40059"/>
    <cellStyle name="Normal 23 5 2 3 5" xfId="40060"/>
    <cellStyle name="Normal 23 5 2 3 5 2" xfId="40061"/>
    <cellStyle name="Normal 23 5 2 3 6" xfId="40062"/>
    <cellStyle name="Normal 23 5 2 3 7" xfId="40063"/>
    <cellStyle name="Normal 23 5 2 3 8" xfId="40064"/>
    <cellStyle name="Normal 23 5 2 4" xfId="40065"/>
    <cellStyle name="Normal 23 5 2 4 2" xfId="40066"/>
    <cellStyle name="Normal 23 5 2 4 2 2" xfId="40067"/>
    <cellStyle name="Normal 23 5 2 4 2 2 2" xfId="40068"/>
    <cellStyle name="Normal 23 5 2 4 2 3" xfId="40069"/>
    <cellStyle name="Normal 23 5 2 4 2 4" xfId="40070"/>
    <cellStyle name="Normal 23 5 2 4 3" xfId="40071"/>
    <cellStyle name="Normal 23 5 2 4 3 2" xfId="40072"/>
    <cellStyle name="Normal 23 5 2 4 4" xfId="40073"/>
    <cellStyle name="Normal 23 5 2 4 5" xfId="40074"/>
    <cellStyle name="Normal 23 5 2 5" xfId="40075"/>
    <cellStyle name="Normal 23 5 2 5 2" xfId="40076"/>
    <cellStyle name="Normal 23 5 2 5 2 2" xfId="40077"/>
    <cellStyle name="Normal 23 5 2 5 3" xfId="40078"/>
    <cellStyle name="Normal 23 5 2 5 4" xfId="40079"/>
    <cellStyle name="Normal 23 5 2 6" xfId="40080"/>
    <cellStyle name="Normal 23 5 2 6 2" xfId="40081"/>
    <cellStyle name="Normal 23 5 2 6 2 2" xfId="40082"/>
    <cellStyle name="Normal 23 5 2 6 3" xfId="40083"/>
    <cellStyle name="Normal 23 5 2 6 4" xfId="40084"/>
    <cellStyle name="Normal 23 5 2 7" xfId="40085"/>
    <cellStyle name="Normal 23 5 2 7 2" xfId="40086"/>
    <cellStyle name="Normal 23 5 2 8" xfId="40087"/>
    <cellStyle name="Normal 23 5 2 9" xfId="40088"/>
    <cellStyle name="Normal 23 5 3" xfId="40089"/>
    <cellStyle name="Normal 23 5 3 2" xfId="40090"/>
    <cellStyle name="Normal 23 5 3 2 2" xfId="40091"/>
    <cellStyle name="Normal 23 5 3 2 2 2" xfId="40092"/>
    <cellStyle name="Normal 23 5 3 2 2 2 2" xfId="40093"/>
    <cellStyle name="Normal 23 5 3 2 2 2 2 2" xfId="40094"/>
    <cellStyle name="Normal 23 5 3 2 2 2 3" xfId="40095"/>
    <cellStyle name="Normal 23 5 3 2 2 2 4" xfId="40096"/>
    <cellStyle name="Normal 23 5 3 2 2 3" xfId="40097"/>
    <cellStyle name="Normal 23 5 3 2 2 3 2" xfId="40098"/>
    <cellStyle name="Normal 23 5 3 2 2 4" xfId="40099"/>
    <cellStyle name="Normal 23 5 3 2 2 5" xfId="40100"/>
    <cellStyle name="Normal 23 5 3 2 3" xfId="40101"/>
    <cellStyle name="Normal 23 5 3 2 3 2" xfId="40102"/>
    <cellStyle name="Normal 23 5 3 2 3 2 2" xfId="40103"/>
    <cellStyle name="Normal 23 5 3 2 3 3" xfId="40104"/>
    <cellStyle name="Normal 23 5 3 2 3 4" xfId="40105"/>
    <cellStyle name="Normal 23 5 3 2 4" xfId="40106"/>
    <cellStyle name="Normal 23 5 3 2 4 2" xfId="40107"/>
    <cellStyle name="Normal 23 5 3 2 4 2 2" xfId="40108"/>
    <cellStyle name="Normal 23 5 3 2 4 3" xfId="40109"/>
    <cellStyle name="Normal 23 5 3 2 4 4" xfId="40110"/>
    <cellStyle name="Normal 23 5 3 2 5" xfId="40111"/>
    <cellStyle name="Normal 23 5 3 2 5 2" xfId="40112"/>
    <cellStyle name="Normal 23 5 3 2 6" xfId="40113"/>
    <cellStyle name="Normal 23 5 3 2 7" xfId="40114"/>
    <cellStyle name="Normal 23 5 3 2 8" xfId="40115"/>
    <cellStyle name="Normal 23 5 3 3" xfId="40116"/>
    <cellStyle name="Normal 23 5 3 3 2" xfId="40117"/>
    <cellStyle name="Normal 23 5 3 3 2 2" xfId="40118"/>
    <cellStyle name="Normal 23 5 3 3 2 2 2" xfId="40119"/>
    <cellStyle name="Normal 23 5 3 3 2 3" xfId="40120"/>
    <cellStyle name="Normal 23 5 3 3 2 4" xfId="40121"/>
    <cellStyle name="Normal 23 5 3 3 3" xfId="40122"/>
    <cellStyle name="Normal 23 5 3 3 3 2" xfId="40123"/>
    <cellStyle name="Normal 23 5 3 3 4" xfId="40124"/>
    <cellStyle name="Normal 23 5 3 3 5" xfId="40125"/>
    <cellStyle name="Normal 23 5 3 4" xfId="40126"/>
    <cellStyle name="Normal 23 5 3 4 2" xfId="40127"/>
    <cellStyle name="Normal 23 5 3 4 2 2" xfId="40128"/>
    <cellStyle name="Normal 23 5 3 4 3" xfId="40129"/>
    <cellStyle name="Normal 23 5 3 4 4" xfId="40130"/>
    <cellStyle name="Normal 23 5 3 5" xfId="40131"/>
    <cellStyle name="Normal 23 5 3 5 2" xfId="40132"/>
    <cellStyle name="Normal 23 5 3 5 2 2" xfId="40133"/>
    <cellStyle name="Normal 23 5 3 5 3" xfId="40134"/>
    <cellStyle name="Normal 23 5 3 5 4" xfId="40135"/>
    <cellStyle name="Normal 23 5 3 6" xfId="40136"/>
    <cellStyle name="Normal 23 5 3 6 2" xfId="40137"/>
    <cellStyle name="Normal 23 5 3 7" xfId="40138"/>
    <cellStyle name="Normal 23 5 3 8" xfId="40139"/>
    <cellStyle name="Normal 23 5 3 9" xfId="40140"/>
    <cellStyle name="Normal 23 5 4" xfId="40141"/>
    <cellStyle name="Normal 23 5 4 2" xfId="40142"/>
    <cellStyle name="Normal 23 5 4 2 2" xfId="40143"/>
    <cellStyle name="Normal 23 5 4 2 2 2" xfId="40144"/>
    <cellStyle name="Normal 23 5 4 2 2 2 2" xfId="40145"/>
    <cellStyle name="Normal 23 5 4 2 2 3" xfId="40146"/>
    <cellStyle name="Normal 23 5 4 2 2 4" xfId="40147"/>
    <cellStyle name="Normal 23 5 4 2 3" xfId="40148"/>
    <cellStyle name="Normal 23 5 4 2 3 2" xfId="40149"/>
    <cellStyle name="Normal 23 5 4 2 4" xfId="40150"/>
    <cellStyle name="Normal 23 5 4 2 5" xfId="40151"/>
    <cellStyle name="Normal 23 5 4 3" xfId="40152"/>
    <cellStyle name="Normal 23 5 4 3 2" xfId="40153"/>
    <cellStyle name="Normal 23 5 4 3 2 2" xfId="40154"/>
    <cellStyle name="Normal 23 5 4 3 3" xfId="40155"/>
    <cellStyle name="Normal 23 5 4 3 4" xfId="40156"/>
    <cellStyle name="Normal 23 5 4 4" xfId="40157"/>
    <cellStyle name="Normal 23 5 4 4 2" xfId="40158"/>
    <cellStyle name="Normal 23 5 4 4 2 2" xfId="40159"/>
    <cellStyle name="Normal 23 5 4 4 3" xfId="40160"/>
    <cellStyle name="Normal 23 5 4 4 4" xfId="40161"/>
    <cellStyle name="Normal 23 5 4 5" xfId="40162"/>
    <cellStyle name="Normal 23 5 4 5 2" xfId="40163"/>
    <cellStyle name="Normal 23 5 4 6" xfId="40164"/>
    <cellStyle name="Normal 23 5 4 7" xfId="40165"/>
    <cellStyle name="Normal 23 5 4 8" xfId="40166"/>
    <cellStyle name="Normal 23 5 5" xfId="40167"/>
    <cellStyle name="Normal 23 5 5 2" xfId="40168"/>
    <cellStyle name="Normal 23 5 5 2 2" xfId="40169"/>
    <cellStyle name="Normal 23 5 5 2 2 2" xfId="40170"/>
    <cellStyle name="Normal 23 5 5 2 3" xfId="40171"/>
    <cellStyle name="Normal 23 5 5 2 4" xfId="40172"/>
    <cellStyle name="Normal 23 5 5 3" xfId="40173"/>
    <cellStyle name="Normal 23 5 5 3 2" xfId="40174"/>
    <cellStyle name="Normal 23 5 5 4" xfId="40175"/>
    <cellStyle name="Normal 23 5 5 5" xfId="40176"/>
    <cellStyle name="Normal 23 5 6" xfId="40177"/>
    <cellStyle name="Normal 23 5 6 2" xfId="40178"/>
    <cellStyle name="Normal 23 5 6 2 2" xfId="40179"/>
    <cellStyle name="Normal 23 5 6 3" xfId="40180"/>
    <cellStyle name="Normal 23 5 6 4" xfId="40181"/>
    <cellStyle name="Normal 23 5 7" xfId="40182"/>
    <cellStyle name="Normal 23 5 7 2" xfId="40183"/>
    <cellStyle name="Normal 23 5 7 2 2" xfId="40184"/>
    <cellStyle name="Normal 23 5 7 3" xfId="40185"/>
    <cellStyle name="Normal 23 5 7 4" xfId="40186"/>
    <cellStyle name="Normal 23 5 8" xfId="40187"/>
    <cellStyle name="Normal 23 5 8 2" xfId="40188"/>
    <cellStyle name="Normal 23 5 9" xfId="40189"/>
    <cellStyle name="Normal 23 6" xfId="40190"/>
    <cellStyle name="Normal 23 6 10" xfId="40191"/>
    <cellStyle name="Normal 23 6 2" xfId="40192"/>
    <cellStyle name="Normal 23 6 2 2" xfId="40193"/>
    <cellStyle name="Normal 23 6 2 2 2" xfId="40194"/>
    <cellStyle name="Normal 23 6 2 2 2 2" xfId="40195"/>
    <cellStyle name="Normal 23 6 2 2 2 2 2" xfId="40196"/>
    <cellStyle name="Normal 23 6 2 2 2 2 2 2" xfId="40197"/>
    <cellStyle name="Normal 23 6 2 2 2 2 3" xfId="40198"/>
    <cellStyle name="Normal 23 6 2 2 2 2 4" xfId="40199"/>
    <cellStyle name="Normal 23 6 2 2 2 3" xfId="40200"/>
    <cellStyle name="Normal 23 6 2 2 2 3 2" xfId="40201"/>
    <cellStyle name="Normal 23 6 2 2 2 4" xfId="40202"/>
    <cellStyle name="Normal 23 6 2 2 2 5" xfId="40203"/>
    <cellStyle name="Normal 23 6 2 2 3" xfId="40204"/>
    <cellStyle name="Normal 23 6 2 2 3 2" xfId="40205"/>
    <cellStyle name="Normal 23 6 2 2 3 2 2" xfId="40206"/>
    <cellStyle name="Normal 23 6 2 2 3 3" xfId="40207"/>
    <cellStyle name="Normal 23 6 2 2 3 4" xfId="40208"/>
    <cellStyle name="Normal 23 6 2 2 4" xfId="40209"/>
    <cellStyle name="Normal 23 6 2 2 4 2" xfId="40210"/>
    <cellStyle name="Normal 23 6 2 2 4 2 2" xfId="40211"/>
    <cellStyle name="Normal 23 6 2 2 4 3" xfId="40212"/>
    <cellStyle name="Normal 23 6 2 2 4 4" xfId="40213"/>
    <cellStyle name="Normal 23 6 2 2 5" xfId="40214"/>
    <cellStyle name="Normal 23 6 2 2 5 2" xfId="40215"/>
    <cellStyle name="Normal 23 6 2 2 6" xfId="40216"/>
    <cellStyle name="Normal 23 6 2 2 7" xfId="40217"/>
    <cellStyle name="Normal 23 6 2 2 8" xfId="40218"/>
    <cellStyle name="Normal 23 6 2 3" xfId="40219"/>
    <cellStyle name="Normal 23 6 2 3 2" xfId="40220"/>
    <cellStyle name="Normal 23 6 2 3 2 2" xfId="40221"/>
    <cellStyle name="Normal 23 6 2 3 2 2 2" xfId="40222"/>
    <cellStyle name="Normal 23 6 2 3 2 3" xfId="40223"/>
    <cellStyle name="Normal 23 6 2 3 2 4" xfId="40224"/>
    <cellStyle name="Normal 23 6 2 3 3" xfId="40225"/>
    <cellStyle name="Normal 23 6 2 3 3 2" xfId="40226"/>
    <cellStyle name="Normal 23 6 2 3 4" xfId="40227"/>
    <cellStyle name="Normal 23 6 2 3 5" xfId="40228"/>
    <cellStyle name="Normal 23 6 2 4" xfId="40229"/>
    <cellStyle name="Normal 23 6 2 4 2" xfId="40230"/>
    <cellStyle name="Normal 23 6 2 4 2 2" xfId="40231"/>
    <cellStyle name="Normal 23 6 2 4 3" xfId="40232"/>
    <cellStyle name="Normal 23 6 2 4 4" xfId="40233"/>
    <cellStyle name="Normal 23 6 2 5" xfId="40234"/>
    <cellStyle name="Normal 23 6 2 5 2" xfId="40235"/>
    <cellStyle name="Normal 23 6 2 5 2 2" xfId="40236"/>
    <cellStyle name="Normal 23 6 2 5 3" xfId="40237"/>
    <cellStyle name="Normal 23 6 2 5 4" xfId="40238"/>
    <cellStyle name="Normal 23 6 2 6" xfId="40239"/>
    <cellStyle name="Normal 23 6 2 6 2" xfId="40240"/>
    <cellStyle name="Normal 23 6 2 7" xfId="40241"/>
    <cellStyle name="Normal 23 6 2 8" xfId="40242"/>
    <cellStyle name="Normal 23 6 2 9" xfId="40243"/>
    <cellStyle name="Normal 23 6 3" xfId="40244"/>
    <cellStyle name="Normal 23 6 3 2" xfId="40245"/>
    <cellStyle name="Normal 23 6 3 2 2" xfId="40246"/>
    <cellStyle name="Normal 23 6 3 2 2 2" xfId="40247"/>
    <cellStyle name="Normal 23 6 3 2 2 2 2" xfId="40248"/>
    <cellStyle name="Normal 23 6 3 2 2 3" xfId="40249"/>
    <cellStyle name="Normal 23 6 3 2 2 4" xfId="40250"/>
    <cellStyle name="Normal 23 6 3 2 3" xfId="40251"/>
    <cellStyle name="Normal 23 6 3 2 3 2" xfId="40252"/>
    <cellStyle name="Normal 23 6 3 2 4" xfId="40253"/>
    <cellStyle name="Normal 23 6 3 2 5" xfId="40254"/>
    <cellStyle name="Normal 23 6 3 3" xfId="40255"/>
    <cellStyle name="Normal 23 6 3 3 2" xfId="40256"/>
    <cellStyle name="Normal 23 6 3 3 2 2" xfId="40257"/>
    <cellStyle name="Normal 23 6 3 3 3" xfId="40258"/>
    <cellStyle name="Normal 23 6 3 3 4" xfId="40259"/>
    <cellStyle name="Normal 23 6 3 4" xfId="40260"/>
    <cellStyle name="Normal 23 6 3 4 2" xfId="40261"/>
    <cellStyle name="Normal 23 6 3 4 2 2" xfId="40262"/>
    <cellStyle name="Normal 23 6 3 4 3" xfId="40263"/>
    <cellStyle name="Normal 23 6 3 4 4" xfId="40264"/>
    <cellStyle name="Normal 23 6 3 5" xfId="40265"/>
    <cellStyle name="Normal 23 6 3 5 2" xfId="40266"/>
    <cellStyle name="Normal 23 6 3 6" xfId="40267"/>
    <cellStyle name="Normal 23 6 3 7" xfId="40268"/>
    <cellStyle name="Normal 23 6 3 8" xfId="40269"/>
    <cellStyle name="Normal 23 6 4" xfId="40270"/>
    <cellStyle name="Normal 23 6 4 2" xfId="40271"/>
    <cellStyle name="Normal 23 6 4 2 2" xfId="40272"/>
    <cellStyle name="Normal 23 6 4 2 2 2" xfId="40273"/>
    <cellStyle name="Normal 23 6 4 2 3" xfId="40274"/>
    <cellStyle name="Normal 23 6 4 2 4" xfId="40275"/>
    <cellStyle name="Normal 23 6 4 3" xfId="40276"/>
    <cellStyle name="Normal 23 6 4 3 2" xfId="40277"/>
    <cellStyle name="Normal 23 6 4 4" xfId="40278"/>
    <cellStyle name="Normal 23 6 4 5" xfId="40279"/>
    <cellStyle name="Normal 23 6 5" xfId="40280"/>
    <cellStyle name="Normal 23 6 5 2" xfId="40281"/>
    <cellStyle name="Normal 23 6 5 2 2" xfId="40282"/>
    <cellStyle name="Normal 23 6 5 3" xfId="40283"/>
    <cellStyle name="Normal 23 6 5 4" xfId="40284"/>
    <cellStyle name="Normal 23 6 6" xfId="40285"/>
    <cellStyle name="Normal 23 6 6 2" xfId="40286"/>
    <cellStyle name="Normal 23 6 6 2 2" xfId="40287"/>
    <cellStyle name="Normal 23 6 6 3" xfId="40288"/>
    <cellStyle name="Normal 23 6 6 4" xfId="40289"/>
    <cellStyle name="Normal 23 6 7" xfId="40290"/>
    <cellStyle name="Normal 23 6 7 2" xfId="40291"/>
    <cellStyle name="Normal 23 6 8" xfId="40292"/>
    <cellStyle name="Normal 23 6 9" xfId="40293"/>
    <cellStyle name="Normal 23 7" xfId="40294"/>
    <cellStyle name="Normal 23 7 2" xfId="40295"/>
    <cellStyle name="Normal 23 7 2 2" xfId="40296"/>
    <cellStyle name="Normal 23 7 2 2 2" xfId="40297"/>
    <cellStyle name="Normal 23 7 2 2 2 2" xfId="40298"/>
    <cellStyle name="Normal 23 7 2 2 2 2 2" xfId="40299"/>
    <cellStyle name="Normal 23 7 2 2 2 3" xfId="40300"/>
    <cellStyle name="Normal 23 7 2 2 2 4" xfId="40301"/>
    <cellStyle name="Normal 23 7 2 2 3" xfId="40302"/>
    <cellStyle name="Normal 23 7 2 2 3 2" xfId="40303"/>
    <cellStyle name="Normal 23 7 2 2 4" xfId="40304"/>
    <cellStyle name="Normal 23 7 2 2 5" xfId="40305"/>
    <cellStyle name="Normal 23 7 2 3" xfId="40306"/>
    <cellStyle name="Normal 23 7 2 3 2" xfId="40307"/>
    <cellStyle name="Normal 23 7 2 3 2 2" xfId="40308"/>
    <cellStyle name="Normal 23 7 2 3 3" xfId="40309"/>
    <cellStyle name="Normal 23 7 2 3 4" xfId="40310"/>
    <cellStyle name="Normal 23 7 2 4" xfId="40311"/>
    <cellStyle name="Normal 23 7 2 4 2" xfId="40312"/>
    <cellStyle name="Normal 23 7 2 4 2 2" xfId="40313"/>
    <cellStyle name="Normal 23 7 2 4 3" xfId="40314"/>
    <cellStyle name="Normal 23 7 2 4 4" xfId="40315"/>
    <cellStyle name="Normal 23 7 2 5" xfId="40316"/>
    <cellStyle name="Normal 23 7 2 5 2" xfId="40317"/>
    <cellStyle name="Normal 23 7 2 6" xfId="40318"/>
    <cellStyle name="Normal 23 7 2 7" xfId="40319"/>
    <cellStyle name="Normal 23 7 2 8" xfId="40320"/>
    <cellStyle name="Normal 23 7 3" xfId="40321"/>
    <cellStyle name="Normal 23 7 3 2" xfId="40322"/>
    <cellStyle name="Normal 23 7 3 2 2" xfId="40323"/>
    <cellStyle name="Normal 23 7 3 2 2 2" xfId="40324"/>
    <cellStyle name="Normal 23 7 3 2 3" xfId="40325"/>
    <cellStyle name="Normal 23 7 3 2 4" xfId="40326"/>
    <cellStyle name="Normal 23 7 3 3" xfId="40327"/>
    <cellStyle name="Normal 23 7 3 3 2" xfId="40328"/>
    <cellStyle name="Normal 23 7 3 4" xfId="40329"/>
    <cellStyle name="Normal 23 7 3 5" xfId="40330"/>
    <cellStyle name="Normal 23 7 4" xfId="40331"/>
    <cellStyle name="Normal 23 7 4 2" xfId="40332"/>
    <cellStyle name="Normal 23 7 4 2 2" xfId="40333"/>
    <cellStyle name="Normal 23 7 4 3" xfId="40334"/>
    <cellStyle name="Normal 23 7 4 4" xfId="40335"/>
    <cellStyle name="Normal 23 7 5" xfId="40336"/>
    <cellStyle name="Normal 23 7 5 2" xfId="40337"/>
    <cellStyle name="Normal 23 7 5 2 2" xfId="40338"/>
    <cellStyle name="Normal 23 7 5 3" xfId="40339"/>
    <cellStyle name="Normal 23 7 5 4" xfId="40340"/>
    <cellStyle name="Normal 23 7 6" xfId="40341"/>
    <cellStyle name="Normal 23 7 6 2" xfId="40342"/>
    <cellStyle name="Normal 23 7 7" xfId="40343"/>
    <cellStyle name="Normal 23 7 8" xfId="40344"/>
    <cellStyle name="Normal 23 7 9" xfId="40345"/>
    <cellStyle name="Normal 23 8" xfId="40346"/>
    <cellStyle name="Normal 23 8 2" xfId="40347"/>
    <cellStyle name="Normal 23 8 2 2" xfId="40348"/>
    <cellStyle name="Normal 23 8 2 2 2" xfId="40349"/>
    <cellStyle name="Normal 23 8 2 2 2 2" xfId="40350"/>
    <cellStyle name="Normal 23 8 2 2 3" xfId="40351"/>
    <cellStyle name="Normal 23 8 2 2 4" xfId="40352"/>
    <cellStyle name="Normal 23 8 2 3" xfId="40353"/>
    <cellStyle name="Normal 23 8 2 3 2" xfId="40354"/>
    <cellStyle name="Normal 23 8 2 4" xfId="40355"/>
    <cellStyle name="Normal 23 8 2 5" xfId="40356"/>
    <cellStyle name="Normal 23 8 3" xfId="40357"/>
    <cellStyle name="Normal 23 8 3 2" xfId="40358"/>
    <cellStyle name="Normal 23 8 3 2 2" xfId="40359"/>
    <cellStyle name="Normal 23 8 3 3" xfId="40360"/>
    <cellStyle name="Normal 23 8 3 4" xfId="40361"/>
    <cellStyle name="Normal 23 8 4" xfId="40362"/>
    <cellStyle name="Normal 23 8 4 2" xfId="40363"/>
    <cellStyle name="Normal 23 8 4 2 2" xfId="40364"/>
    <cellStyle name="Normal 23 8 4 3" xfId="40365"/>
    <cellStyle name="Normal 23 8 4 4" xfId="40366"/>
    <cellStyle name="Normal 23 8 5" xfId="40367"/>
    <cellStyle name="Normal 23 8 5 2" xfId="40368"/>
    <cellStyle name="Normal 23 8 6" xfId="40369"/>
    <cellStyle name="Normal 23 8 7" xfId="40370"/>
    <cellStyle name="Normal 23 8 8" xfId="40371"/>
    <cellStyle name="Normal 23 9" xfId="40372"/>
    <cellStyle name="Normal 23 9 2" xfId="40373"/>
    <cellStyle name="Normal 23 9 2 2" xfId="40374"/>
    <cellStyle name="Normal 23 9 2 2 2" xfId="40375"/>
    <cellStyle name="Normal 23 9 2 3" xfId="40376"/>
    <cellStyle name="Normal 23 9 2 4" xfId="40377"/>
    <cellStyle name="Normal 23 9 3" xfId="40378"/>
    <cellStyle name="Normal 23 9 3 2" xfId="40379"/>
    <cellStyle name="Normal 23 9 4" xfId="40380"/>
    <cellStyle name="Normal 23 9 5" xfId="40381"/>
    <cellStyle name="Normal 24" xfId="2003"/>
    <cellStyle name="Normal 24 2" xfId="2004"/>
    <cellStyle name="Normal 24 2 10" xfId="40382"/>
    <cellStyle name="Normal 24 2 11" xfId="40383"/>
    <cellStyle name="Normal 24 2 12" xfId="40384"/>
    <cellStyle name="Normal 24 2 13" xfId="40385"/>
    <cellStyle name="Normal 24 2 2" xfId="2005"/>
    <cellStyle name="Normal 24 2 2 10" xfId="40386"/>
    <cellStyle name="Normal 24 2 2 11" xfId="40387"/>
    <cellStyle name="Normal 24 2 2 2" xfId="40388"/>
    <cellStyle name="Normal 24 2 2 2 10" xfId="40389"/>
    <cellStyle name="Normal 24 2 2 2 2" xfId="40390"/>
    <cellStyle name="Normal 24 2 2 2 2 2" xfId="40391"/>
    <cellStyle name="Normal 24 2 2 2 2 2 2" xfId="40392"/>
    <cellStyle name="Normal 24 2 2 2 2 2 2 2" xfId="40393"/>
    <cellStyle name="Normal 24 2 2 2 2 2 2 2 2" xfId="40394"/>
    <cellStyle name="Normal 24 2 2 2 2 2 2 2 2 2" xfId="40395"/>
    <cellStyle name="Normal 24 2 2 2 2 2 2 2 3" xfId="40396"/>
    <cellStyle name="Normal 24 2 2 2 2 2 2 2 4" xfId="40397"/>
    <cellStyle name="Normal 24 2 2 2 2 2 2 3" xfId="40398"/>
    <cellStyle name="Normal 24 2 2 2 2 2 2 3 2" xfId="40399"/>
    <cellStyle name="Normal 24 2 2 2 2 2 2 4" xfId="40400"/>
    <cellStyle name="Normal 24 2 2 2 2 2 2 5" xfId="40401"/>
    <cellStyle name="Normal 24 2 2 2 2 2 3" xfId="40402"/>
    <cellStyle name="Normal 24 2 2 2 2 2 3 2" xfId="40403"/>
    <cellStyle name="Normal 24 2 2 2 2 2 3 2 2" xfId="40404"/>
    <cellStyle name="Normal 24 2 2 2 2 2 3 3" xfId="40405"/>
    <cellStyle name="Normal 24 2 2 2 2 2 3 4" xfId="40406"/>
    <cellStyle name="Normal 24 2 2 2 2 2 4" xfId="40407"/>
    <cellStyle name="Normal 24 2 2 2 2 2 4 2" xfId="40408"/>
    <cellStyle name="Normal 24 2 2 2 2 2 4 2 2" xfId="40409"/>
    <cellStyle name="Normal 24 2 2 2 2 2 4 3" xfId="40410"/>
    <cellStyle name="Normal 24 2 2 2 2 2 4 4" xfId="40411"/>
    <cellStyle name="Normal 24 2 2 2 2 2 5" xfId="40412"/>
    <cellStyle name="Normal 24 2 2 2 2 2 5 2" xfId="40413"/>
    <cellStyle name="Normal 24 2 2 2 2 2 6" xfId="40414"/>
    <cellStyle name="Normal 24 2 2 2 2 2 7" xfId="40415"/>
    <cellStyle name="Normal 24 2 2 2 2 2 8" xfId="40416"/>
    <cellStyle name="Normal 24 2 2 2 2 3" xfId="40417"/>
    <cellStyle name="Normal 24 2 2 2 2 3 2" xfId="40418"/>
    <cellStyle name="Normal 24 2 2 2 2 3 2 2" xfId="40419"/>
    <cellStyle name="Normal 24 2 2 2 2 3 2 2 2" xfId="40420"/>
    <cellStyle name="Normal 24 2 2 2 2 3 2 3" xfId="40421"/>
    <cellStyle name="Normal 24 2 2 2 2 3 2 4" xfId="40422"/>
    <cellStyle name="Normal 24 2 2 2 2 3 3" xfId="40423"/>
    <cellStyle name="Normal 24 2 2 2 2 3 3 2" xfId="40424"/>
    <cellStyle name="Normal 24 2 2 2 2 3 4" xfId="40425"/>
    <cellStyle name="Normal 24 2 2 2 2 3 5" xfId="40426"/>
    <cellStyle name="Normal 24 2 2 2 2 4" xfId="40427"/>
    <cellStyle name="Normal 24 2 2 2 2 4 2" xfId="40428"/>
    <cellStyle name="Normal 24 2 2 2 2 4 2 2" xfId="40429"/>
    <cellStyle name="Normal 24 2 2 2 2 4 3" xfId="40430"/>
    <cellStyle name="Normal 24 2 2 2 2 4 4" xfId="40431"/>
    <cellStyle name="Normal 24 2 2 2 2 5" xfId="40432"/>
    <cellStyle name="Normal 24 2 2 2 2 5 2" xfId="40433"/>
    <cellStyle name="Normal 24 2 2 2 2 5 2 2" xfId="40434"/>
    <cellStyle name="Normal 24 2 2 2 2 5 3" xfId="40435"/>
    <cellStyle name="Normal 24 2 2 2 2 5 4" xfId="40436"/>
    <cellStyle name="Normal 24 2 2 2 2 6" xfId="40437"/>
    <cellStyle name="Normal 24 2 2 2 2 6 2" xfId="40438"/>
    <cellStyle name="Normal 24 2 2 2 2 7" xfId="40439"/>
    <cellStyle name="Normal 24 2 2 2 2 8" xfId="40440"/>
    <cellStyle name="Normal 24 2 2 2 2 9" xfId="40441"/>
    <cellStyle name="Normal 24 2 2 2 3" xfId="40442"/>
    <cellStyle name="Normal 24 2 2 2 3 2" xfId="40443"/>
    <cellStyle name="Normal 24 2 2 2 3 2 2" xfId="40444"/>
    <cellStyle name="Normal 24 2 2 2 3 2 2 2" xfId="40445"/>
    <cellStyle name="Normal 24 2 2 2 3 2 2 2 2" xfId="40446"/>
    <cellStyle name="Normal 24 2 2 2 3 2 2 3" xfId="40447"/>
    <cellStyle name="Normal 24 2 2 2 3 2 2 4" xfId="40448"/>
    <cellStyle name="Normal 24 2 2 2 3 2 3" xfId="40449"/>
    <cellStyle name="Normal 24 2 2 2 3 2 3 2" xfId="40450"/>
    <cellStyle name="Normal 24 2 2 2 3 2 4" xfId="40451"/>
    <cellStyle name="Normal 24 2 2 2 3 2 5" xfId="40452"/>
    <cellStyle name="Normal 24 2 2 2 3 3" xfId="40453"/>
    <cellStyle name="Normal 24 2 2 2 3 3 2" xfId="40454"/>
    <cellStyle name="Normal 24 2 2 2 3 3 2 2" xfId="40455"/>
    <cellStyle name="Normal 24 2 2 2 3 3 3" xfId="40456"/>
    <cellStyle name="Normal 24 2 2 2 3 3 4" xfId="40457"/>
    <cellStyle name="Normal 24 2 2 2 3 4" xfId="40458"/>
    <cellStyle name="Normal 24 2 2 2 3 4 2" xfId="40459"/>
    <cellStyle name="Normal 24 2 2 2 3 4 2 2" xfId="40460"/>
    <cellStyle name="Normal 24 2 2 2 3 4 3" xfId="40461"/>
    <cellStyle name="Normal 24 2 2 2 3 4 4" xfId="40462"/>
    <cellStyle name="Normal 24 2 2 2 3 5" xfId="40463"/>
    <cellStyle name="Normal 24 2 2 2 3 5 2" xfId="40464"/>
    <cellStyle name="Normal 24 2 2 2 3 6" xfId="40465"/>
    <cellStyle name="Normal 24 2 2 2 3 7" xfId="40466"/>
    <cellStyle name="Normal 24 2 2 2 3 8" xfId="40467"/>
    <cellStyle name="Normal 24 2 2 2 4" xfId="40468"/>
    <cellStyle name="Normal 24 2 2 2 4 2" xfId="40469"/>
    <cellStyle name="Normal 24 2 2 2 4 2 2" xfId="40470"/>
    <cellStyle name="Normal 24 2 2 2 4 2 2 2" xfId="40471"/>
    <cellStyle name="Normal 24 2 2 2 4 2 3" xfId="40472"/>
    <cellStyle name="Normal 24 2 2 2 4 2 4" xfId="40473"/>
    <cellStyle name="Normal 24 2 2 2 4 3" xfId="40474"/>
    <cellStyle name="Normal 24 2 2 2 4 3 2" xfId="40475"/>
    <cellStyle name="Normal 24 2 2 2 4 4" xfId="40476"/>
    <cellStyle name="Normal 24 2 2 2 4 5" xfId="40477"/>
    <cellStyle name="Normal 24 2 2 2 5" xfId="40478"/>
    <cellStyle name="Normal 24 2 2 2 5 2" xfId="40479"/>
    <cellStyle name="Normal 24 2 2 2 5 2 2" xfId="40480"/>
    <cellStyle name="Normal 24 2 2 2 5 3" xfId="40481"/>
    <cellStyle name="Normal 24 2 2 2 5 4" xfId="40482"/>
    <cellStyle name="Normal 24 2 2 2 6" xfId="40483"/>
    <cellStyle name="Normal 24 2 2 2 6 2" xfId="40484"/>
    <cellStyle name="Normal 24 2 2 2 6 2 2" xfId="40485"/>
    <cellStyle name="Normal 24 2 2 2 6 3" xfId="40486"/>
    <cellStyle name="Normal 24 2 2 2 6 4" xfId="40487"/>
    <cellStyle name="Normal 24 2 2 2 7" xfId="40488"/>
    <cellStyle name="Normal 24 2 2 2 7 2" xfId="40489"/>
    <cellStyle name="Normal 24 2 2 2 8" xfId="40490"/>
    <cellStyle name="Normal 24 2 2 2 9" xfId="40491"/>
    <cellStyle name="Normal 24 2 2 3" xfId="40492"/>
    <cellStyle name="Normal 24 2 2 3 2" xfId="40493"/>
    <cellStyle name="Normal 24 2 2 3 2 2" xfId="40494"/>
    <cellStyle name="Normal 24 2 2 3 2 2 2" xfId="40495"/>
    <cellStyle name="Normal 24 2 2 3 2 2 2 2" xfId="40496"/>
    <cellStyle name="Normal 24 2 2 3 2 2 2 2 2" xfId="40497"/>
    <cellStyle name="Normal 24 2 2 3 2 2 2 3" xfId="40498"/>
    <cellStyle name="Normal 24 2 2 3 2 2 2 4" xfId="40499"/>
    <cellStyle name="Normal 24 2 2 3 2 2 3" xfId="40500"/>
    <cellStyle name="Normal 24 2 2 3 2 2 3 2" xfId="40501"/>
    <cellStyle name="Normal 24 2 2 3 2 2 4" xfId="40502"/>
    <cellStyle name="Normal 24 2 2 3 2 2 5" xfId="40503"/>
    <cellStyle name="Normal 24 2 2 3 2 3" xfId="40504"/>
    <cellStyle name="Normal 24 2 2 3 2 3 2" xfId="40505"/>
    <cellStyle name="Normal 24 2 2 3 2 3 2 2" xfId="40506"/>
    <cellStyle name="Normal 24 2 2 3 2 3 3" xfId="40507"/>
    <cellStyle name="Normal 24 2 2 3 2 3 4" xfId="40508"/>
    <cellStyle name="Normal 24 2 2 3 2 4" xfId="40509"/>
    <cellStyle name="Normal 24 2 2 3 2 4 2" xfId="40510"/>
    <cellStyle name="Normal 24 2 2 3 2 4 2 2" xfId="40511"/>
    <cellStyle name="Normal 24 2 2 3 2 4 3" xfId="40512"/>
    <cellStyle name="Normal 24 2 2 3 2 4 4" xfId="40513"/>
    <cellStyle name="Normal 24 2 2 3 2 5" xfId="40514"/>
    <cellStyle name="Normal 24 2 2 3 2 5 2" xfId="40515"/>
    <cellStyle name="Normal 24 2 2 3 2 6" xfId="40516"/>
    <cellStyle name="Normal 24 2 2 3 2 7" xfId="40517"/>
    <cellStyle name="Normal 24 2 2 3 2 8" xfId="40518"/>
    <cellStyle name="Normal 24 2 2 3 3" xfId="40519"/>
    <cellStyle name="Normal 24 2 2 3 3 2" xfId="40520"/>
    <cellStyle name="Normal 24 2 2 3 3 2 2" xfId="40521"/>
    <cellStyle name="Normal 24 2 2 3 3 2 2 2" xfId="40522"/>
    <cellStyle name="Normal 24 2 2 3 3 2 3" xfId="40523"/>
    <cellStyle name="Normal 24 2 2 3 3 2 4" xfId="40524"/>
    <cellStyle name="Normal 24 2 2 3 3 3" xfId="40525"/>
    <cellStyle name="Normal 24 2 2 3 3 3 2" xfId="40526"/>
    <cellStyle name="Normal 24 2 2 3 3 4" xfId="40527"/>
    <cellStyle name="Normal 24 2 2 3 3 5" xfId="40528"/>
    <cellStyle name="Normal 24 2 2 3 4" xfId="40529"/>
    <cellStyle name="Normal 24 2 2 3 4 2" xfId="40530"/>
    <cellStyle name="Normal 24 2 2 3 4 2 2" xfId="40531"/>
    <cellStyle name="Normal 24 2 2 3 4 3" xfId="40532"/>
    <cellStyle name="Normal 24 2 2 3 4 4" xfId="40533"/>
    <cellStyle name="Normal 24 2 2 3 5" xfId="40534"/>
    <cellStyle name="Normal 24 2 2 3 5 2" xfId="40535"/>
    <cellStyle name="Normal 24 2 2 3 5 2 2" xfId="40536"/>
    <cellStyle name="Normal 24 2 2 3 5 3" xfId="40537"/>
    <cellStyle name="Normal 24 2 2 3 5 4" xfId="40538"/>
    <cellStyle name="Normal 24 2 2 3 6" xfId="40539"/>
    <cellStyle name="Normal 24 2 2 3 6 2" xfId="40540"/>
    <cellStyle name="Normal 24 2 2 3 7" xfId="40541"/>
    <cellStyle name="Normal 24 2 2 3 8" xfId="40542"/>
    <cellStyle name="Normal 24 2 2 3 9" xfId="40543"/>
    <cellStyle name="Normal 24 2 2 4" xfId="40544"/>
    <cellStyle name="Normal 24 2 2 4 2" xfId="40545"/>
    <cellStyle name="Normal 24 2 2 4 2 2" xfId="40546"/>
    <cellStyle name="Normal 24 2 2 4 2 2 2" xfId="40547"/>
    <cellStyle name="Normal 24 2 2 4 2 2 2 2" xfId="40548"/>
    <cellStyle name="Normal 24 2 2 4 2 2 3" xfId="40549"/>
    <cellStyle name="Normal 24 2 2 4 2 2 4" xfId="40550"/>
    <cellStyle name="Normal 24 2 2 4 2 3" xfId="40551"/>
    <cellStyle name="Normal 24 2 2 4 2 3 2" xfId="40552"/>
    <cellStyle name="Normal 24 2 2 4 2 4" xfId="40553"/>
    <cellStyle name="Normal 24 2 2 4 2 5" xfId="40554"/>
    <cellStyle name="Normal 24 2 2 4 3" xfId="40555"/>
    <cellStyle name="Normal 24 2 2 4 3 2" xfId="40556"/>
    <cellStyle name="Normal 24 2 2 4 3 2 2" xfId="40557"/>
    <cellStyle name="Normal 24 2 2 4 3 3" xfId="40558"/>
    <cellStyle name="Normal 24 2 2 4 3 4" xfId="40559"/>
    <cellStyle name="Normal 24 2 2 4 4" xfId="40560"/>
    <cellStyle name="Normal 24 2 2 4 4 2" xfId="40561"/>
    <cellStyle name="Normal 24 2 2 4 4 2 2" xfId="40562"/>
    <cellStyle name="Normal 24 2 2 4 4 3" xfId="40563"/>
    <cellStyle name="Normal 24 2 2 4 4 4" xfId="40564"/>
    <cellStyle name="Normal 24 2 2 4 5" xfId="40565"/>
    <cellStyle name="Normal 24 2 2 4 5 2" xfId="40566"/>
    <cellStyle name="Normal 24 2 2 4 6" xfId="40567"/>
    <cellStyle name="Normal 24 2 2 4 7" xfId="40568"/>
    <cellStyle name="Normal 24 2 2 4 8" xfId="40569"/>
    <cellStyle name="Normal 24 2 2 5" xfId="40570"/>
    <cellStyle name="Normal 24 2 2 5 2" xfId="40571"/>
    <cellStyle name="Normal 24 2 2 5 2 2" xfId="40572"/>
    <cellStyle name="Normal 24 2 2 5 2 2 2" xfId="40573"/>
    <cellStyle name="Normal 24 2 2 5 2 3" xfId="40574"/>
    <cellStyle name="Normal 24 2 2 5 2 4" xfId="40575"/>
    <cellStyle name="Normal 24 2 2 5 3" xfId="40576"/>
    <cellStyle name="Normal 24 2 2 5 3 2" xfId="40577"/>
    <cellStyle name="Normal 24 2 2 5 4" xfId="40578"/>
    <cellStyle name="Normal 24 2 2 5 5" xfId="40579"/>
    <cellStyle name="Normal 24 2 2 6" xfId="40580"/>
    <cellStyle name="Normal 24 2 2 6 2" xfId="40581"/>
    <cellStyle name="Normal 24 2 2 6 2 2" xfId="40582"/>
    <cellStyle name="Normal 24 2 2 6 3" xfId="40583"/>
    <cellStyle name="Normal 24 2 2 6 4" xfId="40584"/>
    <cellStyle name="Normal 24 2 2 7" xfId="40585"/>
    <cellStyle name="Normal 24 2 2 7 2" xfId="40586"/>
    <cellStyle name="Normal 24 2 2 7 2 2" xfId="40587"/>
    <cellStyle name="Normal 24 2 2 7 3" xfId="40588"/>
    <cellStyle name="Normal 24 2 2 7 4" xfId="40589"/>
    <cellStyle name="Normal 24 2 2 8" xfId="40590"/>
    <cellStyle name="Normal 24 2 2 8 2" xfId="40591"/>
    <cellStyle name="Normal 24 2 2 9" xfId="40592"/>
    <cellStyle name="Normal 24 2 3" xfId="2006"/>
    <cellStyle name="Normal 24 2 3 10" xfId="40593"/>
    <cellStyle name="Normal 24 2 3 2" xfId="40594"/>
    <cellStyle name="Normal 24 2 3 2 2" xfId="40595"/>
    <cellStyle name="Normal 24 2 3 2 2 2" xfId="40596"/>
    <cellStyle name="Normal 24 2 3 2 2 2 2" xfId="40597"/>
    <cellStyle name="Normal 24 2 3 2 2 2 2 2" xfId="40598"/>
    <cellStyle name="Normal 24 2 3 2 2 2 2 2 2" xfId="40599"/>
    <cellStyle name="Normal 24 2 3 2 2 2 2 3" xfId="40600"/>
    <cellStyle name="Normal 24 2 3 2 2 2 2 4" xfId="40601"/>
    <cellStyle name="Normal 24 2 3 2 2 2 3" xfId="40602"/>
    <cellStyle name="Normal 24 2 3 2 2 2 3 2" xfId="40603"/>
    <cellStyle name="Normal 24 2 3 2 2 2 4" xfId="40604"/>
    <cellStyle name="Normal 24 2 3 2 2 2 5" xfId="40605"/>
    <cellStyle name="Normal 24 2 3 2 2 3" xfId="40606"/>
    <cellStyle name="Normal 24 2 3 2 2 3 2" xfId="40607"/>
    <cellStyle name="Normal 24 2 3 2 2 3 2 2" xfId="40608"/>
    <cellStyle name="Normal 24 2 3 2 2 3 3" xfId="40609"/>
    <cellStyle name="Normal 24 2 3 2 2 3 4" xfId="40610"/>
    <cellStyle name="Normal 24 2 3 2 2 4" xfId="40611"/>
    <cellStyle name="Normal 24 2 3 2 2 4 2" xfId="40612"/>
    <cellStyle name="Normal 24 2 3 2 2 4 2 2" xfId="40613"/>
    <cellStyle name="Normal 24 2 3 2 2 4 3" xfId="40614"/>
    <cellStyle name="Normal 24 2 3 2 2 4 4" xfId="40615"/>
    <cellStyle name="Normal 24 2 3 2 2 5" xfId="40616"/>
    <cellStyle name="Normal 24 2 3 2 2 5 2" xfId="40617"/>
    <cellStyle name="Normal 24 2 3 2 2 6" xfId="40618"/>
    <cellStyle name="Normal 24 2 3 2 2 7" xfId="40619"/>
    <cellStyle name="Normal 24 2 3 2 2 8" xfId="40620"/>
    <cellStyle name="Normal 24 2 3 2 3" xfId="40621"/>
    <cellStyle name="Normal 24 2 3 2 3 2" xfId="40622"/>
    <cellStyle name="Normal 24 2 3 2 3 2 2" xfId="40623"/>
    <cellStyle name="Normal 24 2 3 2 3 2 2 2" xfId="40624"/>
    <cellStyle name="Normal 24 2 3 2 3 2 3" xfId="40625"/>
    <cellStyle name="Normal 24 2 3 2 3 2 4" xfId="40626"/>
    <cellStyle name="Normal 24 2 3 2 3 3" xfId="40627"/>
    <cellStyle name="Normal 24 2 3 2 3 3 2" xfId="40628"/>
    <cellStyle name="Normal 24 2 3 2 3 4" xfId="40629"/>
    <cellStyle name="Normal 24 2 3 2 3 5" xfId="40630"/>
    <cellStyle name="Normal 24 2 3 2 4" xfId="40631"/>
    <cellStyle name="Normal 24 2 3 2 4 2" xfId="40632"/>
    <cellStyle name="Normal 24 2 3 2 4 2 2" xfId="40633"/>
    <cellStyle name="Normal 24 2 3 2 4 3" xfId="40634"/>
    <cellStyle name="Normal 24 2 3 2 4 4" xfId="40635"/>
    <cellStyle name="Normal 24 2 3 2 5" xfId="40636"/>
    <cellStyle name="Normal 24 2 3 2 5 2" xfId="40637"/>
    <cellStyle name="Normal 24 2 3 2 5 2 2" xfId="40638"/>
    <cellStyle name="Normal 24 2 3 2 5 3" xfId="40639"/>
    <cellStyle name="Normal 24 2 3 2 5 4" xfId="40640"/>
    <cellStyle name="Normal 24 2 3 2 6" xfId="40641"/>
    <cellStyle name="Normal 24 2 3 2 6 2" xfId="40642"/>
    <cellStyle name="Normal 24 2 3 2 7" xfId="40643"/>
    <cellStyle name="Normal 24 2 3 2 8" xfId="40644"/>
    <cellStyle name="Normal 24 2 3 2 9" xfId="40645"/>
    <cellStyle name="Normal 24 2 3 3" xfId="40646"/>
    <cellStyle name="Normal 24 2 3 3 2" xfId="40647"/>
    <cellStyle name="Normal 24 2 3 3 2 2" xfId="40648"/>
    <cellStyle name="Normal 24 2 3 3 2 2 2" xfId="40649"/>
    <cellStyle name="Normal 24 2 3 3 2 2 2 2" xfId="40650"/>
    <cellStyle name="Normal 24 2 3 3 2 2 3" xfId="40651"/>
    <cellStyle name="Normal 24 2 3 3 2 2 4" xfId="40652"/>
    <cellStyle name="Normal 24 2 3 3 2 3" xfId="40653"/>
    <cellStyle name="Normal 24 2 3 3 2 3 2" xfId="40654"/>
    <cellStyle name="Normal 24 2 3 3 2 4" xfId="40655"/>
    <cellStyle name="Normal 24 2 3 3 2 5" xfId="40656"/>
    <cellStyle name="Normal 24 2 3 3 3" xfId="40657"/>
    <cellStyle name="Normal 24 2 3 3 3 2" xfId="40658"/>
    <cellStyle name="Normal 24 2 3 3 3 2 2" xfId="40659"/>
    <cellStyle name="Normal 24 2 3 3 3 3" xfId="40660"/>
    <cellStyle name="Normal 24 2 3 3 3 4" xfId="40661"/>
    <cellStyle name="Normal 24 2 3 3 4" xfId="40662"/>
    <cellStyle name="Normal 24 2 3 3 4 2" xfId="40663"/>
    <cellStyle name="Normal 24 2 3 3 4 2 2" xfId="40664"/>
    <cellStyle name="Normal 24 2 3 3 4 3" xfId="40665"/>
    <cellStyle name="Normal 24 2 3 3 4 4" xfId="40666"/>
    <cellStyle name="Normal 24 2 3 3 5" xfId="40667"/>
    <cellStyle name="Normal 24 2 3 3 5 2" xfId="40668"/>
    <cellStyle name="Normal 24 2 3 3 6" xfId="40669"/>
    <cellStyle name="Normal 24 2 3 3 7" xfId="40670"/>
    <cellStyle name="Normal 24 2 3 3 8" xfId="40671"/>
    <cellStyle name="Normal 24 2 3 4" xfId="40672"/>
    <cellStyle name="Normal 24 2 3 4 2" xfId="40673"/>
    <cellStyle name="Normal 24 2 3 4 2 2" xfId="40674"/>
    <cellStyle name="Normal 24 2 3 4 2 2 2" xfId="40675"/>
    <cellStyle name="Normal 24 2 3 4 2 3" xfId="40676"/>
    <cellStyle name="Normal 24 2 3 4 2 4" xfId="40677"/>
    <cellStyle name="Normal 24 2 3 4 3" xfId="40678"/>
    <cellStyle name="Normal 24 2 3 4 3 2" xfId="40679"/>
    <cellStyle name="Normal 24 2 3 4 4" xfId="40680"/>
    <cellStyle name="Normal 24 2 3 4 5" xfId="40681"/>
    <cellStyle name="Normal 24 2 3 5" xfId="40682"/>
    <cellStyle name="Normal 24 2 3 5 2" xfId="40683"/>
    <cellStyle name="Normal 24 2 3 5 2 2" xfId="40684"/>
    <cellStyle name="Normal 24 2 3 5 3" xfId="40685"/>
    <cellStyle name="Normal 24 2 3 5 4" xfId="40686"/>
    <cellStyle name="Normal 24 2 3 6" xfId="40687"/>
    <cellStyle name="Normal 24 2 3 6 2" xfId="40688"/>
    <cellStyle name="Normal 24 2 3 6 2 2" xfId="40689"/>
    <cellStyle name="Normal 24 2 3 6 3" xfId="40690"/>
    <cellStyle name="Normal 24 2 3 6 4" xfId="40691"/>
    <cellStyle name="Normal 24 2 3 7" xfId="40692"/>
    <cellStyle name="Normal 24 2 3 7 2" xfId="40693"/>
    <cellStyle name="Normal 24 2 3 8" xfId="40694"/>
    <cellStyle name="Normal 24 2 3 9" xfId="40695"/>
    <cellStyle name="Normal 24 2 4" xfId="2007"/>
    <cellStyle name="Normal 24 2 4 2" xfId="40696"/>
    <cellStyle name="Normal 24 2 4 2 2" xfId="40697"/>
    <cellStyle name="Normal 24 2 4 2 2 2" xfId="40698"/>
    <cellStyle name="Normal 24 2 4 2 2 2 2" xfId="40699"/>
    <cellStyle name="Normal 24 2 4 2 2 2 2 2" xfId="40700"/>
    <cellStyle name="Normal 24 2 4 2 2 2 3" xfId="40701"/>
    <cellStyle name="Normal 24 2 4 2 2 2 4" xfId="40702"/>
    <cellStyle name="Normal 24 2 4 2 2 3" xfId="40703"/>
    <cellStyle name="Normal 24 2 4 2 2 3 2" xfId="40704"/>
    <cellStyle name="Normal 24 2 4 2 2 4" xfId="40705"/>
    <cellStyle name="Normal 24 2 4 2 2 5" xfId="40706"/>
    <cellStyle name="Normal 24 2 4 2 3" xfId="40707"/>
    <cellStyle name="Normal 24 2 4 2 3 2" xfId="40708"/>
    <cellStyle name="Normal 24 2 4 2 3 2 2" xfId="40709"/>
    <cellStyle name="Normal 24 2 4 2 3 3" xfId="40710"/>
    <cellStyle name="Normal 24 2 4 2 3 4" xfId="40711"/>
    <cellStyle name="Normal 24 2 4 2 4" xfId="40712"/>
    <cellStyle name="Normal 24 2 4 2 4 2" xfId="40713"/>
    <cellStyle name="Normal 24 2 4 2 4 2 2" xfId="40714"/>
    <cellStyle name="Normal 24 2 4 2 4 3" xfId="40715"/>
    <cellStyle name="Normal 24 2 4 2 4 4" xfId="40716"/>
    <cellStyle name="Normal 24 2 4 2 5" xfId="40717"/>
    <cellStyle name="Normal 24 2 4 2 5 2" xfId="40718"/>
    <cellStyle name="Normal 24 2 4 2 6" xfId="40719"/>
    <cellStyle name="Normal 24 2 4 2 7" xfId="40720"/>
    <cellStyle name="Normal 24 2 4 2 8" xfId="40721"/>
    <cellStyle name="Normal 24 2 4 3" xfId="40722"/>
    <cellStyle name="Normal 24 2 4 3 2" xfId="40723"/>
    <cellStyle name="Normal 24 2 4 3 2 2" xfId="40724"/>
    <cellStyle name="Normal 24 2 4 3 2 2 2" xfId="40725"/>
    <cellStyle name="Normal 24 2 4 3 2 3" xfId="40726"/>
    <cellStyle name="Normal 24 2 4 3 2 4" xfId="40727"/>
    <cellStyle name="Normal 24 2 4 3 3" xfId="40728"/>
    <cellStyle name="Normal 24 2 4 3 3 2" xfId="40729"/>
    <cellStyle name="Normal 24 2 4 3 4" xfId="40730"/>
    <cellStyle name="Normal 24 2 4 3 5" xfId="40731"/>
    <cellStyle name="Normal 24 2 4 4" xfId="40732"/>
    <cellStyle name="Normal 24 2 4 4 2" xfId="40733"/>
    <cellStyle name="Normal 24 2 4 4 2 2" xfId="40734"/>
    <cellStyle name="Normal 24 2 4 4 3" xfId="40735"/>
    <cellStyle name="Normal 24 2 4 4 4" xfId="40736"/>
    <cellStyle name="Normal 24 2 4 5" xfId="40737"/>
    <cellStyle name="Normal 24 2 4 5 2" xfId="40738"/>
    <cellStyle name="Normal 24 2 4 5 2 2" xfId="40739"/>
    <cellStyle name="Normal 24 2 4 5 3" xfId="40740"/>
    <cellStyle name="Normal 24 2 4 5 4" xfId="40741"/>
    <cellStyle name="Normal 24 2 4 6" xfId="40742"/>
    <cellStyle name="Normal 24 2 4 6 2" xfId="40743"/>
    <cellStyle name="Normal 24 2 4 7" xfId="40744"/>
    <cellStyle name="Normal 24 2 4 8" xfId="40745"/>
    <cellStyle name="Normal 24 2 4 9" xfId="40746"/>
    <cellStyle name="Normal 24 2 5" xfId="2008"/>
    <cellStyle name="Normal 24 2 5 2" xfId="40747"/>
    <cellStyle name="Normal 24 2 5 2 2" xfId="40748"/>
    <cellStyle name="Normal 24 2 5 2 2 2" xfId="40749"/>
    <cellStyle name="Normal 24 2 5 2 2 2 2" xfId="40750"/>
    <cellStyle name="Normal 24 2 5 2 2 3" xfId="40751"/>
    <cellStyle name="Normal 24 2 5 2 2 4" xfId="40752"/>
    <cellStyle name="Normal 24 2 5 2 3" xfId="40753"/>
    <cellStyle name="Normal 24 2 5 2 3 2" xfId="40754"/>
    <cellStyle name="Normal 24 2 5 2 4" xfId="40755"/>
    <cellStyle name="Normal 24 2 5 2 5" xfId="40756"/>
    <cellStyle name="Normal 24 2 5 3" xfId="40757"/>
    <cellStyle name="Normal 24 2 5 3 2" xfId="40758"/>
    <cellStyle name="Normal 24 2 5 3 2 2" xfId="40759"/>
    <cellStyle name="Normal 24 2 5 3 3" xfId="40760"/>
    <cellStyle name="Normal 24 2 5 3 4" xfId="40761"/>
    <cellStyle name="Normal 24 2 5 4" xfId="40762"/>
    <cellStyle name="Normal 24 2 5 4 2" xfId="40763"/>
    <cellStyle name="Normal 24 2 5 4 2 2" xfId="40764"/>
    <cellStyle name="Normal 24 2 5 4 3" xfId="40765"/>
    <cellStyle name="Normal 24 2 5 4 4" xfId="40766"/>
    <cellStyle name="Normal 24 2 5 5" xfId="40767"/>
    <cellStyle name="Normal 24 2 5 5 2" xfId="40768"/>
    <cellStyle name="Normal 24 2 5 6" xfId="40769"/>
    <cellStyle name="Normal 24 2 5 7" xfId="40770"/>
    <cellStyle name="Normal 24 2 5 8" xfId="40771"/>
    <cellStyle name="Normal 24 2 6" xfId="2009"/>
    <cellStyle name="Normal 24 2 6 2" xfId="40772"/>
    <cellStyle name="Normal 24 2 6 2 2" xfId="40773"/>
    <cellStyle name="Normal 24 2 6 2 2 2" xfId="40774"/>
    <cellStyle name="Normal 24 2 6 2 3" xfId="40775"/>
    <cellStyle name="Normal 24 2 6 2 4" xfId="40776"/>
    <cellStyle name="Normal 24 2 6 3" xfId="40777"/>
    <cellStyle name="Normal 24 2 6 3 2" xfId="40778"/>
    <cellStyle name="Normal 24 2 6 4" xfId="40779"/>
    <cellStyle name="Normal 24 2 6 5" xfId="40780"/>
    <cellStyle name="Normal 24 2 7" xfId="40781"/>
    <cellStyle name="Normal 24 2 7 2" xfId="40782"/>
    <cellStyle name="Normal 24 2 7 2 2" xfId="40783"/>
    <cellStyle name="Normal 24 2 7 3" xfId="40784"/>
    <cellStyle name="Normal 24 2 7 4" xfId="40785"/>
    <cellStyle name="Normal 24 2 8" xfId="40786"/>
    <cellStyle name="Normal 24 2 8 2" xfId="40787"/>
    <cellStyle name="Normal 24 2 8 2 2" xfId="40788"/>
    <cellStyle name="Normal 24 2 8 3" xfId="40789"/>
    <cellStyle name="Normal 24 2 8 4" xfId="40790"/>
    <cellStyle name="Normal 24 2 9" xfId="40791"/>
    <cellStyle name="Normal 24 2 9 2" xfId="40792"/>
    <cellStyle name="Normal 24 3" xfId="2010"/>
    <cellStyle name="Normal 24 4" xfId="55530"/>
    <cellStyle name="Normal 25" xfId="2011"/>
    <cellStyle name="Normal 25 10" xfId="40793"/>
    <cellStyle name="Normal 25 10 2" xfId="40794"/>
    <cellStyle name="Normal 25 10 2 2" xfId="40795"/>
    <cellStyle name="Normal 25 10 3" xfId="40796"/>
    <cellStyle name="Normal 25 10 4" xfId="40797"/>
    <cellStyle name="Normal 25 11" xfId="40798"/>
    <cellStyle name="Normal 25 11 2" xfId="40799"/>
    <cellStyle name="Normal 25 11 2 2" xfId="40800"/>
    <cellStyle name="Normal 25 11 3" xfId="40801"/>
    <cellStyle name="Normal 25 11 4" xfId="40802"/>
    <cellStyle name="Normal 25 12" xfId="40803"/>
    <cellStyle name="Normal 25 12 2" xfId="40804"/>
    <cellStyle name="Normal 25 13" xfId="40805"/>
    <cellStyle name="Normal 25 14" xfId="40806"/>
    <cellStyle name="Normal 25 15" xfId="40807"/>
    <cellStyle name="Normal 25 16" xfId="40808"/>
    <cellStyle name="Normal 25 2" xfId="2012"/>
    <cellStyle name="Normal 25 2 10" xfId="40809"/>
    <cellStyle name="Normal 25 2 11" xfId="40810"/>
    <cellStyle name="Normal 25 2 12" xfId="40811"/>
    <cellStyle name="Normal 25 2 13" xfId="40812"/>
    <cellStyle name="Normal 25 2 2" xfId="12386"/>
    <cellStyle name="Normal 25 2 2 10" xfId="40813"/>
    <cellStyle name="Normal 25 2 2 11" xfId="40814"/>
    <cellStyle name="Normal 25 2 2 2" xfId="40815"/>
    <cellStyle name="Normal 25 2 2 2 10" xfId="40816"/>
    <cellStyle name="Normal 25 2 2 2 2" xfId="40817"/>
    <cellStyle name="Normal 25 2 2 2 2 2" xfId="40818"/>
    <cellStyle name="Normal 25 2 2 2 2 2 2" xfId="40819"/>
    <cellStyle name="Normal 25 2 2 2 2 2 2 2" xfId="40820"/>
    <cellStyle name="Normal 25 2 2 2 2 2 2 2 2" xfId="40821"/>
    <cellStyle name="Normal 25 2 2 2 2 2 2 2 2 2" xfId="40822"/>
    <cellStyle name="Normal 25 2 2 2 2 2 2 2 3" xfId="40823"/>
    <cellStyle name="Normal 25 2 2 2 2 2 2 2 4" xfId="40824"/>
    <cellStyle name="Normal 25 2 2 2 2 2 2 3" xfId="40825"/>
    <cellStyle name="Normal 25 2 2 2 2 2 2 3 2" xfId="40826"/>
    <cellStyle name="Normal 25 2 2 2 2 2 2 4" xfId="40827"/>
    <cellStyle name="Normal 25 2 2 2 2 2 2 5" xfId="40828"/>
    <cellStyle name="Normal 25 2 2 2 2 2 3" xfId="40829"/>
    <cellStyle name="Normal 25 2 2 2 2 2 3 2" xfId="40830"/>
    <cellStyle name="Normal 25 2 2 2 2 2 3 2 2" xfId="40831"/>
    <cellStyle name="Normal 25 2 2 2 2 2 3 3" xfId="40832"/>
    <cellStyle name="Normal 25 2 2 2 2 2 3 4" xfId="40833"/>
    <cellStyle name="Normal 25 2 2 2 2 2 4" xfId="40834"/>
    <cellStyle name="Normal 25 2 2 2 2 2 4 2" xfId="40835"/>
    <cellStyle name="Normal 25 2 2 2 2 2 4 2 2" xfId="40836"/>
    <cellStyle name="Normal 25 2 2 2 2 2 4 3" xfId="40837"/>
    <cellStyle name="Normal 25 2 2 2 2 2 4 4" xfId="40838"/>
    <cellStyle name="Normal 25 2 2 2 2 2 5" xfId="40839"/>
    <cellStyle name="Normal 25 2 2 2 2 2 5 2" xfId="40840"/>
    <cellStyle name="Normal 25 2 2 2 2 2 6" xfId="40841"/>
    <cellStyle name="Normal 25 2 2 2 2 2 7" xfId="40842"/>
    <cellStyle name="Normal 25 2 2 2 2 2 8" xfId="40843"/>
    <cellStyle name="Normal 25 2 2 2 2 3" xfId="40844"/>
    <cellStyle name="Normal 25 2 2 2 2 3 2" xfId="40845"/>
    <cellStyle name="Normal 25 2 2 2 2 3 2 2" xfId="40846"/>
    <cellStyle name="Normal 25 2 2 2 2 3 2 2 2" xfId="40847"/>
    <cellStyle name="Normal 25 2 2 2 2 3 2 3" xfId="40848"/>
    <cellStyle name="Normal 25 2 2 2 2 3 2 4" xfId="40849"/>
    <cellStyle name="Normal 25 2 2 2 2 3 3" xfId="40850"/>
    <cellStyle name="Normal 25 2 2 2 2 3 3 2" xfId="40851"/>
    <cellStyle name="Normal 25 2 2 2 2 3 4" xfId="40852"/>
    <cellStyle name="Normal 25 2 2 2 2 3 5" xfId="40853"/>
    <cellStyle name="Normal 25 2 2 2 2 4" xfId="40854"/>
    <cellStyle name="Normal 25 2 2 2 2 4 2" xfId="40855"/>
    <cellStyle name="Normal 25 2 2 2 2 4 2 2" xfId="40856"/>
    <cellStyle name="Normal 25 2 2 2 2 4 3" xfId="40857"/>
    <cellStyle name="Normal 25 2 2 2 2 4 4" xfId="40858"/>
    <cellStyle name="Normal 25 2 2 2 2 5" xfId="40859"/>
    <cellStyle name="Normal 25 2 2 2 2 5 2" xfId="40860"/>
    <cellStyle name="Normal 25 2 2 2 2 5 2 2" xfId="40861"/>
    <cellStyle name="Normal 25 2 2 2 2 5 3" xfId="40862"/>
    <cellStyle name="Normal 25 2 2 2 2 5 4" xfId="40863"/>
    <cellStyle name="Normal 25 2 2 2 2 6" xfId="40864"/>
    <cellStyle name="Normal 25 2 2 2 2 6 2" xfId="40865"/>
    <cellStyle name="Normal 25 2 2 2 2 7" xfId="40866"/>
    <cellStyle name="Normal 25 2 2 2 2 8" xfId="40867"/>
    <cellStyle name="Normal 25 2 2 2 2 9" xfId="40868"/>
    <cellStyle name="Normal 25 2 2 2 3" xfId="40869"/>
    <cellStyle name="Normal 25 2 2 2 3 2" xfId="40870"/>
    <cellStyle name="Normal 25 2 2 2 3 2 2" xfId="40871"/>
    <cellStyle name="Normal 25 2 2 2 3 2 2 2" xfId="40872"/>
    <cellStyle name="Normal 25 2 2 2 3 2 2 2 2" xfId="40873"/>
    <cellStyle name="Normal 25 2 2 2 3 2 2 3" xfId="40874"/>
    <cellStyle name="Normal 25 2 2 2 3 2 2 4" xfId="40875"/>
    <cellStyle name="Normal 25 2 2 2 3 2 3" xfId="40876"/>
    <cellStyle name="Normal 25 2 2 2 3 2 3 2" xfId="40877"/>
    <cellStyle name="Normal 25 2 2 2 3 2 4" xfId="40878"/>
    <cellStyle name="Normal 25 2 2 2 3 2 5" xfId="40879"/>
    <cellStyle name="Normal 25 2 2 2 3 3" xfId="40880"/>
    <cellStyle name="Normal 25 2 2 2 3 3 2" xfId="40881"/>
    <cellStyle name="Normal 25 2 2 2 3 3 2 2" xfId="40882"/>
    <cellStyle name="Normal 25 2 2 2 3 3 3" xfId="40883"/>
    <cellStyle name="Normal 25 2 2 2 3 3 4" xfId="40884"/>
    <cellStyle name="Normal 25 2 2 2 3 4" xfId="40885"/>
    <cellStyle name="Normal 25 2 2 2 3 4 2" xfId="40886"/>
    <cellStyle name="Normal 25 2 2 2 3 4 2 2" xfId="40887"/>
    <cellStyle name="Normal 25 2 2 2 3 4 3" xfId="40888"/>
    <cellStyle name="Normal 25 2 2 2 3 4 4" xfId="40889"/>
    <cellStyle name="Normal 25 2 2 2 3 5" xfId="40890"/>
    <cellStyle name="Normal 25 2 2 2 3 5 2" xfId="40891"/>
    <cellStyle name="Normal 25 2 2 2 3 6" xfId="40892"/>
    <cellStyle name="Normal 25 2 2 2 3 7" xfId="40893"/>
    <cellStyle name="Normal 25 2 2 2 3 8" xfId="40894"/>
    <cellStyle name="Normal 25 2 2 2 4" xfId="40895"/>
    <cellStyle name="Normal 25 2 2 2 4 2" xfId="40896"/>
    <cellStyle name="Normal 25 2 2 2 4 2 2" xfId="40897"/>
    <cellStyle name="Normal 25 2 2 2 4 2 2 2" xfId="40898"/>
    <cellStyle name="Normal 25 2 2 2 4 2 3" xfId="40899"/>
    <cellStyle name="Normal 25 2 2 2 4 2 4" xfId="40900"/>
    <cellStyle name="Normal 25 2 2 2 4 3" xfId="40901"/>
    <cellStyle name="Normal 25 2 2 2 4 3 2" xfId="40902"/>
    <cellStyle name="Normal 25 2 2 2 4 4" xfId="40903"/>
    <cellStyle name="Normal 25 2 2 2 4 5" xfId="40904"/>
    <cellStyle name="Normal 25 2 2 2 5" xfId="40905"/>
    <cellStyle name="Normal 25 2 2 2 5 2" xfId="40906"/>
    <cellStyle name="Normal 25 2 2 2 5 2 2" xfId="40907"/>
    <cellStyle name="Normal 25 2 2 2 5 3" xfId="40908"/>
    <cellStyle name="Normal 25 2 2 2 5 4" xfId="40909"/>
    <cellStyle name="Normal 25 2 2 2 6" xfId="40910"/>
    <cellStyle name="Normal 25 2 2 2 6 2" xfId="40911"/>
    <cellStyle name="Normal 25 2 2 2 6 2 2" xfId="40912"/>
    <cellStyle name="Normal 25 2 2 2 6 3" xfId="40913"/>
    <cellStyle name="Normal 25 2 2 2 6 4" xfId="40914"/>
    <cellStyle name="Normal 25 2 2 2 7" xfId="40915"/>
    <cellStyle name="Normal 25 2 2 2 7 2" xfId="40916"/>
    <cellStyle name="Normal 25 2 2 2 8" xfId="40917"/>
    <cellStyle name="Normal 25 2 2 2 9" xfId="40918"/>
    <cellStyle name="Normal 25 2 2 3" xfId="40919"/>
    <cellStyle name="Normal 25 2 2 3 2" xfId="40920"/>
    <cellStyle name="Normal 25 2 2 3 2 2" xfId="40921"/>
    <cellStyle name="Normal 25 2 2 3 2 2 2" xfId="40922"/>
    <cellStyle name="Normal 25 2 2 3 2 2 2 2" xfId="40923"/>
    <cellStyle name="Normal 25 2 2 3 2 2 2 2 2" xfId="40924"/>
    <cellStyle name="Normal 25 2 2 3 2 2 2 3" xfId="40925"/>
    <cellStyle name="Normal 25 2 2 3 2 2 2 4" xfId="40926"/>
    <cellStyle name="Normal 25 2 2 3 2 2 3" xfId="40927"/>
    <cellStyle name="Normal 25 2 2 3 2 2 3 2" xfId="40928"/>
    <cellStyle name="Normal 25 2 2 3 2 2 4" xfId="40929"/>
    <cellStyle name="Normal 25 2 2 3 2 2 5" xfId="40930"/>
    <cellStyle name="Normal 25 2 2 3 2 3" xfId="40931"/>
    <cellStyle name="Normal 25 2 2 3 2 3 2" xfId="40932"/>
    <cellStyle name="Normal 25 2 2 3 2 3 2 2" xfId="40933"/>
    <cellStyle name="Normal 25 2 2 3 2 3 3" xfId="40934"/>
    <cellStyle name="Normal 25 2 2 3 2 3 4" xfId="40935"/>
    <cellStyle name="Normal 25 2 2 3 2 4" xfId="40936"/>
    <cellStyle name="Normal 25 2 2 3 2 4 2" xfId="40937"/>
    <cellStyle name="Normal 25 2 2 3 2 4 2 2" xfId="40938"/>
    <cellStyle name="Normal 25 2 2 3 2 4 3" xfId="40939"/>
    <cellStyle name="Normal 25 2 2 3 2 4 4" xfId="40940"/>
    <cellStyle name="Normal 25 2 2 3 2 5" xfId="40941"/>
    <cellStyle name="Normal 25 2 2 3 2 5 2" xfId="40942"/>
    <cellStyle name="Normal 25 2 2 3 2 6" xfId="40943"/>
    <cellStyle name="Normal 25 2 2 3 2 7" xfId="40944"/>
    <cellStyle name="Normal 25 2 2 3 2 8" xfId="40945"/>
    <cellStyle name="Normal 25 2 2 3 3" xfId="40946"/>
    <cellStyle name="Normal 25 2 2 3 3 2" xfId="40947"/>
    <cellStyle name="Normal 25 2 2 3 3 2 2" xfId="40948"/>
    <cellStyle name="Normal 25 2 2 3 3 2 2 2" xfId="40949"/>
    <cellStyle name="Normal 25 2 2 3 3 2 3" xfId="40950"/>
    <cellStyle name="Normal 25 2 2 3 3 2 4" xfId="40951"/>
    <cellStyle name="Normal 25 2 2 3 3 3" xfId="40952"/>
    <cellStyle name="Normal 25 2 2 3 3 3 2" xfId="40953"/>
    <cellStyle name="Normal 25 2 2 3 3 4" xfId="40954"/>
    <cellStyle name="Normal 25 2 2 3 3 5" xfId="40955"/>
    <cellStyle name="Normal 25 2 2 3 4" xfId="40956"/>
    <cellStyle name="Normal 25 2 2 3 4 2" xfId="40957"/>
    <cellStyle name="Normal 25 2 2 3 4 2 2" xfId="40958"/>
    <cellStyle name="Normal 25 2 2 3 4 3" xfId="40959"/>
    <cellStyle name="Normal 25 2 2 3 4 4" xfId="40960"/>
    <cellStyle name="Normal 25 2 2 3 5" xfId="40961"/>
    <cellStyle name="Normal 25 2 2 3 5 2" xfId="40962"/>
    <cellStyle name="Normal 25 2 2 3 5 2 2" xfId="40963"/>
    <cellStyle name="Normal 25 2 2 3 5 3" xfId="40964"/>
    <cellStyle name="Normal 25 2 2 3 5 4" xfId="40965"/>
    <cellStyle name="Normal 25 2 2 3 6" xfId="40966"/>
    <cellStyle name="Normal 25 2 2 3 6 2" xfId="40967"/>
    <cellStyle name="Normal 25 2 2 3 7" xfId="40968"/>
    <cellStyle name="Normal 25 2 2 3 8" xfId="40969"/>
    <cellStyle name="Normal 25 2 2 3 9" xfId="40970"/>
    <cellStyle name="Normal 25 2 2 4" xfId="40971"/>
    <cellStyle name="Normal 25 2 2 4 2" xfId="40972"/>
    <cellStyle name="Normal 25 2 2 4 2 2" xfId="40973"/>
    <cellStyle name="Normal 25 2 2 4 2 2 2" xfId="40974"/>
    <cellStyle name="Normal 25 2 2 4 2 2 2 2" xfId="40975"/>
    <cellStyle name="Normal 25 2 2 4 2 2 3" xfId="40976"/>
    <cellStyle name="Normal 25 2 2 4 2 2 4" xfId="40977"/>
    <cellStyle name="Normal 25 2 2 4 2 3" xfId="40978"/>
    <cellStyle name="Normal 25 2 2 4 2 3 2" xfId="40979"/>
    <cellStyle name="Normal 25 2 2 4 2 4" xfId="40980"/>
    <cellStyle name="Normal 25 2 2 4 2 5" xfId="40981"/>
    <cellStyle name="Normal 25 2 2 4 3" xfId="40982"/>
    <cellStyle name="Normal 25 2 2 4 3 2" xfId="40983"/>
    <cellStyle name="Normal 25 2 2 4 3 2 2" xfId="40984"/>
    <cellStyle name="Normal 25 2 2 4 3 3" xfId="40985"/>
    <cellStyle name="Normal 25 2 2 4 3 4" xfId="40986"/>
    <cellStyle name="Normal 25 2 2 4 4" xfId="40987"/>
    <cellStyle name="Normal 25 2 2 4 4 2" xfId="40988"/>
    <cellStyle name="Normal 25 2 2 4 4 2 2" xfId="40989"/>
    <cellStyle name="Normal 25 2 2 4 4 3" xfId="40990"/>
    <cellStyle name="Normal 25 2 2 4 4 4" xfId="40991"/>
    <cellStyle name="Normal 25 2 2 4 5" xfId="40992"/>
    <cellStyle name="Normal 25 2 2 4 5 2" xfId="40993"/>
    <cellStyle name="Normal 25 2 2 4 6" xfId="40994"/>
    <cellStyle name="Normal 25 2 2 4 7" xfId="40995"/>
    <cellStyle name="Normal 25 2 2 4 8" xfId="40996"/>
    <cellStyle name="Normal 25 2 2 5" xfId="40997"/>
    <cellStyle name="Normal 25 2 2 5 2" xfId="40998"/>
    <cellStyle name="Normal 25 2 2 5 2 2" xfId="40999"/>
    <cellStyle name="Normal 25 2 2 5 2 2 2" xfId="41000"/>
    <cellStyle name="Normal 25 2 2 5 2 3" xfId="41001"/>
    <cellStyle name="Normal 25 2 2 5 2 4" xfId="41002"/>
    <cellStyle name="Normal 25 2 2 5 3" xfId="41003"/>
    <cellStyle name="Normal 25 2 2 5 3 2" xfId="41004"/>
    <cellStyle name="Normal 25 2 2 5 4" xfId="41005"/>
    <cellStyle name="Normal 25 2 2 5 5" xfId="41006"/>
    <cellStyle name="Normal 25 2 2 6" xfId="41007"/>
    <cellStyle name="Normal 25 2 2 6 2" xfId="41008"/>
    <cellStyle name="Normal 25 2 2 6 2 2" xfId="41009"/>
    <cellStyle name="Normal 25 2 2 6 3" xfId="41010"/>
    <cellStyle name="Normal 25 2 2 6 4" xfId="41011"/>
    <cellStyle name="Normal 25 2 2 7" xfId="41012"/>
    <cellStyle name="Normal 25 2 2 7 2" xfId="41013"/>
    <cellStyle name="Normal 25 2 2 7 2 2" xfId="41014"/>
    <cellStyle name="Normal 25 2 2 7 3" xfId="41015"/>
    <cellStyle name="Normal 25 2 2 7 4" xfId="41016"/>
    <cellStyle name="Normal 25 2 2 8" xfId="41017"/>
    <cellStyle name="Normal 25 2 2 8 2" xfId="41018"/>
    <cellStyle name="Normal 25 2 2 9" xfId="41019"/>
    <cellStyle name="Normal 25 2 3" xfId="41020"/>
    <cellStyle name="Normal 25 2 3 10" xfId="41021"/>
    <cellStyle name="Normal 25 2 3 2" xfId="41022"/>
    <cellStyle name="Normal 25 2 3 2 2" xfId="41023"/>
    <cellStyle name="Normal 25 2 3 2 2 2" xfId="41024"/>
    <cellStyle name="Normal 25 2 3 2 2 2 2" xfId="41025"/>
    <cellStyle name="Normal 25 2 3 2 2 2 2 2" xfId="41026"/>
    <cellStyle name="Normal 25 2 3 2 2 2 2 2 2" xfId="41027"/>
    <cellStyle name="Normal 25 2 3 2 2 2 2 3" xfId="41028"/>
    <cellStyle name="Normal 25 2 3 2 2 2 2 4" xfId="41029"/>
    <cellStyle name="Normal 25 2 3 2 2 2 3" xfId="41030"/>
    <cellStyle name="Normal 25 2 3 2 2 2 3 2" xfId="41031"/>
    <cellStyle name="Normal 25 2 3 2 2 2 4" xfId="41032"/>
    <cellStyle name="Normal 25 2 3 2 2 2 5" xfId="41033"/>
    <cellStyle name="Normal 25 2 3 2 2 3" xfId="41034"/>
    <cellStyle name="Normal 25 2 3 2 2 3 2" xfId="41035"/>
    <cellStyle name="Normal 25 2 3 2 2 3 2 2" xfId="41036"/>
    <cellStyle name="Normal 25 2 3 2 2 3 3" xfId="41037"/>
    <cellStyle name="Normal 25 2 3 2 2 3 4" xfId="41038"/>
    <cellStyle name="Normal 25 2 3 2 2 4" xfId="41039"/>
    <cellStyle name="Normal 25 2 3 2 2 4 2" xfId="41040"/>
    <cellStyle name="Normal 25 2 3 2 2 4 2 2" xfId="41041"/>
    <cellStyle name="Normal 25 2 3 2 2 4 3" xfId="41042"/>
    <cellStyle name="Normal 25 2 3 2 2 4 4" xfId="41043"/>
    <cellStyle name="Normal 25 2 3 2 2 5" xfId="41044"/>
    <cellStyle name="Normal 25 2 3 2 2 5 2" xfId="41045"/>
    <cellStyle name="Normal 25 2 3 2 2 6" xfId="41046"/>
    <cellStyle name="Normal 25 2 3 2 2 7" xfId="41047"/>
    <cellStyle name="Normal 25 2 3 2 2 8" xfId="41048"/>
    <cellStyle name="Normal 25 2 3 2 3" xfId="41049"/>
    <cellStyle name="Normal 25 2 3 2 3 2" xfId="41050"/>
    <cellStyle name="Normal 25 2 3 2 3 2 2" xfId="41051"/>
    <cellStyle name="Normal 25 2 3 2 3 2 2 2" xfId="41052"/>
    <cellStyle name="Normal 25 2 3 2 3 2 3" xfId="41053"/>
    <cellStyle name="Normal 25 2 3 2 3 2 4" xfId="41054"/>
    <cellStyle name="Normal 25 2 3 2 3 3" xfId="41055"/>
    <cellStyle name="Normal 25 2 3 2 3 3 2" xfId="41056"/>
    <cellStyle name="Normal 25 2 3 2 3 4" xfId="41057"/>
    <cellStyle name="Normal 25 2 3 2 3 5" xfId="41058"/>
    <cellStyle name="Normal 25 2 3 2 4" xfId="41059"/>
    <cellStyle name="Normal 25 2 3 2 4 2" xfId="41060"/>
    <cellStyle name="Normal 25 2 3 2 4 2 2" xfId="41061"/>
    <cellStyle name="Normal 25 2 3 2 4 3" xfId="41062"/>
    <cellStyle name="Normal 25 2 3 2 4 4" xfId="41063"/>
    <cellStyle name="Normal 25 2 3 2 5" xfId="41064"/>
    <cellStyle name="Normal 25 2 3 2 5 2" xfId="41065"/>
    <cellStyle name="Normal 25 2 3 2 5 2 2" xfId="41066"/>
    <cellStyle name="Normal 25 2 3 2 5 3" xfId="41067"/>
    <cellStyle name="Normal 25 2 3 2 5 4" xfId="41068"/>
    <cellStyle name="Normal 25 2 3 2 6" xfId="41069"/>
    <cellStyle name="Normal 25 2 3 2 6 2" xfId="41070"/>
    <cellStyle name="Normal 25 2 3 2 7" xfId="41071"/>
    <cellStyle name="Normal 25 2 3 2 8" xfId="41072"/>
    <cellStyle name="Normal 25 2 3 2 9" xfId="41073"/>
    <cellStyle name="Normal 25 2 3 3" xfId="41074"/>
    <cellStyle name="Normal 25 2 3 3 2" xfId="41075"/>
    <cellStyle name="Normal 25 2 3 3 2 2" xfId="41076"/>
    <cellStyle name="Normal 25 2 3 3 2 2 2" xfId="41077"/>
    <cellStyle name="Normal 25 2 3 3 2 2 2 2" xfId="41078"/>
    <cellStyle name="Normal 25 2 3 3 2 2 3" xfId="41079"/>
    <cellStyle name="Normal 25 2 3 3 2 2 4" xfId="41080"/>
    <cellStyle name="Normal 25 2 3 3 2 3" xfId="41081"/>
    <cellStyle name="Normal 25 2 3 3 2 3 2" xfId="41082"/>
    <cellStyle name="Normal 25 2 3 3 2 4" xfId="41083"/>
    <cellStyle name="Normal 25 2 3 3 2 5" xfId="41084"/>
    <cellStyle name="Normal 25 2 3 3 3" xfId="41085"/>
    <cellStyle name="Normal 25 2 3 3 3 2" xfId="41086"/>
    <cellStyle name="Normal 25 2 3 3 3 2 2" xfId="41087"/>
    <cellStyle name="Normal 25 2 3 3 3 3" xfId="41088"/>
    <cellStyle name="Normal 25 2 3 3 3 4" xfId="41089"/>
    <cellStyle name="Normal 25 2 3 3 4" xfId="41090"/>
    <cellStyle name="Normal 25 2 3 3 4 2" xfId="41091"/>
    <cellStyle name="Normal 25 2 3 3 4 2 2" xfId="41092"/>
    <cellStyle name="Normal 25 2 3 3 4 3" xfId="41093"/>
    <cellStyle name="Normal 25 2 3 3 4 4" xfId="41094"/>
    <cellStyle name="Normal 25 2 3 3 5" xfId="41095"/>
    <cellStyle name="Normal 25 2 3 3 5 2" xfId="41096"/>
    <cellStyle name="Normal 25 2 3 3 6" xfId="41097"/>
    <cellStyle name="Normal 25 2 3 3 7" xfId="41098"/>
    <cellStyle name="Normal 25 2 3 3 8" xfId="41099"/>
    <cellStyle name="Normal 25 2 3 4" xfId="41100"/>
    <cellStyle name="Normal 25 2 3 4 2" xfId="41101"/>
    <cellStyle name="Normal 25 2 3 4 2 2" xfId="41102"/>
    <cellStyle name="Normal 25 2 3 4 2 2 2" xfId="41103"/>
    <cellStyle name="Normal 25 2 3 4 2 3" xfId="41104"/>
    <cellStyle name="Normal 25 2 3 4 2 4" xfId="41105"/>
    <cellStyle name="Normal 25 2 3 4 3" xfId="41106"/>
    <cellStyle name="Normal 25 2 3 4 3 2" xfId="41107"/>
    <cellStyle name="Normal 25 2 3 4 4" xfId="41108"/>
    <cellStyle name="Normal 25 2 3 4 5" xfId="41109"/>
    <cellStyle name="Normal 25 2 3 5" xfId="41110"/>
    <cellStyle name="Normal 25 2 3 5 2" xfId="41111"/>
    <cellStyle name="Normal 25 2 3 5 2 2" xfId="41112"/>
    <cellStyle name="Normal 25 2 3 5 3" xfId="41113"/>
    <cellStyle name="Normal 25 2 3 5 4" xfId="41114"/>
    <cellStyle name="Normal 25 2 3 6" xfId="41115"/>
    <cellStyle name="Normal 25 2 3 6 2" xfId="41116"/>
    <cellStyle name="Normal 25 2 3 6 2 2" xfId="41117"/>
    <cellStyle name="Normal 25 2 3 6 3" xfId="41118"/>
    <cellStyle name="Normal 25 2 3 6 4" xfId="41119"/>
    <cellStyle name="Normal 25 2 3 7" xfId="41120"/>
    <cellStyle name="Normal 25 2 3 7 2" xfId="41121"/>
    <cellStyle name="Normal 25 2 3 8" xfId="41122"/>
    <cellStyle name="Normal 25 2 3 9" xfId="41123"/>
    <cellStyle name="Normal 25 2 4" xfId="41124"/>
    <cellStyle name="Normal 25 2 4 2" xfId="41125"/>
    <cellStyle name="Normal 25 2 4 2 2" xfId="41126"/>
    <cellStyle name="Normal 25 2 4 2 2 2" xfId="41127"/>
    <cellStyle name="Normal 25 2 4 2 2 2 2" xfId="41128"/>
    <cellStyle name="Normal 25 2 4 2 2 2 2 2" xfId="41129"/>
    <cellStyle name="Normal 25 2 4 2 2 2 3" xfId="41130"/>
    <cellStyle name="Normal 25 2 4 2 2 2 4" xfId="41131"/>
    <cellStyle name="Normal 25 2 4 2 2 3" xfId="41132"/>
    <cellStyle name="Normal 25 2 4 2 2 3 2" xfId="41133"/>
    <cellStyle name="Normal 25 2 4 2 2 4" xfId="41134"/>
    <cellStyle name="Normal 25 2 4 2 2 5" xfId="41135"/>
    <cellStyle name="Normal 25 2 4 2 3" xfId="41136"/>
    <cellStyle name="Normal 25 2 4 2 3 2" xfId="41137"/>
    <cellStyle name="Normal 25 2 4 2 3 2 2" xfId="41138"/>
    <cellStyle name="Normal 25 2 4 2 3 3" xfId="41139"/>
    <cellStyle name="Normal 25 2 4 2 3 4" xfId="41140"/>
    <cellStyle name="Normal 25 2 4 2 4" xfId="41141"/>
    <cellStyle name="Normal 25 2 4 2 4 2" xfId="41142"/>
    <cellStyle name="Normal 25 2 4 2 4 2 2" xfId="41143"/>
    <cellStyle name="Normal 25 2 4 2 4 3" xfId="41144"/>
    <cellStyle name="Normal 25 2 4 2 4 4" xfId="41145"/>
    <cellStyle name="Normal 25 2 4 2 5" xfId="41146"/>
    <cellStyle name="Normal 25 2 4 2 5 2" xfId="41147"/>
    <cellStyle name="Normal 25 2 4 2 6" xfId="41148"/>
    <cellStyle name="Normal 25 2 4 2 7" xfId="41149"/>
    <cellStyle name="Normal 25 2 4 2 8" xfId="41150"/>
    <cellStyle name="Normal 25 2 4 3" xfId="41151"/>
    <cellStyle name="Normal 25 2 4 3 2" xfId="41152"/>
    <cellStyle name="Normal 25 2 4 3 2 2" xfId="41153"/>
    <cellStyle name="Normal 25 2 4 3 2 2 2" xfId="41154"/>
    <cellStyle name="Normal 25 2 4 3 2 3" xfId="41155"/>
    <cellStyle name="Normal 25 2 4 3 2 4" xfId="41156"/>
    <cellStyle name="Normal 25 2 4 3 3" xfId="41157"/>
    <cellStyle name="Normal 25 2 4 3 3 2" xfId="41158"/>
    <cellStyle name="Normal 25 2 4 3 4" xfId="41159"/>
    <cellStyle name="Normal 25 2 4 3 5" xfId="41160"/>
    <cellStyle name="Normal 25 2 4 4" xfId="41161"/>
    <cellStyle name="Normal 25 2 4 4 2" xfId="41162"/>
    <cellStyle name="Normal 25 2 4 4 2 2" xfId="41163"/>
    <cellStyle name="Normal 25 2 4 4 3" xfId="41164"/>
    <cellStyle name="Normal 25 2 4 4 4" xfId="41165"/>
    <cellStyle name="Normal 25 2 4 5" xfId="41166"/>
    <cellStyle name="Normal 25 2 4 5 2" xfId="41167"/>
    <cellStyle name="Normal 25 2 4 5 2 2" xfId="41168"/>
    <cellStyle name="Normal 25 2 4 5 3" xfId="41169"/>
    <cellStyle name="Normal 25 2 4 5 4" xfId="41170"/>
    <cellStyle name="Normal 25 2 4 6" xfId="41171"/>
    <cellStyle name="Normal 25 2 4 6 2" xfId="41172"/>
    <cellStyle name="Normal 25 2 4 7" xfId="41173"/>
    <cellStyle name="Normal 25 2 4 8" xfId="41174"/>
    <cellStyle name="Normal 25 2 4 9" xfId="41175"/>
    <cellStyle name="Normal 25 2 5" xfId="41176"/>
    <cellStyle name="Normal 25 2 5 2" xfId="41177"/>
    <cellStyle name="Normal 25 2 5 2 2" xfId="41178"/>
    <cellStyle name="Normal 25 2 5 2 2 2" xfId="41179"/>
    <cellStyle name="Normal 25 2 5 2 2 2 2" xfId="41180"/>
    <cellStyle name="Normal 25 2 5 2 2 3" xfId="41181"/>
    <cellStyle name="Normal 25 2 5 2 2 4" xfId="41182"/>
    <cellStyle name="Normal 25 2 5 2 3" xfId="41183"/>
    <cellStyle name="Normal 25 2 5 2 3 2" xfId="41184"/>
    <cellStyle name="Normal 25 2 5 2 4" xfId="41185"/>
    <cellStyle name="Normal 25 2 5 2 5" xfId="41186"/>
    <cellStyle name="Normal 25 2 5 3" xfId="41187"/>
    <cellStyle name="Normal 25 2 5 3 2" xfId="41188"/>
    <cellStyle name="Normal 25 2 5 3 2 2" xfId="41189"/>
    <cellStyle name="Normal 25 2 5 3 3" xfId="41190"/>
    <cellStyle name="Normal 25 2 5 3 4" xfId="41191"/>
    <cellStyle name="Normal 25 2 5 4" xfId="41192"/>
    <cellStyle name="Normal 25 2 5 4 2" xfId="41193"/>
    <cellStyle name="Normal 25 2 5 4 2 2" xfId="41194"/>
    <cellStyle name="Normal 25 2 5 4 3" xfId="41195"/>
    <cellStyle name="Normal 25 2 5 4 4" xfId="41196"/>
    <cellStyle name="Normal 25 2 5 5" xfId="41197"/>
    <cellStyle name="Normal 25 2 5 5 2" xfId="41198"/>
    <cellStyle name="Normal 25 2 5 6" xfId="41199"/>
    <cellStyle name="Normal 25 2 5 7" xfId="41200"/>
    <cellStyle name="Normal 25 2 5 8" xfId="41201"/>
    <cellStyle name="Normal 25 2 6" xfId="41202"/>
    <cellStyle name="Normal 25 2 6 2" xfId="41203"/>
    <cellStyle name="Normal 25 2 6 2 2" xfId="41204"/>
    <cellStyle name="Normal 25 2 6 2 2 2" xfId="41205"/>
    <cellStyle name="Normal 25 2 6 2 3" xfId="41206"/>
    <cellStyle name="Normal 25 2 6 2 4" xfId="41207"/>
    <cellStyle name="Normal 25 2 6 3" xfId="41208"/>
    <cellStyle name="Normal 25 2 6 3 2" xfId="41209"/>
    <cellStyle name="Normal 25 2 6 4" xfId="41210"/>
    <cellStyle name="Normal 25 2 6 5" xfId="41211"/>
    <cellStyle name="Normal 25 2 7" xfId="41212"/>
    <cellStyle name="Normal 25 2 7 2" xfId="41213"/>
    <cellStyle name="Normal 25 2 7 2 2" xfId="41214"/>
    <cellStyle name="Normal 25 2 7 3" xfId="41215"/>
    <cellStyle name="Normal 25 2 7 4" xfId="41216"/>
    <cellStyle name="Normal 25 2 8" xfId="41217"/>
    <cellStyle name="Normal 25 2 8 2" xfId="41218"/>
    <cellStyle name="Normal 25 2 8 2 2" xfId="41219"/>
    <cellStyle name="Normal 25 2 8 3" xfId="41220"/>
    <cellStyle name="Normal 25 2 8 4" xfId="41221"/>
    <cellStyle name="Normal 25 2 9" xfId="41222"/>
    <cellStyle name="Normal 25 2 9 2" xfId="41223"/>
    <cellStyle name="Normal 25 3" xfId="12387"/>
    <cellStyle name="Normal 25 3 10" xfId="41224"/>
    <cellStyle name="Normal 25 3 11" xfId="41225"/>
    <cellStyle name="Normal 25 3 2" xfId="41226"/>
    <cellStyle name="Normal 25 3 2 10" xfId="41227"/>
    <cellStyle name="Normal 25 3 2 2" xfId="41228"/>
    <cellStyle name="Normal 25 3 2 2 2" xfId="41229"/>
    <cellStyle name="Normal 25 3 2 2 2 2" xfId="41230"/>
    <cellStyle name="Normal 25 3 2 2 2 2 2" xfId="41231"/>
    <cellStyle name="Normal 25 3 2 2 2 2 2 2" xfId="41232"/>
    <cellStyle name="Normal 25 3 2 2 2 2 2 2 2" xfId="41233"/>
    <cellStyle name="Normal 25 3 2 2 2 2 2 3" xfId="41234"/>
    <cellStyle name="Normal 25 3 2 2 2 2 2 4" xfId="41235"/>
    <cellStyle name="Normal 25 3 2 2 2 2 3" xfId="41236"/>
    <cellStyle name="Normal 25 3 2 2 2 2 3 2" xfId="41237"/>
    <cellStyle name="Normal 25 3 2 2 2 2 4" xfId="41238"/>
    <cellStyle name="Normal 25 3 2 2 2 2 5" xfId="41239"/>
    <cellStyle name="Normal 25 3 2 2 2 3" xfId="41240"/>
    <cellStyle name="Normal 25 3 2 2 2 3 2" xfId="41241"/>
    <cellStyle name="Normal 25 3 2 2 2 3 2 2" xfId="41242"/>
    <cellStyle name="Normal 25 3 2 2 2 3 3" xfId="41243"/>
    <cellStyle name="Normal 25 3 2 2 2 3 4" xfId="41244"/>
    <cellStyle name="Normal 25 3 2 2 2 4" xfId="41245"/>
    <cellStyle name="Normal 25 3 2 2 2 4 2" xfId="41246"/>
    <cellStyle name="Normal 25 3 2 2 2 4 2 2" xfId="41247"/>
    <cellStyle name="Normal 25 3 2 2 2 4 3" xfId="41248"/>
    <cellStyle name="Normal 25 3 2 2 2 4 4" xfId="41249"/>
    <cellStyle name="Normal 25 3 2 2 2 5" xfId="41250"/>
    <cellStyle name="Normal 25 3 2 2 2 5 2" xfId="41251"/>
    <cellStyle name="Normal 25 3 2 2 2 6" xfId="41252"/>
    <cellStyle name="Normal 25 3 2 2 2 7" xfId="41253"/>
    <cellStyle name="Normal 25 3 2 2 2 8" xfId="41254"/>
    <cellStyle name="Normal 25 3 2 2 3" xfId="41255"/>
    <cellStyle name="Normal 25 3 2 2 3 2" xfId="41256"/>
    <cellStyle name="Normal 25 3 2 2 3 2 2" xfId="41257"/>
    <cellStyle name="Normal 25 3 2 2 3 2 2 2" xfId="41258"/>
    <cellStyle name="Normal 25 3 2 2 3 2 3" xfId="41259"/>
    <cellStyle name="Normal 25 3 2 2 3 2 4" xfId="41260"/>
    <cellStyle name="Normal 25 3 2 2 3 3" xfId="41261"/>
    <cellStyle name="Normal 25 3 2 2 3 3 2" xfId="41262"/>
    <cellStyle name="Normal 25 3 2 2 3 4" xfId="41263"/>
    <cellStyle name="Normal 25 3 2 2 3 5" xfId="41264"/>
    <cellStyle name="Normal 25 3 2 2 4" xfId="41265"/>
    <cellStyle name="Normal 25 3 2 2 4 2" xfId="41266"/>
    <cellStyle name="Normal 25 3 2 2 4 2 2" xfId="41267"/>
    <cellStyle name="Normal 25 3 2 2 4 3" xfId="41268"/>
    <cellStyle name="Normal 25 3 2 2 4 4" xfId="41269"/>
    <cellStyle name="Normal 25 3 2 2 5" xfId="41270"/>
    <cellStyle name="Normal 25 3 2 2 5 2" xfId="41271"/>
    <cellStyle name="Normal 25 3 2 2 5 2 2" xfId="41272"/>
    <cellStyle name="Normal 25 3 2 2 5 3" xfId="41273"/>
    <cellStyle name="Normal 25 3 2 2 5 4" xfId="41274"/>
    <cellStyle name="Normal 25 3 2 2 6" xfId="41275"/>
    <cellStyle name="Normal 25 3 2 2 6 2" xfId="41276"/>
    <cellStyle name="Normal 25 3 2 2 7" xfId="41277"/>
    <cellStyle name="Normal 25 3 2 2 8" xfId="41278"/>
    <cellStyle name="Normal 25 3 2 2 9" xfId="41279"/>
    <cellStyle name="Normal 25 3 2 3" xfId="41280"/>
    <cellStyle name="Normal 25 3 2 3 2" xfId="41281"/>
    <cellStyle name="Normal 25 3 2 3 2 2" xfId="41282"/>
    <cellStyle name="Normal 25 3 2 3 2 2 2" xfId="41283"/>
    <cellStyle name="Normal 25 3 2 3 2 2 2 2" xfId="41284"/>
    <cellStyle name="Normal 25 3 2 3 2 2 3" xfId="41285"/>
    <cellStyle name="Normal 25 3 2 3 2 2 4" xfId="41286"/>
    <cellStyle name="Normal 25 3 2 3 2 3" xfId="41287"/>
    <cellStyle name="Normal 25 3 2 3 2 3 2" xfId="41288"/>
    <cellStyle name="Normal 25 3 2 3 2 4" xfId="41289"/>
    <cellStyle name="Normal 25 3 2 3 2 5" xfId="41290"/>
    <cellStyle name="Normal 25 3 2 3 3" xfId="41291"/>
    <cellStyle name="Normal 25 3 2 3 3 2" xfId="41292"/>
    <cellStyle name="Normal 25 3 2 3 3 2 2" xfId="41293"/>
    <cellStyle name="Normal 25 3 2 3 3 3" xfId="41294"/>
    <cellStyle name="Normal 25 3 2 3 3 4" xfId="41295"/>
    <cellStyle name="Normal 25 3 2 3 4" xfId="41296"/>
    <cellStyle name="Normal 25 3 2 3 4 2" xfId="41297"/>
    <cellStyle name="Normal 25 3 2 3 4 2 2" xfId="41298"/>
    <cellStyle name="Normal 25 3 2 3 4 3" xfId="41299"/>
    <cellStyle name="Normal 25 3 2 3 4 4" xfId="41300"/>
    <cellStyle name="Normal 25 3 2 3 5" xfId="41301"/>
    <cellStyle name="Normal 25 3 2 3 5 2" xfId="41302"/>
    <cellStyle name="Normal 25 3 2 3 6" xfId="41303"/>
    <cellStyle name="Normal 25 3 2 3 7" xfId="41304"/>
    <cellStyle name="Normal 25 3 2 3 8" xfId="41305"/>
    <cellStyle name="Normal 25 3 2 4" xfId="41306"/>
    <cellStyle name="Normal 25 3 2 4 2" xfId="41307"/>
    <cellStyle name="Normal 25 3 2 4 2 2" xfId="41308"/>
    <cellStyle name="Normal 25 3 2 4 2 2 2" xfId="41309"/>
    <cellStyle name="Normal 25 3 2 4 2 3" xfId="41310"/>
    <cellStyle name="Normal 25 3 2 4 2 4" xfId="41311"/>
    <cellStyle name="Normal 25 3 2 4 3" xfId="41312"/>
    <cellStyle name="Normal 25 3 2 4 3 2" xfId="41313"/>
    <cellStyle name="Normal 25 3 2 4 4" xfId="41314"/>
    <cellStyle name="Normal 25 3 2 4 5" xfId="41315"/>
    <cellStyle name="Normal 25 3 2 5" xfId="41316"/>
    <cellStyle name="Normal 25 3 2 5 2" xfId="41317"/>
    <cellStyle name="Normal 25 3 2 5 2 2" xfId="41318"/>
    <cellStyle name="Normal 25 3 2 5 3" xfId="41319"/>
    <cellStyle name="Normal 25 3 2 5 4" xfId="41320"/>
    <cellStyle name="Normal 25 3 2 6" xfId="41321"/>
    <cellStyle name="Normal 25 3 2 6 2" xfId="41322"/>
    <cellStyle name="Normal 25 3 2 6 2 2" xfId="41323"/>
    <cellStyle name="Normal 25 3 2 6 3" xfId="41324"/>
    <cellStyle name="Normal 25 3 2 6 4" xfId="41325"/>
    <cellStyle name="Normal 25 3 2 7" xfId="41326"/>
    <cellStyle name="Normal 25 3 2 7 2" xfId="41327"/>
    <cellStyle name="Normal 25 3 2 8" xfId="41328"/>
    <cellStyle name="Normal 25 3 2 9" xfId="41329"/>
    <cellStyle name="Normal 25 3 3" xfId="41330"/>
    <cellStyle name="Normal 25 3 3 2" xfId="41331"/>
    <cellStyle name="Normal 25 3 3 2 2" xfId="41332"/>
    <cellStyle name="Normal 25 3 3 2 2 2" xfId="41333"/>
    <cellStyle name="Normal 25 3 3 2 2 2 2" xfId="41334"/>
    <cellStyle name="Normal 25 3 3 2 2 2 2 2" xfId="41335"/>
    <cellStyle name="Normal 25 3 3 2 2 2 3" xfId="41336"/>
    <cellStyle name="Normal 25 3 3 2 2 2 4" xfId="41337"/>
    <cellStyle name="Normal 25 3 3 2 2 3" xfId="41338"/>
    <cellStyle name="Normal 25 3 3 2 2 3 2" xfId="41339"/>
    <cellStyle name="Normal 25 3 3 2 2 4" xfId="41340"/>
    <cellStyle name="Normal 25 3 3 2 2 5" xfId="41341"/>
    <cellStyle name="Normal 25 3 3 2 3" xfId="41342"/>
    <cellStyle name="Normal 25 3 3 2 3 2" xfId="41343"/>
    <cellStyle name="Normal 25 3 3 2 3 2 2" xfId="41344"/>
    <cellStyle name="Normal 25 3 3 2 3 3" xfId="41345"/>
    <cellStyle name="Normal 25 3 3 2 3 4" xfId="41346"/>
    <cellStyle name="Normal 25 3 3 2 4" xfId="41347"/>
    <cellStyle name="Normal 25 3 3 2 4 2" xfId="41348"/>
    <cellStyle name="Normal 25 3 3 2 4 2 2" xfId="41349"/>
    <cellStyle name="Normal 25 3 3 2 4 3" xfId="41350"/>
    <cellStyle name="Normal 25 3 3 2 4 4" xfId="41351"/>
    <cellStyle name="Normal 25 3 3 2 5" xfId="41352"/>
    <cellStyle name="Normal 25 3 3 2 5 2" xfId="41353"/>
    <cellStyle name="Normal 25 3 3 2 6" xfId="41354"/>
    <cellStyle name="Normal 25 3 3 2 7" xfId="41355"/>
    <cellStyle name="Normal 25 3 3 2 8" xfId="41356"/>
    <cellStyle name="Normal 25 3 3 3" xfId="41357"/>
    <cellStyle name="Normal 25 3 3 3 2" xfId="41358"/>
    <cellStyle name="Normal 25 3 3 3 2 2" xfId="41359"/>
    <cellStyle name="Normal 25 3 3 3 2 2 2" xfId="41360"/>
    <cellStyle name="Normal 25 3 3 3 2 3" xfId="41361"/>
    <cellStyle name="Normal 25 3 3 3 2 4" xfId="41362"/>
    <cellStyle name="Normal 25 3 3 3 3" xfId="41363"/>
    <cellStyle name="Normal 25 3 3 3 3 2" xfId="41364"/>
    <cellStyle name="Normal 25 3 3 3 4" xfId="41365"/>
    <cellStyle name="Normal 25 3 3 3 5" xfId="41366"/>
    <cellStyle name="Normal 25 3 3 4" xfId="41367"/>
    <cellStyle name="Normal 25 3 3 4 2" xfId="41368"/>
    <cellStyle name="Normal 25 3 3 4 2 2" xfId="41369"/>
    <cellStyle name="Normal 25 3 3 4 3" xfId="41370"/>
    <cellStyle name="Normal 25 3 3 4 4" xfId="41371"/>
    <cellStyle name="Normal 25 3 3 5" xfId="41372"/>
    <cellStyle name="Normal 25 3 3 5 2" xfId="41373"/>
    <cellStyle name="Normal 25 3 3 5 2 2" xfId="41374"/>
    <cellStyle name="Normal 25 3 3 5 3" xfId="41375"/>
    <cellStyle name="Normal 25 3 3 5 4" xfId="41376"/>
    <cellStyle name="Normal 25 3 3 6" xfId="41377"/>
    <cellStyle name="Normal 25 3 3 6 2" xfId="41378"/>
    <cellStyle name="Normal 25 3 3 7" xfId="41379"/>
    <cellStyle name="Normal 25 3 3 8" xfId="41380"/>
    <cellStyle name="Normal 25 3 3 9" xfId="41381"/>
    <cellStyle name="Normal 25 3 4" xfId="41382"/>
    <cellStyle name="Normal 25 3 4 2" xfId="41383"/>
    <cellStyle name="Normal 25 3 4 2 2" xfId="41384"/>
    <cellStyle name="Normal 25 3 4 2 2 2" xfId="41385"/>
    <cellStyle name="Normal 25 3 4 2 2 2 2" xfId="41386"/>
    <cellStyle name="Normal 25 3 4 2 2 3" xfId="41387"/>
    <cellStyle name="Normal 25 3 4 2 2 4" xfId="41388"/>
    <cellStyle name="Normal 25 3 4 2 3" xfId="41389"/>
    <cellStyle name="Normal 25 3 4 2 3 2" xfId="41390"/>
    <cellStyle name="Normal 25 3 4 2 4" xfId="41391"/>
    <cellStyle name="Normal 25 3 4 2 5" xfId="41392"/>
    <cellStyle name="Normal 25 3 4 3" xfId="41393"/>
    <cellStyle name="Normal 25 3 4 3 2" xfId="41394"/>
    <cellStyle name="Normal 25 3 4 3 2 2" xfId="41395"/>
    <cellStyle name="Normal 25 3 4 3 3" xfId="41396"/>
    <cellStyle name="Normal 25 3 4 3 4" xfId="41397"/>
    <cellStyle name="Normal 25 3 4 4" xfId="41398"/>
    <cellStyle name="Normal 25 3 4 4 2" xfId="41399"/>
    <cellStyle name="Normal 25 3 4 4 2 2" xfId="41400"/>
    <cellStyle name="Normal 25 3 4 4 3" xfId="41401"/>
    <cellStyle name="Normal 25 3 4 4 4" xfId="41402"/>
    <cellStyle name="Normal 25 3 4 5" xfId="41403"/>
    <cellStyle name="Normal 25 3 4 5 2" xfId="41404"/>
    <cellStyle name="Normal 25 3 4 6" xfId="41405"/>
    <cellStyle name="Normal 25 3 4 7" xfId="41406"/>
    <cellStyle name="Normal 25 3 4 8" xfId="41407"/>
    <cellStyle name="Normal 25 3 5" xfId="41408"/>
    <cellStyle name="Normal 25 3 5 2" xfId="41409"/>
    <cellStyle name="Normal 25 3 5 2 2" xfId="41410"/>
    <cellStyle name="Normal 25 3 5 2 2 2" xfId="41411"/>
    <cellStyle name="Normal 25 3 5 2 3" xfId="41412"/>
    <cellStyle name="Normal 25 3 5 2 4" xfId="41413"/>
    <cellStyle name="Normal 25 3 5 3" xfId="41414"/>
    <cellStyle name="Normal 25 3 5 3 2" xfId="41415"/>
    <cellStyle name="Normal 25 3 5 4" xfId="41416"/>
    <cellStyle name="Normal 25 3 5 5" xfId="41417"/>
    <cellStyle name="Normal 25 3 6" xfId="41418"/>
    <cellStyle name="Normal 25 3 6 2" xfId="41419"/>
    <cellStyle name="Normal 25 3 6 2 2" xfId="41420"/>
    <cellStyle name="Normal 25 3 6 3" xfId="41421"/>
    <cellStyle name="Normal 25 3 6 4" xfId="41422"/>
    <cellStyle name="Normal 25 3 7" xfId="41423"/>
    <cellStyle name="Normal 25 3 7 2" xfId="41424"/>
    <cellStyle name="Normal 25 3 7 2 2" xfId="41425"/>
    <cellStyle name="Normal 25 3 7 3" xfId="41426"/>
    <cellStyle name="Normal 25 3 7 4" xfId="41427"/>
    <cellStyle name="Normal 25 3 8" xfId="41428"/>
    <cellStyle name="Normal 25 3 8 2" xfId="41429"/>
    <cellStyle name="Normal 25 3 9" xfId="41430"/>
    <cellStyle name="Normal 25 4" xfId="41431"/>
    <cellStyle name="Normal 25 4 10" xfId="41432"/>
    <cellStyle name="Normal 25 4 11" xfId="41433"/>
    <cellStyle name="Normal 25 4 2" xfId="41434"/>
    <cellStyle name="Normal 25 4 2 10" xfId="41435"/>
    <cellStyle name="Normal 25 4 2 2" xfId="41436"/>
    <cellStyle name="Normal 25 4 2 2 2" xfId="41437"/>
    <cellStyle name="Normal 25 4 2 2 2 2" xfId="41438"/>
    <cellStyle name="Normal 25 4 2 2 2 2 2" xfId="41439"/>
    <cellStyle name="Normal 25 4 2 2 2 2 2 2" xfId="41440"/>
    <cellStyle name="Normal 25 4 2 2 2 2 2 2 2" xfId="41441"/>
    <cellStyle name="Normal 25 4 2 2 2 2 2 3" xfId="41442"/>
    <cellStyle name="Normal 25 4 2 2 2 2 2 4" xfId="41443"/>
    <cellStyle name="Normal 25 4 2 2 2 2 3" xfId="41444"/>
    <cellStyle name="Normal 25 4 2 2 2 2 3 2" xfId="41445"/>
    <cellStyle name="Normal 25 4 2 2 2 2 4" xfId="41446"/>
    <cellStyle name="Normal 25 4 2 2 2 2 5" xfId="41447"/>
    <cellStyle name="Normal 25 4 2 2 2 3" xfId="41448"/>
    <cellStyle name="Normal 25 4 2 2 2 3 2" xfId="41449"/>
    <cellStyle name="Normal 25 4 2 2 2 3 2 2" xfId="41450"/>
    <cellStyle name="Normal 25 4 2 2 2 3 3" xfId="41451"/>
    <cellStyle name="Normal 25 4 2 2 2 3 4" xfId="41452"/>
    <cellStyle name="Normal 25 4 2 2 2 4" xfId="41453"/>
    <cellStyle name="Normal 25 4 2 2 2 4 2" xfId="41454"/>
    <cellStyle name="Normal 25 4 2 2 2 4 2 2" xfId="41455"/>
    <cellStyle name="Normal 25 4 2 2 2 4 3" xfId="41456"/>
    <cellStyle name="Normal 25 4 2 2 2 4 4" xfId="41457"/>
    <cellStyle name="Normal 25 4 2 2 2 5" xfId="41458"/>
    <cellStyle name="Normal 25 4 2 2 2 5 2" xfId="41459"/>
    <cellStyle name="Normal 25 4 2 2 2 6" xfId="41460"/>
    <cellStyle name="Normal 25 4 2 2 2 7" xfId="41461"/>
    <cellStyle name="Normal 25 4 2 2 2 8" xfId="41462"/>
    <cellStyle name="Normal 25 4 2 2 3" xfId="41463"/>
    <cellStyle name="Normal 25 4 2 2 3 2" xfId="41464"/>
    <cellStyle name="Normal 25 4 2 2 3 2 2" xfId="41465"/>
    <cellStyle name="Normal 25 4 2 2 3 2 2 2" xfId="41466"/>
    <cellStyle name="Normal 25 4 2 2 3 2 3" xfId="41467"/>
    <cellStyle name="Normal 25 4 2 2 3 2 4" xfId="41468"/>
    <cellStyle name="Normal 25 4 2 2 3 3" xfId="41469"/>
    <cellStyle name="Normal 25 4 2 2 3 3 2" xfId="41470"/>
    <cellStyle name="Normal 25 4 2 2 3 4" xfId="41471"/>
    <cellStyle name="Normal 25 4 2 2 3 5" xfId="41472"/>
    <cellStyle name="Normal 25 4 2 2 4" xfId="41473"/>
    <cellStyle name="Normal 25 4 2 2 4 2" xfId="41474"/>
    <cellStyle name="Normal 25 4 2 2 4 2 2" xfId="41475"/>
    <cellStyle name="Normal 25 4 2 2 4 3" xfId="41476"/>
    <cellStyle name="Normal 25 4 2 2 4 4" xfId="41477"/>
    <cellStyle name="Normal 25 4 2 2 5" xfId="41478"/>
    <cellStyle name="Normal 25 4 2 2 5 2" xfId="41479"/>
    <cellStyle name="Normal 25 4 2 2 5 2 2" xfId="41480"/>
    <cellStyle name="Normal 25 4 2 2 5 3" xfId="41481"/>
    <cellStyle name="Normal 25 4 2 2 5 4" xfId="41482"/>
    <cellStyle name="Normal 25 4 2 2 6" xfId="41483"/>
    <cellStyle name="Normal 25 4 2 2 6 2" xfId="41484"/>
    <cellStyle name="Normal 25 4 2 2 7" xfId="41485"/>
    <cellStyle name="Normal 25 4 2 2 8" xfId="41486"/>
    <cellStyle name="Normal 25 4 2 2 9" xfId="41487"/>
    <cellStyle name="Normal 25 4 2 3" xfId="41488"/>
    <cellStyle name="Normal 25 4 2 3 2" xfId="41489"/>
    <cellStyle name="Normal 25 4 2 3 2 2" xfId="41490"/>
    <cellStyle name="Normal 25 4 2 3 2 2 2" xfId="41491"/>
    <cellStyle name="Normal 25 4 2 3 2 2 2 2" xfId="41492"/>
    <cellStyle name="Normal 25 4 2 3 2 2 3" xfId="41493"/>
    <cellStyle name="Normal 25 4 2 3 2 2 4" xfId="41494"/>
    <cellStyle name="Normal 25 4 2 3 2 3" xfId="41495"/>
    <cellStyle name="Normal 25 4 2 3 2 3 2" xfId="41496"/>
    <cellStyle name="Normal 25 4 2 3 2 4" xfId="41497"/>
    <cellStyle name="Normal 25 4 2 3 2 5" xfId="41498"/>
    <cellStyle name="Normal 25 4 2 3 3" xfId="41499"/>
    <cellStyle name="Normal 25 4 2 3 3 2" xfId="41500"/>
    <cellStyle name="Normal 25 4 2 3 3 2 2" xfId="41501"/>
    <cellStyle name="Normal 25 4 2 3 3 3" xfId="41502"/>
    <cellStyle name="Normal 25 4 2 3 3 4" xfId="41503"/>
    <cellStyle name="Normal 25 4 2 3 4" xfId="41504"/>
    <cellStyle name="Normal 25 4 2 3 4 2" xfId="41505"/>
    <cellStyle name="Normal 25 4 2 3 4 2 2" xfId="41506"/>
    <cellStyle name="Normal 25 4 2 3 4 3" xfId="41507"/>
    <cellStyle name="Normal 25 4 2 3 4 4" xfId="41508"/>
    <cellStyle name="Normal 25 4 2 3 5" xfId="41509"/>
    <cellStyle name="Normal 25 4 2 3 5 2" xfId="41510"/>
    <cellStyle name="Normal 25 4 2 3 6" xfId="41511"/>
    <cellStyle name="Normal 25 4 2 3 7" xfId="41512"/>
    <cellStyle name="Normal 25 4 2 3 8" xfId="41513"/>
    <cellStyle name="Normal 25 4 2 4" xfId="41514"/>
    <cellStyle name="Normal 25 4 2 4 2" xfId="41515"/>
    <cellStyle name="Normal 25 4 2 4 2 2" xfId="41516"/>
    <cellStyle name="Normal 25 4 2 4 2 2 2" xfId="41517"/>
    <cellStyle name="Normal 25 4 2 4 2 3" xfId="41518"/>
    <cellStyle name="Normal 25 4 2 4 2 4" xfId="41519"/>
    <cellStyle name="Normal 25 4 2 4 3" xfId="41520"/>
    <cellStyle name="Normal 25 4 2 4 3 2" xfId="41521"/>
    <cellStyle name="Normal 25 4 2 4 4" xfId="41522"/>
    <cellStyle name="Normal 25 4 2 4 5" xfId="41523"/>
    <cellStyle name="Normal 25 4 2 5" xfId="41524"/>
    <cellStyle name="Normal 25 4 2 5 2" xfId="41525"/>
    <cellStyle name="Normal 25 4 2 5 2 2" xfId="41526"/>
    <cellStyle name="Normal 25 4 2 5 3" xfId="41527"/>
    <cellStyle name="Normal 25 4 2 5 4" xfId="41528"/>
    <cellStyle name="Normal 25 4 2 6" xfId="41529"/>
    <cellStyle name="Normal 25 4 2 6 2" xfId="41530"/>
    <cellStyle name="Normal 25 4 2 6 2 2" xfId="41531"/>
    <cellStyle name="Normal 25 4 2 6 3" xfId="41532"/>
    <cellStyle name="Normal 25 4 2 6 4" xfId="41533"/>
    <cellStyle name="Normal 25 4 2 7" xfId="41534"/>
    <cellStyle name="Normal 25 4 2 7 2" xfId="41535"/>
    <cellStyle name="Normal 25 4 2 8" xfId="41536"/>
    <cellStyle name="Normal 25 4 2 9" xfId="41537"/>
    <cellStyle name="Normal 25 4 3" xfId="41538"/>
    <cellStyle name="Normal 25 4 3 2" xfId="41539"/>
    <cellStyle name="Normal 25 4 3 2 2" xfId="41540"/>
    <cellStyle name="Normal 25 4 3 2 2 2" xfId="41541"/>
    <cellStyle name="Normal 25 4 3 2 2 2 2" xfId="41542"/>
    <cellStyle name="Normal 25 4 3 2 2 2 2 2" xfId="41543"/>
    <cellStyle name="Normal 25 4 3 2 2 2 3" xfId="41544"/>
    <cellStyle name="Normal 25 4 3 2 2 2 4" xfId="41545"/>
    <cellStyle name="Normal 25 4 3 2 2 3" xfId="41546"/>
    <cellStyle name="Normal 25 4 3 2 2 3 2" xfId="41547"/>
    <cellStyle name="Normal 25 4 3 2 2 4" xfId="41548"/>
    <cellStyle name="Normal 25 4 3 2 2 5" xfId="41549"/>
    <cellStyle name="Normal 25 4 3 2 3" xfId="41550"/>
    <cellStyle name="Normal 25 4 3 2 3 2" xfId="41551"/>
    <cellStyle name="Normal 25 4 3 2 3 2 2" xfId="41552"/>
    <cellStyle name="Normal 25 4 3 2 3 3" xfId="41553"/>
    <cellStyle name="Normal 25 4 3 2 3 4" xfId="41554"/>
    <cellStyle name="Normal 25 4 3 2 4" xfId="41555"/>
    <cellStyle name="Normal 25 4 3 2 4 2" xfId="41556"/>
    <cellStyle name="Normal 25 4 3 2 4 2 2" xfId="41557"/>
    <cellStyle name="Normal 25 4 3 2 4 3" xfId="41558"/>
    <cellStyle name="Normal 25 4 3 2 4 4" xfId="41559"/>
    <cellStyle name="Normal 25 4 3 2 5" xfId="41560"/>
    <cellStyle name="Normal 25 4 3 2 5 2" xfId="41561"/>
    <cellStyle name="Normal 25 4 3 2 6" xfId="41562"/>
    <cellStyle name="Normal 25 4 3 2 7" xfId="41563"/>
    <cellStyle name="Normal 25 4 3 2 8" xfId="41564"/>
    <cellStyle name="Normal 25 4 3 3" xfId="41565"/>
    <cellStyle name="Normal 25 4 3 3 2" xfId="41566"/>
    <cellStyle name="Normal 25 4 3 3 2 2" xfId="41567"/>
    <cellStyle name="Normal 25 4 3 3 2 2 2" xfId="41568"/>
    <cellStyle name="Normal 25 4 3 3 2 3" xfId="41569"/>
    <cellStyle name="Normal 25 4 3 3 2 4" xfId="41570"/>
    <cellStyle name="Normal 25 4 3 3 3" xfId="41571"/>
    <cellStyle name="Normal 25 4 3 3 3 2" xfId="41572"/>
    <cellStyle name="Normal 25 4 3 3 4" xfId="41573"/>
    <cellStyle name="Normal 25 4 3 3 5" xfId="41574"/>
    <cellStyle name="Normal 25 4 3 4" xfId="41575"/>
    <cellStyle name="Normal 25 4 3 4 2" xfId="41576"/>
    <cellStyle name="Normal 25 4 3 4 2 2" xfId="41577"/>
    <cellStyle name="Normal 25 4 3 4 3" xfId="41578"/>
    <cellStyle name="Normal 25 4 3 4 4" xfId="41579"/>
    <cellStyle name="Normal 25 4 3 5" xfId="41580"/>
    <cellStyle name="Normal 25 4 3 5 2" xfId="41581"/>
    <cellStyle name="Normal 25 4 3 5 2 2" xfId="41582"/>
    <cellStyle name="Normal 25 4 3 5 3" xfId="41583"/>
    <cellStyle name="Normal 25 4 3 5 4" xfId="41584"/>
    <cellStyle name="Normal 25 4 3 6" xfId="41585"/>
    <cellStyle name="Normal 25 4 3 6 2" xfId="41586"/>
    <cellStyle name="Normal 25 4 3 7" xfId="41587"/>
    <cellStyle name="Normal 25 4 3 8" xfId="41588"/>
    <cellStyle name="Normal 25 4 3 9" xfId="41589"/>
    <cellStyle name="Normal 25 4 4" xfId="41590"/>
    <cellStyle name="Normal 25 4 4 2" xfId="41591"/>
    <cellStyle name="Normal 25 4 4 2 2" xfId="41592"/>
    <cellStyle name="Normal 25 4 4 2 2 2" xfId="41593"/>
    <cellStyle name="Normal 25 4 4 2 2 2 2" xfId="41594"/>
    <cellStyle name="Normal 25 4 4 2 2 3" xfId="41595"/>
    <cellStyle name="Normal 25 4 4 2 2 4" xfId="41596"/>
    <cellStyle name="Normal 25 4 4 2 3" xfId="41597"/>
    <cellStyle name="Normal 25 4 4 2 3 2" xfId="41598"/>
    <cellStyle name="Normal 25 4 4 2 4" xfId="41599"/>
    <cellStyle name="Normal 25 4 4 2 5" xfId="41600"/>
    <cellStyle name="Normal 25 4 4 3" xfId="41601"/>
    <cellStyle name="Normal 25 4 4 3 2" xfId="41602"/>
    <cellStyle name="Normal 25 4 4 3 2 2" xfId="41603"/>
    <cellStyle name="Normal 25 4 4 3 3" xfId="41604"/>
    <cellStyle name="Normal 25 4 4 3 4" xfId="41605"/>
    <cellStyle name="Normal 25 4 4 4" xfId="41606"/>
    <cellStyle name="Normal 25 4 4 4 2" xfId="41607"/>
    <cellStyle name="Normal 25 4 4 4 2 2" xfId="41608"/>
    <cellStyle name="Normal 25 4 4 4 3" xfId="41609"/>
    <cellStyle name="Normal 25 4 4 4 4" xfId="41610"/>
    <cellStyle name="Normal 25 4 4 5" xfId="41611"/>
    <cellStyle name="Normal 25 4 4 5 2" xfId="41612"/>
    <cellStyle name="Normal 25 4 4 6" xfId="41613"/>
    <cellStyle name="Normal 25 4 4 7" xfId="41614"/>
    <cellStyle name="Normal 25 4 4 8" xfId="41615"/>
    <cellStyle name="Normal 25 4 5" xfId="41616"/>
    <cellStyle name="Normal 25 4 5 2" xfId="41617"/>
    <cellStyle name="Normal 25 4 5 2 2" xfId="41618"/>
    <cellStyle name="Normal 25 4 5 2 2 2" xfId="41619"/>
    <cellStyle name="Normal 25 4 5 2 3" xfId="41620"/>
    <cellStyle name="Normal 25 4 5 2 4" xfId="41621"/>
    <cellStyle name="Normal 25 4 5 3" xfId="41622"/>
    <cellStyle name="Normal 25 4 5 3 2" xfId="41623"/>
    <cellStyle name="Normal 25 4 5 4" xfId="41624"/>
    <cellStyle name="Normal 25 4 5 5" xfId="41625"/>
    <cellStyle name="Normal 25 4 6" xfId="41626"/>
    <cellStyle name="Normal 25 4 6 2" xfId="41627"/>
    <cellStyle name="Normal 25 4 6 2 2" xfId="41628"/>
    <cellStyle name="Normal 25 4 6 3" xfId="41629"/>
    <cellStyle name="Normal 25 4 6 4" xfId="41630"/>
    <cellStyle name="Normal 25 4 7" xfId="41631"/>
    <cellStyle name="Normal 25 4 7 2" xfId="41632"/>
    <cellStyle name="Normal 25 4 7 2 2" xfId="41633"/>
    <cellStyle name="Normal 25 4 7 3" xfId="41634"/>
    <cellStyle name="Normal 25 4 7 4" xfId="41635"/>
    <cellStyle name="Normal 25 4 8" xfId="41636"/>
    <cellStyle name="Normal 25 4 8 2" xfId="41637"/>
    <cellStyle name="Normal 25 4 9" xfId="41638"/>
    <cellStyle name="Normal 25 5" xfId="41639"/>
    <cellStyle name="Normal 25 5 10" xfId="41640"/>
    <cellStyle name="Normal 25 5 11" xfId="41641"/>
    <cellStyle name="Normal 25 5 2" xfId="41642"/>
    <cellStyle name="Normal 25 5 2 10" xfId="41643"/>
    <cellStyle name="Normal 25 5 2 2" xfId="41644"/>
    <cellStyle name="Normal 25 5 2 2 2" xfId="41645"/>
    <cellStyle name="Normal 25 5 2 2 2 2" xfId="41646"/>
    <cellStyle name="Normal 25 5 2 2 2 2 2" xfId="41647"/>
    <cellStyle name="Normal 25 5 2 2 2 2 2 2" xfId="41648"/>
    <cellStyle name="Normal 25 5 2 2 2 2 2 2 2" xfId="41649"/>
    <cellStyle name="Normal 25 5 2 2 2 2 2 3" xfId="41650"/>
    <cellStyle name="Normal 25 5 2 2 2 2 2 4" xfId="41651"/>
    <cellStyle name="Normal 25 5 2 2 2 2 3" xfId="41652"/>
    <cellStyle name="Normal 25 5 2 2 2 2 3 2" xfId="41653"/>
    <cellStyle name="Normal 25 5 2 2 2 2 4" xfId="41654"/>
    <cellStyle name="Normal 25 5 2 2 2 2 5" xfId="41655"/>
    <cellStyle name="Normal 25 5 2 2 2 3" xfId="41656"/>
    <cellStyle name="Normal 25 5 2 2 2 3 2" xfId="41657"/>
    <cellStyle name="Normal 25 5 2 2 2 3 2 2" xfId="41658"/>
    <cellStyle name="Normal 25 5 2 2 2 3 3" xfId="41659"/>
    <cellStyle name="Normal 25 5 2 2 2 3 4" xfId="41660"/>
    <cellStyle name="Normal 25 5 2 2 2 4" xfId="41661"/>
    <cellStyle name="Normal 25 5 2 2 2 4 2" xfId="41662"/>
    <cellStyle name="Normal 25 5 2 2 2 4 2 2" xfId="41663"/>
    <cellStyle name="Normal 25 5 2 2 2 4 3" xfId="41664"/>
    <cellStyle name="Normal 25 5 2 2 2 4 4" xfId="41665"/>
    <cellStyle name="Normal 25 5 2 2 2 5" xfId="41666"/>
    <cellStyle name="Normal 25 5 2 2 2 5 2" xfId="41667"/>
    <cellStyle name="Normal 25 5 2 2 2 6" xfId="41668"/>
    <cellStyle name="Normal 25 5 2 2 2 7" xfId="41669"/>
    <cellStyle name="Normal 25 5 2 2 2 8" xfId="41670"/>
    <cellStyle name="Normal 25 5 2 2 3" xfId="41671"/>
    <cellStyle name="Normal 25 5 2 2 3 2" xfId="41672"/>
    <cellStyle name="Normal 25 5 2 2 3 2 2" xfId="41673"/>
    <cellStyle name="Normal 25 5 2 2 3 2 2 2" xfId="41674"/>
    <cellStyle name="Normal 25 5 2 2 3 2 3" xfId="41675"/>
    <cellStyle name="Normal 25 5 2 2 3 2 4" xfId="41676"/>
    <cellStyle name="Normal 25 5 2 2 3 3" xfId="41677"/>
    <cellStyle name="Normal 25 5 2 2 3 3 2" xfId="41678"/>
    <cellStyle name="Normal 25 5 2 2 3 4" xfId="41679"/>
    <cellStyle name="Normal 25 5 2 2 3 5" xfId="41680"/>
    <cellStyle name="Normal 25 5 2 2 4" xfId="41681"/>
    <cellStyle name="Normal 25 5 2 2 4 2" xfId="41682"/>
    <cellStyle name="Normal 25 5 2 2 4 2 2" xfId="41683"/>
    <cellStyle name="Normal 25 5 2 2 4 3" xfId="41684"/>
    <cellStyle name="Normal 25 5 2 2 4 4" xfId="41685"/>
    <cellStyle name="Normal 25 5 2 2 5" xfId="41686"/>
    <cellStyle name="Normal 25 5 2 2 5 2" xfId="41687"/>
    <cellStyle name="Normal 25 5 2 2 5 2 2" xfId="41688"/>
    <cellStyle name="Normal 25 5 2 2 5 3" xfId="41689"/>
    <cellStyle name="Normal 25 5 2 2 5 4" xfId="41690"/>
    <cellStyle name="Normal 25 5 2 2 6" xfId="41691"/>
    <cellStyle name="Normal 25 5 2 2 6 2" xfId="41692"/>
    <cellStyle name="Normal 25 5 2 2 7" xfId="41693"/>
    <cellStyle name="Normal 25 5 2 2 8" xfId="41694"/>
    <cellStyle name="Normal 25 5 2 2 9" xfId="41695"/>
    <cellStyle name="Normal 25 5 2 3" xfId="41696"/>
    <cellStyle name="Normal 25 5 2 3 2" xfId="41697"/>
    <cellStyle name="Normal 25 5 2 3 2 2" xfId="41698"/>
    <cellStyle name="Normal 25 5 2 3 2 2 2" xfId="41699"/>
    <cellStyle name="Normal 25 5 2 3 2 2 2 2" xfId="41700"/>
    <cellStyle name="Normal 25 5 2 3 2 2 3" xfId="41701"/>
    <cellStyle name="Normal 25 5 2 3 2 2 4" xfId="41702"/>
    <cellStyle name="Normal 25 5 2 3 2 3" xfId="41703"/>
    <cellStyle name="Normal 25 5 2 3 2 3 2" xfId="41704"/>
    <cellStyle name="Normal 25 5 2 3 2 4" xfId="41705"/>
    <cellStyle name="Normal 25 5 2 3 2 5" xfId="41706"/>
    <cellStyle name="Normal 25 5 2 3 3" xfId="41707"/>
    <cellStyle name="Normal 25 5 2 3 3 2" xfId="41708"/>
    <cellStyle name="Normal 25 5 2 3 3 2 2" xfId="41709"/>
    <cellStyle name="Normal 25 5 2 3 3 3" xfId="41710"/>
    <cellStyle name="Normal 25 5 2 3 3 4" xfId="41711"/>
    <cellStyle name="Normal 25 5 2 3 4" xfId="41712"/>
    <cellStyle name="Normal 25 5 2 3 4 2" xfId="41713"/>
    <cellStyle name="Normal 25 5 2 3 4 2 2" xfId="41714"/>
    <cellStyle name="Normal 25 5 2 3 4 3" xfId="41715"/>
    <cellStyle name="Normal 25 5 2 3 4 4" xfId="41716"/>
    <cellStyle name="Normal 25 5 2 3 5" xfId="41717"/>
    <cellStyle name="Normal 25 5 2 3 5 2" xfId="41718"/>
    <cellStyle name="Normal 25 5 2 3 6" xfId="41719"/>
    <cellStyle name="Normal 25 5 2 3 7" xfId="41720"/>
    <cellStyle name="Normal 25 5 2 3 8" xfId="41721"/>
    <cellStyle name="Normal 25 5 2 4" xfId="41722"/>
    <cellStyle name="Normal 25 5 2 4 2" xfId="41723"/>
    <cellStyle name="Normal 25 5 2 4 2 2" xfId="41724"/>
    <cellStyle name="Normal 25 5 2 4 2 2 2" xfId="41725"/>
    <cellStyle name="Normal 25 5 2 4 2 3" xfId="41726"/>
    <cellStyle name="Normal 25 5 2 4 2 4" xfId="41727"/>
    <cellStyle name="Normal 25 5 2 4 3" xfId="41728"/>
    <cellStyle name="Normal 25 5 2 4 3 2" xfId="41729"/>
    <cellStyle name="Normal 25 5 2 4 4" xfId="41730"/>
    <cellStyle name="Normal 25 5 2 4 5" xfId="41731"/>
    <cellStyle name="Normal 25 5 2 5" xfId="41732"/>
    <cellStyle name="Normal 25 5 2 5 2" xfId="41733"/>
    <cellStyle name="Normal 25 5 2 5 2 2" xfId="41734"/>
    <cellStyle name="Normal 25 5 2 5 3" xfId="41735"/>
    <cellStyle name="Normal 25 5 2 5 4" xfId="41736"/>
    <cellStyle name="Normal 25 5 2 6" xfId="41737"/>
    <cellStyle name="Normal 25 5 2 6 2" xfId="41738"/>
    <cellStyle name="Normal 25 5 2 6 2 2" xfId="41739"/>
    <cellStyle name="Normal 25 5 2 6 3" xfId="41740"/>
    <cellStyle name="Normal 25 5 2 6 4" xfId="41741"/>
    <cellStyle name="Normal 25 5 2 7" xfId="41742"/>
    <cellStyle name="Normal 25 5 2 7 2" xfId="41743"/>
    <cellStyle name="Normal 25 5 2 8" xfId="41744"/>
    <cellStyle name="Normal 25 5 2 9" xfId="41745"/>
    <cellStyle name="Normal 25 5 3" xfId="41746"/>
    <cellStyle name="Normal 25 5 3 2" xfId="41747"/>
    <cellStyle name="Normal 25 5 3 2 2" xfId="41748"/>
    <cellStyle name="Normal 25 5 3 2 2 2" xfId="41749"/>
    <cellStyle name="Normal 25 5 3 2 2 2 2" xfId="41750"/>
    <cellStyle name="Normal 25 5 3 2 2 2 2 2" xfId="41751"/>
    <cellStyle name="Normal 25 5 3 2 2 2 3" xfId="41752"/>
    <cellStyle name="Normal 25 5 3 2 2 2 4" xfId="41753"/>
    <cellStyle name="Normal 25 5 3 2 2 3" xfId="41754"/>
    <cellStyle name="Normal 25 5 3 2 2 3 2" xfId="41755"/>
    <cellStyle name="Normal 25 5 3 2 2 4" xfId="41756"/>
    <cellStyle name="Normal 25 5 3 2 2 5" xfId="41757"/>
    <cellStyle name="Normal 25 5 3 2 3" xfId="41758"/>
    <cellStyle name="Normal 25 5 3 2 3 2" xfId="41759"/>
    <cellStyle name="Normal 25 5 3 2 3 2 2" xfId="41760"/>
    <cellStyle name="Normal 25 5 3 2 3 3" xfId="41761"/>
    <cellStyle name="Normal 25 5 3 2 3 4" xfId="41762"/>
    <cellStyle name="Normal 25 5 3 2 4" xfId="41763"/>
    <cellStyle name="Normal 25 5 3 2 4 2" xfId="41764"/>
    <cellStyle name="Normal 25 5 3 2 4 2 2" xfId="41765"/>
    <cellStyle name="Normal 25 5 3 2 4 3" xfId="41766"/>
    <cellStyle name="Normal 25 5 3 2 4 4" xfId="41767"/>
    <cellStyle name="Normal 25 5 3 2 5" xfId="41768"/>
    <cellStyle name="Normal 25 5 3 2 5 2" xfId="41769"/>
    <cellStyle name="Normal 25 5 3 2 6" xfId="41770"/>
    <cellStyle name="Normal 25 5 3 2 7" xfId="41771"/>
    <cellStyle name="Normal 25 5 3 2 8" xfId="41772"/>
    <cellStyle name="Normal 25 5 3 3" xfId="41773"/>
    <cellStyle name="Normal 25 5 3 3 2" xfId="41774"/>
    <cellStyle name="Normal 25 5 3 3 2 2" xfId="41775"/>
    <cellStyle name="Normal 25 5 3 3 2 2 2" xfId="41776"/>
    <cellStyle name="Normal 25 5 3 3 2 3" xfId="41777"/>
    <cellStyle name="Normal 25 5 3 3 2 4" xfId="41778"/>
    <cellStyle name="Normal 25 5 3 3 3" xfId="41779"/>
    <cellStyle name="Normal 25 5 3 3 3 2" xfId="41780"/>
    <cellStyle name="Normal 25 5 3 3 4" xfId="41781"/>
    <cellStyle name="Normal 25 5 3 3 5" xfId="41782"/>
    <cellStyle name="Normal 25 5 3 4" xfId="41783"/>
    <cellStyle name="Normal 25 5 3 4 2" xfId="41784"/>
    <cellStyle name="Normal 25 5 3 4 2 2" xfId="41785"/>
    <cellStyle name="Normal 25 5 3 4 3" xfId="41786"/>
    <cellStyle name="Normal 25 5 3 4 4" xfId="41787"/>
    <cellStyle name="Normal 25 5 3 5" xfId="41788"/>
    <cellStyle name="Normal 25 5 3 5 2" xfId="41789"/>
    <cellStyle name="Normal 25 5 3 5 2 2" xfId="41790"/>
    <cellStyle name="Normal 25 5 3 5 3" xfId="41791"/>
    <cellStyle name="Normal 25 5 3 5 4" xfId="41792"/>
    <cellStyle name="Normal 25 5 3 6" xfId="41793"/>
    <cellStyle name="Normal 25 5 3 6 2" xfId="41794"/>
    <cellStyle name="Normal 25 5 3 7" xfId="41795"/>
    <cellStyle name="Normal 25 5 3 8" xfId="41796"/>
    <cellStyle name="Normal 25 5 3 9" xfId="41797"/>
    <cellStyle name="Normal 25 5 4" xfId="41798"/>
    <cellStyle name="Normal 25 5 4 2" xfId="41799"/>
    <cellStyle name="Normal 25 5 4 2 2" xfId="41800"/>
    <cellStyle name="Normal 25 5 4 2 2 2" xfId="41801"/>
    <cellStyle name="Normal 25 5 4 2 2 2 2" xfId="41802"/>
    <cellStyle name="Normal 25 5 4 2 2 3" xfId="41803"/>
    <cellStyle name="Normal 25 5 4 2 2 4" xfId="41804"/>
    <cellStyle name="Normal 25 5 4 2 3" xfId="41805"/>
    <cellStyle name="Normal 25 5 4 2 3 2" xfId="41806"/>
    <cellStyle name="Normal 25 5 4 2 4" xfId="41807"/>
    <cellStyle name="Normal 25 5 4 2 5" xfId="41808"/>
    <cellStyle name="Normal 25 5 4 3" xfId="41809"/>
    <cellStyle name="Normal 25 5 4 3 2" xfId="41810"/>
    <cellStyle name="Normal 25 5 4 3 2 2" xfId="41811"/>
    <cellStyle name="Normal 25 5 4 3 3" xfId="41812"/>
    <cellStyle name="Normal 25 5 4 3 4" xfId="41813"/>
    <cellStyle name="Normal 25 5 4 4" xfId="41814"/>
    <cellStyle name="Normal 25 5 4 4 2" xfId="41815"/>
    <cellStyle name="Normal 25 5 4 4 2 2" xfId="41816"/>
    <cellStyle name="Normal 25 5 4 4 3" xfId="41817"/>
    <cellStyle name="Normal 25 5 4 4 4" xfId="41818"/>
    <cellStyle name="Normal 25 5 4 5" xfId="41819"/>
    <cellStyle name="Normal 25 5 4 5 2" xfId="41820"/>
    <cellStyle name="Normal 25 5 4 6" xfId="41821"/>
    <cellStyle name="Normal 25 5 4 7" xfId="41822"/>
    <cellStyle name="Normal 25 5 4 8" xfId="41823"/>
    <cellStyle name="Normal 25 5 5" xfId="41824"/>
    <cellStyle name="Normal 25 5 5 2" xfId="41825"/>
    <cellStyle name="Normal 25 5 5 2 2" xfId="41826"/>
    <cellStyle name="Normal 25 5 5 2 2 2" xfId="41827"/>
    <cellStyle name="Normal 25 5 5 2 3" xfId="41828"/>
    <cellStyle name="Normal 25 5 5 2 4" xfId="41829"/>
    <cellStyle name="Normal 25 5 5 3" xfId="41830"/>
    <cellStyle name="Normal 25 5 5 3 2" xfId="41831"/>
    <cellStyle name="Normal 25 5 5 4" xfId="41832"/>
    <cellStyle name="Normal 25 5 5 5" xfId="41833"/>
    <cellStyle name="Normal 25 5 6" xfId="41834"/>
    <cellStyle name="Normal 25 5 6 2" xfId="41835"/>
    <cellStyle name="Normal 25 5 6 2 2" xfId="41836"/>
    <cellStyle name="Normal 25 5 6 3" xfId="41837"/>
    <cellStyle name="Normal 25 5 6 4" xfId="41838"/>
    <cellStyle name="Normal 25 5 7" xfId="41839"/>
    <cellStyle name="Normal 25 5 7 2" xfId="41840"/>
    <cellStyle name="Normal 25 5 7 2 2" xfId="41841"/>
    <cellStyle name="Normal 25 5 7 3" xfId="41842"/>
    <cellStyle name="Normal 25 5 7 4" xfId="41843"/>
    <cellStyle name="Normal 25 5 8" xfId="41844"/>
    <cellStyle name="Normal 25 5 8 2" xfId="41845"/>
    <cellStyle name="Normal 25 5 9" xfId="41846"/>
    <cellStyle name="Normal 25 6" xfId="41847"/>
    <cellStyle name="Normal 25 6 10" xfId="41848"/>
    <cellStyle name="Normal 25 6 2" xfId="41849"/>
    <cellStyle name="Normal 25 6 2 2" xfId="41850"/>
    <cellStyle name="Normal 25 6 2 2 2" xfId="41851"/>
    <cellStyle name="Normal 25 6 2 2 2 2" xfId="41852"/>
    <cellStyle name="Normal 25 6 2 2 2 2 2" xfId="41853"/>
    <cellStyle name="Normal 25 6 2 2 2 2 2 2" xfId="41854"/>
    <cellStyle name="Normal 25 6 2 2 2 2 3" xfId="41855"/>
    <cellStyle name="Normal 25 6 2 2 2 2 4" xfId="41856"/>
    <cellStyle name="Normal 25 6 2 2 2 3" xfId="41857"/>
    <cellStyle name="Normal 25 6 2 2 2 3 2" xfId="41858"/>
    <cellStyle name="Normal 25 6 2 2 2 4" xfId="41859"/>
    <cellStyle name="Normal 25 6 2 2 2 5" xfId="41860"/>
    <cellStyle name="Normal 25 6 2 2 3" xfId="41861"/>
    <cellStyle name="Normal 25 6 2 2 3 2" xfId="41862"/>
    <cellStyle name="Normal 25 6 2 2 3 2 2" xfId="41863"/>
    <cellStyle name="Normal 25 6 2 2 3 3" xfId="41864"/>
    <cellStyle name="Normal 25 6 2 2 3 4" xfId="41865"/>
    <cellStyle name="Normal 25 6 2 2 4" xfId="41866"/>
    <cellStyle name="Normal 25 6 2 2 4 2" xfId="41867"/>
    <cellStyle name="Normal 25 6 2 2 4 2 2" xfId="41868"/>
    <cellStyle name="Normal 25 6 2 2 4 3" xfId="41869"/>
    <cellStyle name="Normal 25 6 2 2 4 4" xfId="41870"/>
    <cellStyle name="Normal 25 6 2 2 5" xfId="41871"/>
    <cellStyle name="Normal 25 6 2 2 5 2" xfId="41872"/>
    <cellStyle name="Normal 25 6 2 2 6" xfId="41873"/>
    <cellStyle name="Normal 25 6 2 2 7" xfId="41874"/>
    <cellStyle name="Normal 25 6 2 2 8" xfId="41875"/>
    <cellStyle name="Normal 25 6 2 3" xfId="41876"/>
    <cellStyle name="Normal 25 6 2 3 2" xfId="41877"/>
    <cellStyle name="Normal 25 6 2 3 2 2" xfId="41878"/>
    <cellStyle name="Normal 25 6 2 3 2 2 2" xfId="41879"/>
    <cellStyle name="Normal 25 6 2 3 2 3" xfId="41880"/>
    <cellStyle name="Normal 25 6 2 3 2 4" xfId="41881"/>
    <cellStyle name="Normal 25 6 2 3 3" xfId="41882"/>
    <cellStyle name="Normal 25 6 2 3 3 2" xfId="41883"/>
    <cellStyle name="Normal 25 6 2 3 4" xfId="41884"/>
    <cellStyle name="Normal 25 6 2 3 5" xfId="41885"/>
    <cellStyle name="Normal 25 6 2 4" xfId="41886"/>
    <cellStyle name="Normal 25 6 2 4 2" xfId="41887"/>
    <cellStyle name="Normal 25 6 2 4 2 2" xfId="41888"/>
    <cellStyle name="Normal 25 6 2 4 3" xfId="41889"/>
    <cellStyle name="Normal 25 6 2 4 4" xfId="41890"/>
    <cellStyle name="Normal 25 6 2 5" xfId="41891"/>
    <cellStyle name="Normal 25 6 2 5 2" xfId="41892"/>
    <cellStyle name="Normal 25 6 2 5 2 2" xfId="41893"/>
    <cellStyle name="Normal 25 6 2 5 3" xfId="41894"/>
    <cellStyle name="Normal 25 6 2 5 4" xfId="41895"/>
    <cellStyle name="Normal 25 6 2 6" xfId="41896"/>
    <cellStyle name="Normal 25 6 2 6 2" xfId="41897"/>
    <cellStyle name="Normal 25 6 2 7" xfId="41898"/>
    <cellStyle name="Normal 25 6 2 8" xfId="41899"/>
    <cellStyle name="Normal 25 6 2 9" xfId="41900"/>
    <cellStyle name="Normal 25 6 3" xfId="41901"/>
    <cellStyle name="Normal 25 6 3 2" xfId="41902"/>
    <cellStyle name="Normal 25 6 3 2 2" xfId="41903"/>
    <cellStyle name="Normal 25 6 3 2 2 2" xfId="41904"/>
    <cellStyle name="Normal 25 6 3 2 2 2 2" xfId="41905"/>
    <cellStyle name="Normal 25 6 3 2 2 3" xfId="41906"/>
    <cellStyle name="Normal 25 6 3 2 2 4" xfId="41907"/>
    <cellStyle name="Normal 25 6 3 2 3" xfId="41908"/>
    <cellStyle name="Normal 25 6 3 2 3 2" xfId="41909"/>
    <cellStyle name="Normal 25 6 3 2 4" xfId="41910"/>
    <cellStyle name="Normal 25 6 3 2 5" xfId="41911"/>
    <cellStyle name="Normal 25 6 3 3" xfId="41912"/>
    <cellStyle name="Normal 25 6 3 3 2" xfId="41913"/>
    <cellStyle name="Normal 25 6 3 3 2 2" xfId="41914"/>
    <cellStyle name="Normal 25 6 3 3 3" xfId="41915"/>
    <cellStyle name="Normal 25 6 3 3 4" xfId="41916"/>
    <cellStyle name="Normal 25 6 3 4" xfId="41917"/>
    <cellStyle name="Normal 25 6 3 4 2" xfId="41918"/>
    <cellStyle name="Normal 25 6 3 4 2 2" xfId="41919"/>
    <cellStyle name="Normal 25 6 3 4 3" xfId="41920"/>
    <cellStyle name="Normal 25 6 3 4 4" xfId="41921"/>
    <cellStyle name="Normal 25 6 3 5" xfId="41922"/>
    <cellStyle name="Normal 25 6 3 5 2" xfId="41923"/>
    <cellStyle name="Normal 25 6 3 6" xfId="41924"/>
    <cellStyle name="Normal 25 6 3 7" xfId="41925"/>
    <cellStyle name="Normal 25 6 3 8" xfId="41926"/>
    <cellStyle name="Normal 25 6 4" xfId="41927"/>
    <cellStyle name="Normal 25 6 4 2" xfId="41928"/>
    <cellStyle name="Normal 25 6 4 2 2" xfId="41929"/>
    <cellStyle name="Normal 25 6 4 2 2 2" xfId="41930"/>
    <cellStyle name="Normal 25 6 4 2 3" xfId="41931"/>
    <cellStyle name="Normal 25 6 4 2 4" xfId="41932"/>
    <cellStyle name="Normal 25 6 4 3" xfId="41933"/>
    <cellStyle name="Normal 25 6 4 3 2" xfId="41934"/>
    <cellStyle name="Normal 25 6 4 4" xfId="41935"/>
    <cellStyle name="Normal 25 6 4 5" xfId="41936"/>
    <cellStyle name="Normal 25 6 5" xfId="41937"/>
    <cellStyle name="Normal 25 6 5 2" xfId="41938"/>
    <cellStyle name="Normal 25 6 5 2 2" xfId="41939"/>
    <cellStyle name="Normal 25 6 5 3" xfId="41940"/>
    <cellStyle name="Normal 25 6 5 4" xfId="41941"/>
    <cellStyle name="Normal 25 6 6" xfId="41942"/>
    <cellStyle name="Normal 25 6 6 2" xfId="41943"/>
    <cellStyle name="Normal 25 6 6 2 2" xfId="41944"/>
    <cellStyle name="Normal 25 6 6 3" xfId="41945"/>
    <cellStyle name="Normal 25 6 6 4" xfId="41946"/>
    <cellStyle name="Normal 25 6 7" xfId="41947"/>
    <cellStyle name="Normal 25 6 7 2" xfId="41948"/>
    <cellStyle name="Normal 25 6 8" xfId="41949"/>
    <cellStyle name="Normal 25 6 9" xfId="41950"/>
    <cellStyle name="Normal 25 7" xfId="41951"/>
    <cellStyle name="Normal 25 7 2" xfId="41952"/>
    <cellStyle name="Normal 25 7 2 2" xfId="41953"/>
    <cellStyle name="Normal 25 7 2 2 2" xfId="41954"/>
    <cellStyle name="Normal 25 7 2 2 2 2" xfId="41955"/>
    <cellStyle name="Normal 25 7 2 2 2 2 2" xfId="41956"/>
    <cellStyle name="Normal 25 7 2 2 2 3" xfId="41957"/>
    <cellStyle name="Normal 25 7 2 2 2 4" xfId="41958"/>
    <cellStyle name="Normal 25 7 2 2 3" xfId="41959"/>
    <cellStyle name="Normal 25 7 2 2 3 2" xfId="41960"/>
    <cellStyle name="Normal 25 7 2 2 4" xfId="41961"/>
    <cellStyle name="Normal 25 7 2 2 5" xfId="41962"/>
    <cellStyle name="Normal 25 7 2 3" xfId="41963"/>
    <cellStyle name="Normal 25 7 2 3 2" xfId="41964"/>
    <cellStyle name="Normal 25 7 2 3 2 2" xfId="41965"/>
    <cellStyle name="Normal 25 7 2 3 3" xfId="41966"/>
    <cellStyle name="Normal 25 7 2 3 4" xfId="41967"/>
    <cellStyle name="Normal 25 7 2 4" xfId="41968"/>
    <cellStyle name="Normal 25 7 2 4 2" xfId="41969"/>
    <cellStyle name="Normal 25 7 2 4 2 2" xfId="41970"/>
    <cellStyle name="Normal 25 7 2 4 3" xfId="41971"/>
    <cellStyle name="Normal 25 7 2 4 4" xfId="41972"/>
    <cellStyle name="Normal 25 7 2 5" xfId="41973"/>
    <cellStyle name="Normal 25 7 2 5 2" xfId="41974"/>
    <cellStyle name="Normal 25 7 2 6" xfId="41975"/>
    <cellStyle name="Normal 25 7 2 7" xfId="41976"/>
    <cellStyle name="Normal 25 7 2 8" xfId="41977"/>
    <cellStyle name="Normal 25 7 3" xfId="41978"/>
    <cellStyle name="Normal 25 7 3 2" xfId="41979"/>
    <cellStyle name="Normal 25 7 3 2 2" xfId="41980"/>
    <cellStyle name="Normal 25 7 3 2 2 2" xfId="41981"/>
    <cellStyle name="Normal 25 7 3 2 3" xfId="41982"/>
    <cellStyle name="Normal 25 7 3 2 4" xfId="41983"/>
    <cellStyle name="Normal 25 7 3 3" xfId="41984"/>
    <cellStyle name="Normal 25 7 3 3 2" xfId="41985"/>
    <cellStyle name="Normal 25 7 3 4" xfId="41986"/>
    <cellStyle name="Normal 25 7 3 5" xfId="41987"/>
    <cellStyle name="Normal 25 7 4" xfId="41988"/>
    <cellStyle name="Normal 25 7 4 2" xfId="41989"/>
    <cellStyle name="Normal 25 7 4 2 2" xfId="41990"/>
    <cellStyle name="Normal 25 7 4 3" xfId="41991"/>
    <cellStyle name="Normal 25 7 4 4" xfId="41992"/>
    <cellStyle name="Normal 25 7 5" xfId="41993"/>
    <cellStyle name="Normal 25 7 5 2" xfId="41994"/>
    <cellStyle name="Normal 25 7 5 2 2" xfId="41995"/>
    <cellStyle name="Normal 25 7 5 3" xfId="41996"/>
    <cellStyle name="Normal 25 7 5 4" xfId="41997"/>
    <cellStyle name="Normal 25 7 6" xfId="41998"/>
    <cellStyle name="Normal 25 7 6 2" xfId="41999"/>
    <cellStyle name="Normal 25 7 7" xfId="42000"/>
    <cellStyle name="Normal 25 7 8" xfId="42001"/>
    <cellStyle name="Normal 25 7 9" xfId="42002"/>
    <cellStyle name="Normal 25 8" xfId="42003"/>
    <cellStyle name="Normal 25 8 2" xfId="42004"/>
    <cellStyle name="Normal 25 8 2 2" xfId="42005"/>
    <cellStyle name="Normal 25 8 2 2 2" xfId="42006"/>
    <cellStyle name="Normal 25 8 2 2 2 2" xfId="42007"/>
    <cellStyle name="Normal 25 8 2 2 3" xfId="42008"/>
    <cellStyle name="Normal 25 8 2 2 4" xfId="42009"/>
    <cellStyle name="Normal 25 8 2 3" xfId="42010"/>
    <cellStyle name="Normal 25 8 2 3 2" xfId="42011"/>
    <cellStyle name="Normal 25 8 2 4" xfId="42012"/>
    <cellStyle name="Normal 25 8 2 5" xfId="42013"/>
    <cellStyle name="Normal 25 8 3" xfId="42014"/>
    <cellStyle name="Normal 25 8 3 2" xfId="42015"/>
    <cellStyle name="Normal 25 8 3 2 2" xfId="42016"/>
    <cellStyle name="Normal 25 8 3 3" xfId="42017"/>
    <cellStyle name="Normal 25 8 3 4" xfId="42018"/>
    <cellStyle name="Normal 25 8 4" xfId="42019"/>
    <cellStyle name="Normal 25 8 4 2" xfId="42020"/>
    <cellStyle name="Normal 25 8 4 2 2" xfId="42021"/>
    <cellStyle name="Normal 25 8 4 3" xfId="42022"/>
    <cellStyle name="Normal 25 8 4 4" xfId="42023"/>
    <cellStyle name="Normal 25 8 5" xfId="42024"/>
    <cellStyle name="Normal 25 8 5 2" xfId="42025"/>
    <cellStyle name="Normal 25 8 6" xfId="42026"/>
    <cellStyle name="Normal 25 8 7" xfId="42027"/>
    <cellStyle name="Normal 25 8 8" xfId="42028"/>
    <cellStyle name="Normal 25 9" xfId="42029"/>
    <cellStyle name="Normal 25 9 2" xfId="42030"/>
    <cellStyle name="Normal 25 9 2 2" xfId="42031"/>
    <cellStyle name="Normal 25 9 2 2 2" xfId="42032"/>
    <cellStyle name="Normal 25 9 2 3" xfId="42033"/>
    <cellStyle name="Normal 25 9 2 4" xfId="42034"/>
    <cellStyle name="Normal 25 9 3" xfId="42035"/>
    <cellStyle name="Normal 25 9 3 2" xfId="42036"/>
    <cellStyle name="Normal 25 9 4" xfId="42037"/>
    <cellStyle name="Normal 25 9 5" xfId="42038"/>
    <cellStyle name="Normal 26" xfId="268"/>
    <cellStyle name="Normal 26 10" xfId="42039"/>
    <cellStyle name="Normal 26 10 2" xfId="42040"/>
    <cellStyle name="Normal 26 10 2 2" xfId="42041"/>
    <cellStyle name="Normal 26 10 3" xfId="42042"/>
    <cellStyle name="Normal 26 10 4" xfId="42043"/>
    <cellStyle name="Normal 26 11" xfId="42044"/>
    <cellStyle name="Normal 26 11 2" xfId="42045"/>
    <cellStyle name="Normal 26 11 2 2" xfId="42046"/>
    <cellStyle name="Normal 26 11 3" xfId="42047"/>
    <cellStyle name="Normal 26 11 4" xfId="42048"/>
    <cellStyle name="Normal 26 12" xfId="42049"/>
    <cellStyle name="Normal 26 12 2" xfId="42050"/>
    <cellStyle name="Normal 26 13" xfId="42051"/>
    <cellStyle name="Normal 26 14" xfId="42052"/>
    <cellStyle name="Normal 26 15" xfId="42053"/>
    <cellStyle name="Normal 26 16" xfId="42054"/>
    <cellStyle name="Normal 26 2" xfId="2013"/>
    <cellStyle name="Normal 26 2 10" xfId="42055"/>
    <cellStyle name="Normal 26 2 11" xfId="42056"/>
    <cellStyle name="Normal 26 2 12" xfId="42057"/>
    <cellStyle name="Normal 26 2 13" xfId="42058"/>
    <cellStyle name="Normal 26 2 2" xfId="12388"/>
    <cellStyle name="Normal 26 2 2 10" xfId="42059"/>
    <cellStyle name="Normal 26 2 2 11" xfId="42060"/>
    <cellStyle name="Normal 26 2 2 2" xfId="42061"/>
    <cellStyle name="Normal 26 2 2 2 10" xfId="42062"/>
    <cellStyle name="Normal 26 2 2 2 2" xfId="42063"/>
    <cellStyle name="Normal 26 2 2 2 2 2" xfId="42064"/>
    <cellStyle name="Normal 26 2 2 2 2 2 2" xfId="42065"/>
    <cellStyle name="Normal 26 2 2 2 2 2 2 2" xfId="42066"/>
    <cellStyle name="Normal 26 2 2 2 2 2 2 2 2" xfId="42067"/>
    <cellStyle name="Normal 26 2 2 2 2 2 2 2 2 2" xfId="42068"/>
    <cellStyle name="Normal 26 2 2 2 2 2 2 2 3" xfId="42069"/>
    <cellStyle name="Normal 26 2 2 2 2 2 2 2 4" xfId="42070"/>
    <cellStyle name="Normal 26 2 2 2 2 2 2 3" xfId="42071"/>
    <cellStyle name="Normal 26 2 2 2 2 2 2 3 2" xfId="42072"/>
    <cellStyle name="Normal 26 2 2 2 2 2 2 4" xfId="42073"/>
    <cellStyle name="Normal 26 2 2 2 2 2 2 5" xfId="42074"/>
    <cellStyle name="Normal 26 2 2 2 2 2 3" xfId="42075"/>
    <cellStyle name="Normal 26 2 2 2 2 2 3 2" xfId="42076"/>
    <cellStyle name="Normal 26 2 2 2 2 2 3 2 2" xfId="42077"/>
    <cellStyle name="Normal 26 2 2 2 2 2 3 3" xfId="42078"/>
    <cellStyle name="Normal 26 2 2 2 2 2 3 4" xfId="42079"/>
    <cellStyle name="Normal 26 2 2 2 2 2 4" xfId="42080"/>
    <cellStyle name="Normal 26 2 2 2 2 2 4 2" xfId="42081"/>
    <cellStyle name="Normal 26 2 2 2 2 2 4 2 2" xfId="42082"/>
    <cellStyle name="Normal 26 2 2 2 2 2 4 3" xfId="42083"/>
    <cellStyle name="Normal 26 2 2 2 2 2 4 4" xfId="42084"/>
    <cellStyle name="Normal 26 2 2 2 2 2 5" xfId="42085"/>
    <cellStyle name="Normal 26 2 2 2 2 2 5 2" xfId="42086"/>
    <cellStyle name="Normal 26 2 2 2 2 2 6" xfId="42087"/>
    <cellStyle name="Normal 26 2 2 2 2 2 7" xfId="42088"/>
    <cellStyle name="Normal 26 2 2 2 2 2 8" xfId="42089"/>
    <cellStyle name="Normal 26 2 2 2 2 3" xfId="42090"/>
    <cellStyle name="Normal 26 2 2 2 2 3 2" xfId="42091"/>
    <cellStyle name="Normal 26 2 2 2 2 3 2 2" xfId="42092"/>
    <cellStyle name="Normal 26 2 2 2 2 3 2 2 2" xfId="42093"/>
    <cellStyle name="Normal 26 2 2 2 2 3 2 3" xfId="42094"/>
    <cellStyle name="Normal 26 2 2 2 2 3 2 4" xfId="42095"/>
    <cellStyle name="Normal 26 2 2 2 2 3 3" xfId="42096"/>
    <cellStyle name="Normal 26 2 2 2 2 3 3 2" xfId="42097"/>
    <cellStyle name="Normal 26 2 2 2 2 3 4" xfId="42098"/>
    <cellStyle name="Normal 26 2 2 2 2 3 5" xfId="42099"/>
    <cellStyle name="Normal 26 2 2 2 2 4" xfId="42100"/>
    <cellStyle name="Normal 26 2 2 2 2 4 2" xfId="42101"/>
    <cellStyle name="Normal 26 2 2 2 2 4 2 2" xfId="42102"/>
    <cellStyle name="Normal 26 2 2 2 2 4 3" xfId="42103"/>
    <cellStyle name="Normal 26 2 2 2 2 4 4" xfId="42104"/>
    <cellStyle name="Normal 26 2 2 2 2 5" xfId="42105"/>
    <cellStyle name="Normal 26 2 2 2 2 5 2" xfId="42106"/>
    <cellStyle name="Normal 26 2 2 2 2 5 2 2" xfId="42107"/>
    <cellStyle name="Normal 26 2 2 2 2 5 3" xfId="42108"/>
    <cellStyle name="Normal 26 2 2 2 2 5 4" xfId="42109"/>
    <cellStyle name="Normal 26 2 2 2 2 6" xfId="42110"/>
    <cellStyle name="Normal 26 2 2 2 2 6 2" xfId="42111"/>
    <cellStyle name="Normal 26 2 2 2 2 7" xfId="42112"/>
    <cellStyle name="Normal 26 2 2 2 2 8" xfId="42113"/>
    <cellStyle name="Normal 26 2 2 2 2 9" xfId="42114"/>
    <cellStyle name="Normal 26 2 2 2 3" xfId="42115"/>
    <cellStyle name="Normal 26 2 2 2 3 2" xfId="42116"/>
    <cellStyle name="Normal 26 2 2 2 3 2 2" xfId="42117"/>
    <cellStyle name="Normal 26 2 2 2 3 2 2 2" xfId="42118"/>
    <cellStyle name="Normal 26 2 2 2 3 2 2 2 2" xfId="42119"/>
    <cellStyle name="Normal 26 2 2 2 3 2 2 3" xfId="42120"/>
    <cellStyle name="Normal 26 2 2 2 3 2 2 4" xfId="42121"/>
    <cellStyle name="Normal 26 2 2 2 3 2 3" xfId="42122"/>
    <cellStyle name="Normal 26 2 2 2 3 2 3 2" xfId="42123"/>
    <cellStyle name="Normal 26 2 2 2 3 2 4" xfId="42124"/>
    <cellStyle name="Normal 26 2 2 2 3 2 5" xfId="42125"/>
    <cellStyle name="Normal 26 2 2 2 3 3" xfId="42126"/>
    <cellStyle name="Normal 26 2 2 2 3 3 2" xfId="42127"/>
    <cellStyle name="Normal 26 2 2 2 3 3 2 2" xfId="42128"/>
    <cellStyle name="Normal 26 2 2 2 3 3 3" xfId="42129"/>
    <cellStyle name="Normal 26 2 2 2 3 3 4" xfId="42130"/>
    <cellStyle name="Normal 26 2 2 2 3 4" xfId="42131"/>
    <cellStyle name="Normal 26 2 2 2 3 4 2" xfId="42132"/>
    <cellStyle name="Normal 26 2 2 2 3 4 2 2" xfId="42133"/>
    <cellStyle name="Normal 26 2 2 2 3 4 3" xfId="42134"/>
    <cellStyle name="Normal 26 2 2 2 3 4 4" xfId="42135"/>
    <cellStyle name="Normal 26 2 2 2 3 5" xfId="42136"/>
    <cellStyle name="Normal 26 2 2 2 3 5 2" xfId="42137"/>
    <cellStyle name="Normal 26 2 2 2 3 6" xfId="42138"/>
    <cellStyle name="Normal 26 2 2 2 3 7" xfId="42139"/>
    <cellStyle name="Normal 26 2 2 2 3 8" xfId="42140"/>
    <cellStyle name="Normal 26 2 2 2 4" xfId="42141"/>
    <cellStyle name="Normal 26 2 2 2 4 2" xfId="42142"/>
    <cellStyle name="Normal 26 2 2 2 4 2 2" xfId="42143"/>
    <cellStyle name="Normal 26 2 2 2 4 2 2 2" xfId="42144"/>
    <cellStyle name="Normal 26 2 2 2 4 2 3" xfId="42145"/>
    <cellStyle name="Normal 26 2 2 2 4 2 4" xfId="42146"/>
    <cellStyle name="Normal 26 2 2 2 4 3" xfId="42147"/>
    <cellStyle name="Normal 26 2 2 2 4 3 2" xfId="42148"/>
    <cellStyle name="Normal 26 2 2 2 4 4" xfId="42149"/>
    <cellStyle name="Normal 26 2 2 2 4 5" xfId="42150"/>
    <cellStyle name="Normal 26 2 2 2 5" xfId="42151"/>
    <cellStyle name="Normal 26 2 2 2 5 2" xfId="42152"/>
    <cellStyle name="Normal 26 2 2 2 5 2 2" xfId="42153"/>
    <cellStyle name="Normal 26 2 2 2 5 3" xfId="42154"/>
    <cellStyle name="Normal 26 2 2 2 5 4" xfId="42155"/>
    <cellStyle name="Normal 26 2 2 2 6" xfId="42156"/>
    <cellStyle name="Normal 26 2 2 2 6 2" xfId="42157"/>
    <cellStyle name="Normal 26 2 2 2 6 2 2" xfId="42158"/>
    <cellStyle name="Normal 26 2 2 2 6 3" xfId="42159"/>
    <cellStyle name="Normal 26 2 2 2 6 4" xfId="42160"/>
    <cellStyle name="Normal 26 2 2 2 7" xfId="42161"/>
    <cellStyle name="Normal 26 2 2 2 7 2" xfId="42162"/>
    <cellStyle name="Normal 26 2 2 2 8" xfId="42163"/>
    <cellStyle name="Normal 26 2 2 2 9" xfId="42164"/>
    <cellStyle name="Normal 26 2 2 3" xfId="42165"/>
    <cellStyle name="Normal 26 2 2 3 2" xfId="42166"/>
    <cellStyle name="Normal 26 2 2 3 2 2" xfId="42167"/>
    <cellStyle name="Normal 26 2 2 3 2 2 2" xfId="42168"/>
    <cellStyle name="Normal 26 2 2 3 2 2 2 2" xfId="42169"/>
    <cellStyle name="Normal 26 2 2 3 2 2 2 2 2" xfId="42170"/>
    <cellStyle name="Normal 26 2 2 3 2 2 2 3" xfId="42171"/>
    <cellStyle name="Normal 26 2 2 3 2 2 2 4" xfId="42172"/>
    <cellStyle name="Normal 26 2 2 3 2 2 3" xfId="42173"/>
    <cellStyle name="Normal 26 2 2 3 2 2 3 2" xfId="42174"/>
    <cellStyle name="Normal 26 2 2 3 2 2 4" xfId="42175"/>
    <cellStyle name="Normal 26 2 2 3 2 2 5" xfId="42176"/>
    <cellStyle name="Normal 26 2 2 3 2 3" xfId="42177"/>
    <cellStyle name="Normal 26 2 2 3 2 3 2" xfId="42178"/>
    <cellStyle name="Normal 26 2 2 3 2 3 2 2" xfId="42179"/>
    <cellStyle name="Normal 26 2 2 3 2 3 3" xfId="42180"/>
    <cellStyle name="Normal 26 2 2 3 2 3 4" xfId="42181"/>
    <cellStyle name="Normal 26 2 2 3 2 4" xfId="42182"/>
    <cellStyle name="Normal 26 2 2 3 2 4 2" xfId="42183"/>
    <cellStyle name="Normal 26 2 2 3 2 4 2 2" xfId="42184"/>
    <cellStyle name="Normal 26 2 2 3 2 4 3" xfId="42185"/>
    <cellStyle name="Normal 26 2 2 3 2 4 4" xfId="42186"/>
    <cellStyle name="Normal 26 2 2 3 2 5" xfId="42187"/>
    <cellStyle name="Normal 26 2 2 3 2 5 2" xfId="42188"/>
    <cellStyle name="Normal 26 2 2 3 2 6" xfId="42189"/>
    <cellStyle name="Normal 26 2 2 3 2 7" xfId="42190"/>
    <cellStyle name="Normal 26 2 2 3 2 8" xfId="42191"/>
    <cellStyle name="Normal 26 2 2 3 3" xfId="42192"/>
    <cellStyle name="Normal 26 2 2 3 3 2" xfId="42193"/>
    <cellStyle name="Normal 26 2 2 3 3 2 2" xfId="42194"/>
    <cellStyle name="Normal 26 2 2 3 3 2 2 2" xfId="42195"/>
    <cellStyle name="Normal 26 2 2 3 3 2 3" xfId="42196"/>
    <cellStyle name="Normal 26 2 2 3 3 2 4" xfId="42197"/>
    <cellStyle name="Normal 26 2 2 3 3 3" xfId="42198"/>
    <cellStyle name="Normal 26 2 2 3 3 3 2" xfId="42199"/>
    <cellStyle name="Normal 26 2 2 3 3 4" xfId="42200"/>
    <cellStyle name="Normal 26 2 2 3 3 5" xfId="42201"/>
    <cellStyle name="Normal 26 2 2 3 4" xfId="42202"/>
    <cellStyle name="Normal 26 2 2 3 4 2" xfId="42203"/>
    <cellStyle name="Normal 26 2 2 3 4 2 2" xfId="42204"/>
    <cellStyle name="Normal 26 2 2 3 4 3" xfId="42205"/>
    <cellStyle name="Normal 26 2 2 3 4 4" xfId="42206"/>
    <cellStyle name="Normal 26 2 2 3 5" xfId="42207"/>
    <cellStyle name="Normal 26 2 2 3 5 2" xfId="42208"/>
    <cellStyle name="Normal 26 2 2 3 5 2 2" xfId="42209"/>
    <cellStyle name="Normal 26 2 2 3 5 3" xfId="42210"/>
    <cellStyle name="Normal 26 2 2 3 5 4" xfId="42211"/>
    <cellStyle name="Normal 26 2 2 3 6" xfId="42212"/>
    <cellStyle name="Normal 26 2 2 3 6 2" xfId="42213"/>
    <cellStyle name="Normal 26 2 2 3 7" xfId="42214"/>
    <cellStyle name="Normal 26 2 2 3 8" xfId="42215"/>
    <cellStyle name="Normal 26 2 2 3 9" xfId="42216"/>
    <cellStyle name="Normal 26 2 2 4" xfId="42217"/>
    <cellStyle name="Normal 26 2 2 4 2" xfId="42218"/>
    <cellStyle name="Normal 26 2 2 4 2 2" xfId="42219"/>
    <cellStyle name="Normal 26 2 2 4 2 2 2" xfId="42220"/>
    <cellStyle name="Normal 26 2 2 4 2 2 2 2" xfId="42221"/>
    <cellStyle name="Normal 26 2 2 4 2 2 3" xfId="42222"/>
    <cellStyle name="Normal 26 2 2 4 2 2 4" xfId="42223"/>
    <cellStyle name="Normal 26 2 2 4 2 3" xfId="42224"/>
    <cellStyle name="Normal 26 2 2 4 2 3 2" xfId="42225"/>
    <cellStyle name="Normal 26 2 2 4 2 4" xfId="42226"/>
    <cellStyle name="Normal 26 2 2 4 2 5" xfId="42227"/>
    <cellStyle name="Normal 26 2 2 4 3" xfId="42228"/>
    <cellStyle name="Normal 26 2 2 4 3 2" xfId="42229"/>
    <cellStyle name="Normal 26 2 2 4 3 2 2" xfId="42230"/>
    <cellStyle name="Normal 26 2 2 4 3 3" xfId="42231"/>
    <cellStyle name="Normal 26 2 2 4 3 4" xfId="42232"/>
    <cellStyle name="Normal 26 2 2 4 4" xfId="42233"/>
    <cellStyle name="Normal 26 2 2 4 4 2" xfId="42234"/>
    <cellStyle name="Normal 26 2 2 4 4 2 2" xfId="42235"/>
    <cellStyle name="Normal 26 2 2 4 4 3" xfId="42236"/>
    <cellStyle name="Normal 26 2 2 4 4 4" xfId="42237"/>
    <cellStyle name="Normal 26 2 2 4 5" xfId="42238"/>
    <cellStyle name="Normal 26 2 2 4 5 2" xfId="42239"/>
    <cellStyle name="Normal 26 2 2 4 6" xfId="42240"/>
    <cellStyle name="Normal 26 2 2 4 7" xfId="42241"/>
    <cellStyle name="Normal 26 2 2 4 8" xfId="42242"/>
    <cellStyle name="Normal 26 2 2 5" xfId="42243"/>
    <cellStyle name="Normal 26 2 2 5 2" xfId="42244"/>
    <cellStyle name="Normal 26 2 2 5 2 2" xfId="42245"/>
    <cellStyle name="Normal 26 2 2 5 2 2 2" xfId="42246"/>
    <cellStyle name="Normal 26 2 2 5 2 3" xfId="42247"/>
    <cellStyle name="Normal 26 2 2 5 2 4" xfId="42248"/>
    <cellStyle name="Normal 26 2 2 5 3" xfId="42249"/>
    <cellStyle name="Normal 26 2 2 5 3 2" xfId="42250"/>
    <cellStyle name="Normal 26 2 2 5 4" xfId="42251"/>
    <cellStyle name="Normal 26 2 2 5 5" xfId="42252"/>
    <cellStyle name="Normal 26 2 2 6" xfId="42253"/>
    <cellStyle name="Normal 26 2 2 6 2" xfId="42254"/>
    <cellStyle name="Normal 26 2 2 6 2 2" xfId="42255"/>
    <cellStyle name="Normal 26 2 2 6 3" xfId="42256"/>
    <cellStyle name="Normal 26 2 2 6 4" xfId="42257"/>
    <cellStyle name="Normal 26 2 2 7" xfId="42258"/>
    <cellStyle name="Normal 26 2 2 7 2" xfId="42259"/>
    <cellStyle name="Normal 26 2 2 7 2 2" xfId="42260"/>
    <cellStyle name="Normal 26 2 2 7 3" xfId="42261"/>
    <cellStyle name="Normal 26 2 2 7 4" xfId="42262"/>
    <cellStyle name="Normal 26 2 2 8" xfId="42263"/>
    <cellStyle name="Normal 26 2 2 8 2" xfId="42264"/>
    <cellStyle name="Normal 26 2 2 9" xfId="42265"/>
    <cellStyle name="Normal 26 2 3" xfId="42266"/>
    <cellStyle name="Normal 26 2 3 10" xfId="42267"/>
    <cellStyle name="Normal 26 2 3 2" xfId="42268"/>
    <cellStyle name="Normal 26 2 3 2 2" xfId="42269"/>
    <cellStyle name="Normal 26 2 3 2 2 2" xfId="42270"/>
    <cellStyle name="Normal 26 2 3 2 2 2 2" xfId="42271"/>
    <cellStyle name="Normal 26 2 3 2 2 2 2 2" xfId="42272"/>
    <cellStyle name="Normal 26 2 3 2 2 2 2 2 2" xfId="42273"/>
    <cellStyle name="Normal 26 2 3 2 2 2 2 3" xfId="42274"/>
    <cellStyle name="Normal 26 2 3 2 2 2 2 4" xfId="42275"/>
    <cellStyle name="Normal 26 2 3 2 2 2 3" xfId="42276"/>
    <cellStyle name="Normal 26 2 3 2 2 2 3 2" xfId="42277"/>
    <cellStyle name="Normal 26 2 3 2 2 2 4" xfId="42278"/>
    <cellStyle name="Normal 26 2 3 2 2 2 5" xfId="42279"/>
    <cellStyle name="Normal 26 2 3 2 2 3" xfId="42280"/>
    <cellStyle name="Normal 26 2 3 2 2 3 2" xfId="42281"/>
    <cellStyle name="Normal 26 2 3 2 2 3 2 2" xfId="42282"/>
    <cellStyle name="Normal 26 2 3 2 2 3 3" xfId="42283"/>
    <cellStyle name="Normal 26 2 3 2 2 3 4" xfId="42284"/>
    <cellStyle name="Normal 26 2 3 2 2 4" xfId="42285"/>
    <cellStyle name="Normal 26 2 3 2 2 4 2" xfId="42286"/>
    <cellStyle name="Normal 26 2 3 2 2 4 2 2" xfId="42287"/>
    <cellStyle name="Normal 26 2 3 2 2 4 3" xfId="42288"/>
    <cellStyle name="Normal 26 2 3 2 2 4 4" xfId="42289"/>
    <cellStyle name="Normal 26 2 3 2 2 5" xfId="42290"/>
    <cellStyle name="Normal 26 2 3 2 2 5 2" xfId="42291"/>
    <cellStyle name="Normal 26 2 3 2 2 6" xfId="42292"/>
    <cellStyle name="Normal 26 2 3 2 2 7" xfId="42293"/>
    <cellStyle name="Normal 26 2 3 2 2 8" xfId="42294"/>
    <cellStyle name="Normal 26 2 3 2 3" xfId="42295"/>
    <cellStyle name="Normal 26 2 3 2 3 2" xfId="42296"/>
    <cellStyle name="Normal 26 2 3 2 3 2 2" xfId="42297"/>
    <cellStyle name="Normal 26 2 3 2 3 2 2 2" xfId="42298"/>
    <cellStyle name="Normal 26 2 3 2 3 2 3" xfId="42299"/>
    <cellStyle name="Normal 26 2 3 2 3 2 4" xfId="42300"/>
    <cellStyle name="Normal 26 2 3 2 3 3" xfId="42301"/>
    <cellStyle name="Normal 26 2 3 2 3 3 2" xfId="42302"/>
    <cellStyle name="Normal 26 2 3 2 3 4" xfId="42303"/>
    <cellStyle name="Normal 26 2 3 2 3 5" xfId="42304"/>
    <cellStyle name="Normal 26 2 3 2 4" xfId="42305"/>
    <cellStyle name="Normal 26 2 3 2 4 2" xfId="42306"/>
    <cellStyle name="Normal 26 2 3 2 4 2 2" xfId="42307"/>
    <cellStyle name="Normal 26 2 3 2 4 3" xfId="42308"/>
    <cellStyle name="Normal 26 2 3 2 4 4" xfId="42309"/>
    <cellStyle name="Normal 26 2 3 2 5" xfId="42310"/>
    <cellStyle name="Normal 26 2 3 2 5 2" xfId="42311"/>
    <cellStyle name="Normal 26 2 3 2 5 2 2" xfId="42312"/>
    <cellStyle name="Normal 26 2 3 2 5 3" xfId="42313"/>
    <cellStyle name="Normal 26 2 3 2 5 4" xfId="42314"/>
    <cellStyle name="Normal 26 2 3 2 6" xfId="42315"/>
    <cellStyle name="Normal 26 2 3 2 6 2" xfId="42316"/>
    <cellStyle name="Normal 26 2 3 2 7" xfId="42317"/>
    <cellStyle name="Normal 26 2 3 2 8" xfId="42318"/>
    <cellStyle name="Normal 26 2 3 2 9" xfId="42319"/>
    <cellStyle name="Normal 26 2 3 3" xfId="42320"/>
    <cellStyle name="Normal 26 2 3 3 2" xfId="42321"/>
    <cellStyle name="Normal 26 2 3 3 2 2" xfId="42322"/>
    <cellStyle name="Normal 26 2 3 3 2 2 2" xfId="42323"/>
    <cellStyle name="Normal 26 2 3 3 2 2 2 2" xfId="42324"/>
    <cellStyle name="Normal 26 2 3 3 2 2 3" xfId="42325"/>
    <cellStyle name="Normal 26 2 3 3 2 2 4" xfId="42326"/>
    <cellStyle name="Normal 26 2 3 3 2 3" xfId="42327"/>
    <cellStyle name="Normal 26 2 3 3 2 3 2" xfId="42328"/>
    <cellStyle name="Normal 26 2 3 3 2 4" xfId="42329"/>
    <cellStyle name="Normal 26 2 3 3 2 5" xfId="42330"/>
    <cellStyle name="Normal 26 2 3 3 3" xfId="42331"/>
    <cellStyle name="Normal 26 2 3 3 3 2" xfId="42332"/>
    <cellStyle name="Normal 26 2 3 3 3 2 2" xfId="42333"/>
    <cellStyle name="Normal 26 2 3 3 3 3" xfId="42334"/>
    <cellStyle name="Normal 26 2 3 3 3 4" xfId="42335"/>
    <cellStyle name="Normal 26 2 3 3 4" xfId="42336"/>
    <cellStyle name="Normal 26 2 3 3 4 2" xfId="42337"/>
    <cellStyle name="Normal 26 2 3 3 4 2 2" xfId="42338"/>
    <cellStyle name="Normal 26 2 3 3 4 3" xfId="42339"/>
    <cellStyle name="Normal 26 2 3 3 4 4" xfId="42340"/>
    <cellStyle name="Normal 26 2 3 3 5" xfId="42341"/>
    <cellStyle name="Normal 26 2 3 3 5 2" xfId="42342"/>
    <cellStyle name="Normal 26 2 3 3 6" xfId="42343"/>
    <cellStyle name="Normal 26 2 3 3 7" xfId="42344"/>
    <cellStyle name="Normal 26 2 3 3 8" xfId="42345"/>
    <cellStyle name="Normal 26 2 3 4" xfId="42346"/>
    <cellStyle name="Normal 26 2 3 4 2" xfId="42347"/>
    <cellStyle name="Normal 26 2 3 4 2 2" xfId="42348"/>
    <cellStyle name="Normal 26 2 3 4 2 2 2" xfId="42349"/>
    <cellStyle name="Normal 26 2 3 4 2 3" xfId="42350"/>
    <cellStyle name="Normal 26 2 3 4 2 4" xfId="42351"/>
    <cellStyle name="Normal 26 2 3 4 3" xfId="42352"/>
    <cellStyle name="Normal 26 2 3 4 3 2" xfId="42353"/>
    <cellStyle name="Normal 26 2 3 4 4" xfId="42354"/>
    <cellStyle name="Normal 26 2 3 4 5" xfId="42355"/>
    <cellStyle name="Normal 26 2 3 5" xfId="42356"/>
    <cellStyle name="Normal 26 2 3 5 2" xfId="42357"/>
    <cellStyle name="Normal 26 2 3 5 2 2" xfId="42358"/>
    <cellStyle name="Normal 26 2 3 5 3" xfId="42359"/>
    <cellStyle name="Normal 26 2 3 5 4" xfId="42360"/>
    <cellStyle name="Normal 26 2 3 6" xfId="42361"/>
    <cellStyle name="Normal 26 2 3 6 2" xfId="42362"/>
    <cellStyle name="Normal 26 2 3 6 2 2" xfId="42363"/>
    <cellStyle name="Normal 26 2 3 6 3" xfId="42364"/>
    <cellStyle name="Normal 26 2 3 6 4" xfId="42365"/>
    <cellStyle name="Normal 26 2 3 7" xfId="42366"/>
    <cellStyle name="Normal 26 2 3 7 2" xfId="42367"/>
    <cellStyle name="Normal 26 2 3 8" xfId="42368"/>
    <cellStyle name="Normal 26 2 3 9" xfId="42369"/>
    <cellStyle name="Normal 26 2 4" xfId="42370"/>
    <cellStyle name="Normal 26 2 4 2" xfId="42371"/>
    <cellStyle name="Normal 26 2 4 2 2" xfId="42372"/>
    <cellStyle name="Normal 26 2 4 2 2 2" xfId="42373"/>
    <cellStyle name="Normal 26 2 4 2 2 2 2" xfId="42374"/>
    <cellStyle name="Normal 26 2 4 2 2 2 2 2" xfId="42375"/>
    <cellStyle name="Normal 26 2 4 2 2 2 3" xfId="42376"/>
    <cellStyle name="Normal 26 2 4 2 2 2 4" xfId="42377"/>
    <cellStyle name="Normal 26 2 4 2 2 3" xfId="42378"/>
    <cellStyle name="Normal 26 2 4 2 2 3 2" xfId="42379"/>
    <cellStyle name="Normal 26 2 4 2 2 4" xfId="42380"/>
    <cellStyle name="Normal 26 2 4 2 2 5" xfId="42381"/>
    <cellStyle name="Normal 26 2 4 2 3" xfId="42382"/>
    <cellStyle name="Normal 26 2 4 2 3 2" xfId="42383"/>
    <cellStyle name="Normal 26 2 4 2 3 2 2" xfId="42384"/>
    <cellStyle name="Normal 26 2 4 2 3 3" xfId="42385"/>
    <cellStyle name="Normal 26 2 4 2 3 4" xfId="42386"/>
    <cellStyle name="Normal 26 2 4 2 4" xfId="42387"/>
    <cellStyle name="Normal 26 2 4 2 4 2" xfId="42388"/>
    <cellStyle name="Normal 26 2 4 2 4 2 2" xfId="42389"/>
    <cellStyle name="Normal 26 2 4 2 4 3" xfId="42390"/>
    <cellStyle name="Normal 26 2 4 2 4 4" xfId="42391"/>
    <cellStyle name="Normal 26 2 4 2 5" xfId="42392"/>
    <cellStyle name="Normal 26 2 4 2 5 2" xfId="42393"/>
    <cellStyle name="Normal 26 2 4 2 6" xfId="42394"/>
    <cellStyle name="Normal 26 2 4 2 7" xfId="42395"/>
    <cellStyle name="Normal 26 2 4 2 8" xfId="42396"/>
    <cellStyle name="Normal 26 2 4 3" xfId="42397"/>
    <cellStyle name="Normal 26 2 4 3 2" xfId="42398"/>
    <cellStyle name="Normal 26 2 4 3 2 2" xfId="42399"/>
    <cellStyle name="Normal 26 2 4 3 2 2 2" xfId="42400"/>
    <cellStyle name="Normal 26 2 4 3 2 3" xfId="42401"/>
    <cellStyle name="Normal 26 2 4 3 2 4" xfId="42402"/>
    <cellStyle name="Normal 26 2 4 3 3" xfId="42403"/>
    <cellStyle name="Normal 26 2 4 3 3 2" xfId="42404"/>
    <cellStyle name="Normal 26 2 4 3 4" xfId="42405"/>
    <cellStyle name="Normal 26 2 4 3 5" xfId="42406"/>
    <cellStyle name="Normal 26 2 4 4" xfId="42407"/>
    <cellStyle name="Normal 26 2 4 4 2" xfId="42408"/>
    <cellStyle name="Normal 26 2 4 4 2 2" xfId="42409"/>
    <cellStyle name="Normal 26 2 4 4 3" xfId="42410"/>
    <cellStyle name="Normal 26 2 4 4 4" xfId="42411"/>
    <cellStyle name="Normal 26 2 4 5" xfId="42412"/>
    <cellStyle name="Normal 26 2 4 5 2" xfId="42413"/>
    <cellStyle name="Normal 26 2 4 5 2 2" xfId="42414"/>
    <cellStyle name="Normal 26 2 4 5 3" xfId="42415"/>
    <cellStyle name="Normal 26 2 4 5 4" xfId="42416"/>
    <cellStyle name="Normal 26 2 4 6" xfId="42417"/>
    <cellStyle name="Normal 26 2 4 6 2" xfId="42418"/>
    <cellStyle name="Normal 26 2 4 7" xfId="42419"/>
    <cellStyle name="Normal 26 2 4 8" xfId="42420"/>
    <cellStyle name="Normal 26 2 4 9" xfId="42421"/>
    <cellStyle name="Normal 26 2 5" xfId="42422"/>
    <cellStyle name="Normal 26 2 5 2" xfId="42423"/>
    <cellStyle name="Normal 26 2 5 2 2" xfId="42424"/>
    <cellStyle name="Normal 26 2 5 2 2 2" xfId="42425"/>
    <cellStyle name="Normal 26 2 5 2 2 2 2" xfId="42426"/>
    <cellStyle name="Normal 26 2 5 2 2 3" xfId="42427"/>
    <cellStyle name="Normal 26 2 5 2 2 4" xfId="42428"/>
    <cellStyle name="Normal 26 2 5 2 3" xfId="42429"/>
    <cellStyle name="Normal 26 2 5 2 3 2" xfId="42430"/>
    <cellStyle name="Normal 26 2 5 2 4" xfId="42431"/>
    <cellStyle name="Normal 26 2 5 2 5" xfId="42432"/>
    <cellStyle name="Normal 26 2 5 3" xfId="42433"/>
    <cellStyle name="Normal 26 2 5 3 2" xfId="42434"/>
    <cellStyle name="Normal 26 2 5 3 2 2" xfId="42435"/>
    <cellStyle name="Normal 26 2 5 3 3" xfId="42436"/>
    <cellStyle name="Normal 26 2 5 3 4" xfId="42437"/>
    <cellStyle name="Normal 26 2 5 4" xfId="42438"/>
    <cellStyle name="Normal 26 2 5 4 2" xfId="42439"/>
    <cellStyle name="Normal 26 2 5 4 2 2" xfId="42440"/>
    <cellStyle name="Normal 26 2 5 4 3" xfId="42441"/>
    <cellStyle name="Normal 26 2 5 4 4" xfId="42442"/>
    <cellStyle name="Normal 26 2 5 5" xfId="42443"/>
    <cellStyle name="Normal 26 2 5 5 2" xfId="42444"/>
    <cellStyle name="Normal 26 2 5 6" xfId="42445"/>
    <cellStyle name="Normal 26 2 5 7" xfId="42446"/>
    <cellStyle name="Normal 26 2 5 8" xfId="42447"/>
    <cellStyle name="Normal 26 2 6" xfId="42448"/>
    <cellStyle name="Normal 26 2 6 2" xfId="42449"/>
    <cellStyle name="Normal 26 2 6 2 2" xfId="42450"/>
    <cellStyle name="Normal 26 2 6 2 2 2" xfId="42451"/>
    <cellStyle name="Normal 26 2 6 2 3" xfId="42452"/>
    <cellStyle name="Normal 26 2 6 2 4" xfId="42453"/>
    <cellStyle name="Normal 26 2 6 3" xfId="42454"/>
    <cellStyle name="Normal 26 2 6 3 2" xfId="42455"/>
    <cellStyle name="Normal 26 2 6 4" xfId="42456"/>
    <cellStyle name="Normal 26 2 6 5" xfId="42457"/>
    <cellStyle name="Normal 26 2 7" xfId="42458"/>
    <cellStyle name="Normal 26 2 7 2" xfId="42459"/>
    <cellStyle name="Normal 26 2 7 2 2" xfId="42460"/>
    <cellStyle name="Normal 26 2 7 3" xfId="42461"/>
    <cellStyle name="Normal 26 2 7 4" xfId="42462"/>
    <cellStyle name="Normal 26 2 8" xfId="42463"/>
    <cellStyle name="Normal 26 2 8 2" xfId="42464"/>
    <cellStyle name="Normal 26 2 8 2 2" xfId="42465"/>
    <cellStyle name="Normal 26 2 8 3" xfId="42466"/>
    <cellStyle name="Normal 26 2 8 4" xfId="42467"/>
    <cellStyle name="Normal 26 2 9" xfId="42468"/>
    <cellStyle name="Normal 26 2 9 2" xfId="42469"/>
    <cellStyle name="Normal 26 3" xfId="12389"/>
    <cellStyle name="Normal 26 3 10" xfId="42470"/>
    <cellStyle name="Normal 26 3 11" xfId="42471"/>
    <cellStyle name="Normal 26 3 12" xfId="55531"/>
    <cellStyle name="Normal 26 3 2" xfId="42472"/>
    <cellStyle name="Normal 26 3 2 10" xfId="42473"/>
    <cellStyle name="Normal 26 3 2 2" xfId="42474"/>
    <cellStyle name="Normal 26 3 2 2 2" xfId="42475"/>
    <cellStyle name="Normal 26 3 2 2 2 2" xfId="42476"/>
    <cellStyle name="Normal 26 3 2 2 2 2 2" xfId="42477"/>
    <cellStyle name="Normal 26 3 2 2 2 2 2 2" xfId="42478"/>
    <cellStyle name="Normal 26 3 2 2 2 2 2 2 2" xfId="42479"/>
    <cellStyle name="Normal 26 3 2 2 2 2 2 3" xfId="42480"/>
    <cellStyle name="Normal 26 3 2 2 2 2 2 4" xfId="42481"/>
    <cellStyle name="Normal 26 3 2 2 2 2 3" xfId="42482"/>
    <cellStyle name="Normal 26 3 2 2 2 2 3 2" xfId="42483"/>
    <cellStyle name="Normal 26 3 2 2 2 2 4" xfId="42484"/>
    <cellStyle name="Normal 26 3 2 2 2 2 5" xfId="42485"/>
    <cellStyle name="Normal 26 3 2 2 2 3" xfId="42486"/>
    <cellStyle name="Normal 26 3 2 2 2 3 2" xfId="42487"/>
    <cellStyle name="Normal 26 3 2 2 2 3 2 2" xfId="42488"/>
    <cellStyle name="Normal 26 3 2 2 2 3 3" xfId="42489"/>
    <cellStyle name="Normal 26 3 2 2 2 3 4" xfId="42490"/>
    <cellStyle name="Normal 26 3 2 2 2 4" xfId="42491"/>
    <cellStyle name="Normal 26 3 2 2 2 4 2" xfId="42492"/>
    <cellStyle name="Normal 26 3 2 2 2 4 2 2" xfId="42493"/>
    <cellStyle name="Normal 26 3 2 2 2 4 3" xfId="42494"/>
    <cellStyle name="Normal 26 3 2 2 2 4 4" xfId="42495"/>
    <cellStyle name="Normal 26 3 2 2 2 5" xfId="42496"/>
    <cellStyle name="Normal 26 3 2 2 2 5 2" xfId="42497"/>
    <cellStyle name="Normal 26 3 2 2 2 6" xfId="42498"/>
    <cellStyle name="Normal 26 3 2 2 2 7" xfId="42499"/>
    <cellStyle name="Normal 26 3 2 2 2 8" xfId="42500"/>
    <cellStyle name="Normal 26 3 2 2 3" xfId="42501"/>
    <cellStyle name="Normal 26 3 2 2 3 2" xfId="42502"/>
    <cellStyle name="Normal 26 3 2 2 3 2 2" xfId="42503"/>
    <cellStyle name="Normal 26 3 2 2 3 2 2 2" xfId="42504"/>
    <cellStyle name="Normal 26 3 2 2 3 2 3" xfId="42505"/>
    <cellStyle name="Normal 26 3 2 2 3 2 4" xfId="42506"/>
    <cellStyle name="Normal 26 3 2 2 3 3" xfId="42507"/>
    <cellStyle name="Normal 26 3 2 2 3 3 2" xfId="42508"/>
    <cellStyle name="Normal 26 3 2 2 3 4" xfId="42509"/>
    <cellStyle name="Normal 26 3 2 2 3 5" xfId="42510"/>
    <cellStyle name="Normal 26 3 2 2 4" xfId="42511"/>
    <cellStyle name="Normal 26 3 2 2 4 2" xfId="42512"/>
    <cellStyle name="Normal 26 3 2 2 4 2 2" xfId="42513"/>
    <cellStyle name="Normal 26 3 2 2 4 3" xfId="42514"/>
    <cellStyle name="Normal 26 3 2 2 4 4" xfId="42515"/>
    <cellStyle name="Normal 26 3 2 2 5" xfId="42516"/>
    <cellStyle name="Normal 26 3 2 2 5 2" xfId="42517"/>
    <cellStyle name="Normal 26 3 2 2 5 2 2" xfId="42518"/>
    <cellStyle name="Normal 26 3 2 2 5 3" xfId="42519"/>
    <cellStyle name="Normal 26 3 2 2 5 4" xfId="42520"/>
    <cellStyle name="Normal 26 3 2 2 6" xfId="42521"/>
    <cellStyle name="Normal 26 3 2 2 6 2" xfId="42522"/>
    <cellStyle name="Normal 26 3 2 2 7" xfId="42523"/>
    <cellStyle name="Normal 26 3 2 2 8" xfId="42524"/>
    <cellStyle name="Normal 26 3 2 2 9" xfId="42525"/>
    <cellStyle name="Normal 26 3 2 3" xfId="42526"/>
    <cellStyle name="Normal 26 3 2 3 2" xfId="42527"/>
    <cellStyle name="Normal 26 3 2 3 2 2" xfId="42528"/>
    <cellStyle name="Normal 26 3 2 3 2 2 2" xfId="42529"/>
    <cellStyle name="Normal 26 3 2 3 2 2 2 2" xfId="42530"/>
    <cellStyle name="Normal 26 3 2 3 2 2 3" xfId="42531"/>
    <cellStyle name="Normal 26 3 2 3 2 2 4" xfId="42532"/>
    <cellStyle name="Normal 26 3 2 3 2 3" xfId="42533"/>
    <cellStyle name="Normal 26 3 2 3 2 3 2" xfId="42534"/>
    <cellStyle name="Normal 26 3 2 3 2 4" xfId="42535"/>
    <cellStyle name="Normal 26 3 2 3 2 5" xfId="42536"/>
    <cellStyle name="Normal 26 3 2 3 3" xfId="42537"/>
    <cellStyle name="Normal 26 3 2 3 3 2" xfId="42538"/>
    <cellStyle name="Normal 26 3 2 3 3 2 2" xfId="42539"/>
    <cellStyle name="Normal 26 3 2 3 3 3" xfId="42540"/>
    <cellStyle name="Normal 26 3 2 3 3 4" xfId="42541"/>
    <cellStyle name="Normal 26 3 2 3 4" xfId="42542"/>
    <cellStyle name="Normal 26 3 2 3 4 2" xfId="42543"/>
    <cellStyle name="Normal 26 3 2 3 4 2 2" xfId="42544"/>
    <cellStyle name="Normal 26 3 2 3 4 3" xfId="42545"/>
    <cellStyle name="Normal 26 3 2 3 4 4" xfId="42546"/>
    <cellStyle name="Normal 26 3 2 3 5" xfId="42547"/>
    <cellStyle name="Normal 26 3 2 3 5 2" xfId="42548"/>
    <cellStyle name="Normal 26 3 2 3 6" xfId="42549"/>
    <cellStyle name="Normal 26 3 2 3 7" xfId="42550"/>
    <cellStyle name="Normal 26 3 2 3 8" xfId="42551"/>
    <cellStyle name="Normal 26 3 2 4" xfId="42552"/>
    <cellStyle name="Normal 26 3 2 4 2" xfId="42553"/>
    <cellStyle name="Normal 26 3 2 4 2 2" xfId="42554"/>
    <cellStyle name="Normal 26 3 2 4 2 2 2" xfId="42555"/>
    <cellStyle name="Normal 26 3 2 4 2 3" xfId="42556"/>
    <cellStyle name="Normal 26 3 2 4 2 4" xfId="42557"/>
    <cellStyle name="Normal 26 3 2 4 3" xfId="42558"/>
    <cellStyle name="Normal 26 3 2 4 3 2" xfId="42559"/>
    <cellStyle name="Normal 26 3 2 4 4" xfId="42560"/>
    <cellStyle name="Normal 26 3 2 4 5" xfId="42561"/>
    <cellStyle name="Normal 26 3 2 5" xfId="42562"/>
    <cellStyle name="Normal 26 3 2 5 2" xfId="42563"/>
    <cellStyle name="Normal 26 3 2 5 2 2" xfId="42564"/>
    <cellStyle name="Normal 26 3 2 5 3" xfId="42565"/>
    <cellStyle name="Normal 26 3 2 5 4" xfId="42566"/>
    <cellStyle name="Normal 26 3 2 6" xfId="42567"/>
    <cellStyle name="Normal 26 3 2 6 2" xfId="42568"/>
    <cellStyle name="Normal 26 3 2 6 2 2" xfId="42569"/>
    <cellStyle name="Normal 26 3 2 6 3" xfId="42570"/>
    <cellStyle name="Normal 26 3 2 6 4" xfId="42571"/>
    <cellStyle name="Normal 26 3 2 7" xfId="42572"/>
    <cellStyle name="Normal 26 3 2 7 2" xfId="42573"/>
    <cellStyle name="Normal 26 3 2 8" xfId="42574"/>
    <cellStyle name="Normal 26 3 2 9" xfId="42575"/>
    <cellStyle name="Normal 26 3 3" xfId="42576"/>
    <cellStyle name="Normal 26 3 3 2" xfId="42577"/>
    <cellStyle name="Normal 26 3 3 2 2" xfId="42578"/>
    <cellStyle name="Normal 26 3 3 2 2 2" xfId="42579"/>
    <cellStyle name="Normal 26 3 3 2 2 2 2" xfId="42580"/>
    <cellStyle name="Normal 26 3 3 2 2 2 2 2" xfId="42581"/>
    <cellStyle name="Normal 26 3 3 2 2 2 3" xfId="42582"/>
    <cellStyle name="Normal 26 3 3 2 2 2 4" xfId="42583"/>
    <cellStyle name="Normal 26 3 3 2 2 3" xfId="42584"/>
    <cellStyle name="Normal 26 3 3 2 2 3 2" xfId="42585"/>
    <cellStyle name="Normal 26 3 3 2 2 4" xfId="42586"/>
    <cellStyle name="Normal 26 3 3 2 2 5" xfId="42587"/>
    <cellStyle name="Normal 26 3 3 2 3" xfId="42588"/>
    <cellStyle name="Normal 26 3 3 2 3 2" xfId="42589"/>
    <cellStyle name="Normal 26 3 3 2 3 2 2" xfId="42590"/>
    <cellStyle name="Normal 26 3 3 2 3 3" xfId="42591"/>
    <cellStyle name="Normal 26 3 3 2 3 4" xfId="42592"/>
    <cellStyle name="Normal 26 3 3 2 4" xfId="42593"/>
    <cellStyle name="Normal 26 3 3 2 4 2" xfId="42594"/>
    <cellStyle name="Normal 26 3 3 2 4 2 2" xfId="42595"/>
    <cellStyle name="Normal 26 3 3 2 4 3" xfId="42596"/>
    <cellStyle name="Normal 26 3 3 2 4 4" xfId="42597"/>
    <cellStyle name="Normal 26 3 3 2 5" xfId="42598"/>
    <cellStyle name="Normal 26 3 3 2 5 2" xfId="42599"/>
    <cellStyle name="Normal 26 3 3 2 6" xfId="42600"/>
    <cellStyle name="Normal 26 3 3 2 7" xfId="42601"/>
    <cellStyle name="Normal 26 3 3 2 8" xfId="42602"/>
    <cellStyle name="Normal 26 3 3 3" xfId="42603"/>
    <cellStyle name="Normal 26 3 3 3 2" xfId="42604"/>
    <cellStyle name="Normal 26 3 3 3 2 2" xfId="42605"/>
    <cellStyle name="Normal 26 3 3 3 2 2 2" xfId="42606"/>
    <cellStyle name="Normal 26 3 3 3 2 3" xfId="42607"/>
    <cellStyle name="Normal 26 3 3 3 2 4" xfId="42608"/>
    <cellStyle name="Normal 26 3 3 3 3" xfId="42609"/>
    <cellStyle name="Normal 26 3 3 3 3 2" xfId="42610"/>
    <cellStyle name="Normal 26 3 3 3 4" xfId="42611"/>
    <cellStyle name="Normal 26 3 3 3 5" xfId="42612"/>
    <cellStyle name="Normal 26 3 3 4" xfId="42613"/>
    <cellStyle name="Normal 26 3 3 4 2" xfId="42614"/>
    <cellStyle name="Normal 26 3 3 4 2 2" xfId="42615"/>
    <cellStyle name="Normal 26 3 3 4 3" xfId="42616"/>
    <cellStyle name="Normal 26 3 3 4 4" xfId="42617"/>
    <cellStyle name="Normal 26 3 3 5" xfId="42618"/>
    <cellStyle name="Normal 26 3 3 5 2" xfId="42619"/>
    <cellStyle name="Normal 26 3 3 5 2 2" xfId="42620"/>
    <cellStyle name="Normal 26 3 3 5 3" xfId="42621"/>
    <cellStyle name="Normal 26 3 3 5 4" xfId="42622"/>
    <cellStyle name="Normal 26 3 3 6" xfId="42623"/>
    <cellStyle name="Normal 26 3 3 6 2" xfId="42624"/>
    <cellStyle name="Normal 26 3 3 7" xfId="42625"/>
    <cellStyle name="Normal 26 3 3 8" xfId="42626"/>
    <cellStyle name="Normal 26 3 3 9" xfId="42627"/>
    <cellStyle name="Normal 26 3 4" xfId="42628"/>
    <cellStyle name="Normal 26 3 4 2" xfId="42629"/>
    <cellStyle name="Normal 26 3 4 2 2" xfId="42630"/>
    <cellStyle name="Normal 26 3 4 2 2 2" xfId="42631"/>
    <cellStyle name="Normal 26 3 4 2 2 2 2" xfId="42632"/>
    <cellStyle name="Normal 26 3 4 2 2 3" xfId="42633"/>
    <cellStyle name="Normal 26 3 4 2 2 4" xfId="42634"/>
    <cellStyle name="Normal 26 3 4 2 3" xfId="42635"/>
    <cellStyle name="Normal 26 3 4 2 3 2" xfId="42636"/>
    <cellStyle name="Normal 26 3 4 2 4" xfId="42637"/>
    <cellStyle name="Normal 26 3 4 2 5" xfId="42638"/>
    <cellStyle name="Normal 26 3 4 3" xfId="42639"/>
    <cellStyle name="Normal 26 3 4 3 2" xfId="42640"/>
    <cellStyle name="Normal 26 3 4 3 2 2" xfId="42641"/>
    <cellStyle name="Normal 26 3 4 3 3" xfId="42642"/>
    <cellStyle name="Normal 26 3 4 3 4" xfId="42643"/>
    <cellStyle name="Normal 26 3 4 4" xfId="42644"/>
    <cellStyle name="Normal 26 3 4 4 2" xfId="42645"/>
    <cellStyle name="Normal 26 3 4 4 2 2" xfId="42646"/>
    <cellStyle name="Normal 26 3 4 4 3" xfId="42647"/>
    <cellStyle name="Normal 26 3 4 4 4" xfId="42648"/>
    <cellStyle name="Normal 26 3 4 5" xfId="42649"/>
    <cellStyle name="Normal 26 3 4 5 2" xfId="42650"/>
    <cellStyle name="Normal 26 3 4 6" xfId="42651"/>
    <cellStyle name="Normal 26 3 4 7" xfId="42652"/>
    <cellStyle name="Normal 26 3 4 8" xfId="42653"/>
    <cellStyle name="Normal 26 3 5" xfId="42654"/>
    <cellStyle name="Normal 26 3 5 2" xfId="42655"/>
    <cellStyle name="Normal 26 3 5 2 2" xfId="42656"/>
    <cellStyle name="Normal 26 3 5 2 2 2" xfId="42657"/>
    <cellStyle name="Normal 26 3 5 2 3" xfId="42658"/>
    <cellStyle name="Normal 26 3 5 2 4" xfId="42659"/>
    <cellStyle name="Normal 26 3 5 3" xfId="42660"/>
    <cellStyle name="Normal 26 3 5 3 2" xfId="42661"/>
    <cellStyle name="Normal 26 3 5 4" xfId="42662"/>
    <cellStyle name="Normal 26 3 5 5" xfId="42663"/>
    <cellStyle name="Normal 26 3 6" xfId="42664"/>
    <cellStyle name="Normal 26 3 6 2" xfId="42665"/>
    <cellStyle name="Normal 26 3 6 2 2" xfId="42666"/>
    <cellStyle name="Normal 26 3 6 3" xfId="42667"/>
    <cellStyle name="Normal 26 3 6 4" xfId="42668"/>
    <cellStyle name="Normal 26 3 7" xfId="42669"/>
    <cellStyle name="Normal 26 3 7 2" xfId="42670"/>
    <cellStyle name="Normal 26 3 7 2 2" xfId="42671"/>
    <cellStyle name="Normal 26 3 7 3" xfId="42672"/>
    <cellStyle name="Normal 26 3 7 4" xfId="42673"/>
    <cellStyle name="Normal 26 3 8" xfId="42674"/>
    <cellStyle name="Normal 26 3 8 2" xfId="42675"/>
    <cellStyle name="Normal 26 3 9" xfId="42676"/>
    <cellStyle name="Normal 26 4" xfId="42677"/>
    <cellStyle name="Normal 26 4 10" xfId="42678"/>
    <cellStyle name="Normal 26 4 11" xfId="42679"/>
    <cellStyle name="Normal 26 4 2" xfId="42680"/>
    <cellStyle name="Normal 26 4 2 10" xfId="42681"/>
    <cellStyle name="Normal 26 4 2 2" xfId="42682"/>
    <cellStyle name="Normal 26 4 2 2 2" xfId="42683"/>
    <cellStyle name="Normal 26 4 2 2 2 2" xfId="42684"/>
    <cellStyle name="Normal 26 4 2 2 2 2 2" xfId="42685"/>
    <cellStyle name="Normal 26 4 2 2 2 2 2 2" xfId="42686"/>
    <cellStyle name="Normal 26 4 2 2 2 2 2 2 2" xfId="42687"/>
    <cellStyle name="Normal 26 4 2 2 2 2 2 3" xfId="42688"/>
    <cellStyle name="Normal 26 4 2 2 2 2 2 4" xfId="42689"/>
    <cellStyle name="Normal 26 4 2 2 2 2 3" xfId="42690"/>
    <cellStyle name="Normal 26 4 2 2 2 2 3 2" xfId="42691"/>
    <cellStyle name="Normal 26 4 2 2 2 2 4" xfId="42692"/>
    <cellStyle name="Normal 26 4 2 2 2 2 5" xfId="42693"/>
    <cellStyle name="Normal 26 4 2 2 2 3" xfId="42694"/>
    <cellStyle name="Normal 26 4 2 2 2 3 2" xfId="42695"/>
    <cellStyle name="Normal 26 4 2 2 2 3 2 2" xfId="42696"/>
    <cellStyle name="Normal 26 4 2 2 2 3 3" xfId="42697"/>
    <cellStyle name="Normal 26 4 2 2 2 3 4" xfId="42698"/>
    <cellStyle name="Normal 26 4 2 2 2 4" xfId="42699"/>
    <cellStyle name="Normal 26 4 2 2 2 4 2" xfId="42700"/>
    <cellStyle name="Normal 26 4 2 2 2 4 2 2" xfId="42701"/>
    <cellStyle name="Normal 26 4 2 2 2 4 3" xfId="42702"/>
    <cellStyle name="Normal 26 4 2 2 2 4 4" xfId="42703"/>
    <cellStyle name="Normal 26 4 2 2 2 5" xfId="42704"/>
    <cellStyle name="Normal 26 4 2 2 2 5 2" xfId="42705"/>
    <cellStyle name="Normal 26 4 2 2 2 6" xfId="42706"/>
    <cellStyle name="Normal 26 4 2 2 2 7" xfId="42707"/>
    <cellStyle name="Normal 26 4 2 2 2 8" xfId="42708"/>
    <cellStyle name="Normal 26 4 2 2 3" xfId="42709"/>
    <cellStyle name="Normal 26 4 2 2 3 2" xfId="42710"/>
    <cellStyle name="Normal 26 4 2 2 3 2 2" xfId="42711"/>
    <cellStyle name="Normal 26 4 2 2 3 2 2 2" xfId="42712"/>
    <cellStyle name="Normal 26 4 2 2 3 2 3" xfId="42713"/>
    <cellStyle name="Normal 26 4 2 2 3 2 4" xfId="42714"/>
    <cellStyle name="Normal 26 4 2 2 3 3" xfId="42715"/>
    <cellStyle name="Normal 26 4 2 2 3 3 2" xfId="42716"/>
    <cellStyle name="Normal 26 4 2 2 3 4" xfId="42717"/>
    <cellStyle name="Normal 26 4 2 2 3 5" xfId="42718"/>
    <cellStyle name="Normal 26 4 2 2 4" xfId="42719"/>
    <cellStyle name="Normal 26 4 2 2 4 2" xfId="42720"/>
    <cellStyle name="Normal 26 4 2 2 4 2 2" xfId="42721"/>
    <cellStyle name="Normal 26 4 2 2 4 3" xfId="42722"/>
    <cellStyle name="Normal 26 4 2 2 4 4" xfId="42723"/>
    <cellStyle name="Normal 26 4 2 2 5" xfId="42724"/>
    <cellStyle name="Normal 26 4 2 2 5 2" xfId="42725"/>
    <cellStyle name="Normal 26 4 2 2 5 2 2" xfId="42726"/>
    <cellStyle name="Normal 26 4 2 2 5 3" xfId="42727"/>
    <cellStyle name="Normal 26 4 2 2 5 4" xfId="42728"/>
    <cellStyle name="Normal 26 4 2 2 6" xfId="42729"/>
    <cellStyle name="Normal 26 4 2 2 6 2" xfId="42730"/>
    <cellStyle name="Normal 26 4 2 2 7" xfId="42731"/>
    <cellStyle name="Normal 26 4 2 2 8" xfId="42732"/>
    <cellStyle name="Normal 26 4 2 2 9" xfId="42733"/>
    <cellStyle name="Normal 26 4 2 3" xfId="42734"/>
    <cellStyle name="Normal 26 4 2 3 2" xfId="42735"/>
    <cellStyle name="Normal 26 4 2 3 2 2" xfId="42736"/>
    <cellStyle name="Normal 26 4 2 3 2 2 2" xfId="42737"/>
    <cellStyle name="Normal 26 4 2 3 2 2 2 2" xfId="42738"/>
    <cellStyle name="Normal 26 4 2 3 2 2 3" xfId="42739"/>
    <cellStyle name="Normal 26 4 2 3 2 2 4" xfId="42740"/>
    <cellStyle name="Normal 26 4 2 3 2 3" xfId="42741"/>
    <cellStyle name="Normal 26 4 2 3 2 3 2" xfId="42742"/>
    <cellStyle name="Normal 26 4 2 3 2 4" xfId="42743"/>
    <cellStyle name="Normal 26 4 2 3 2 5" xfId="42744"/>
    <cellStyle name="Normal 26 4 2 3 3" xfId="42745"/>
    <cellStyle name="Normal 26 4 2 3 3 2" xfId="42746"/>
    <cellStyle name="Normal 26 4 2 3 3 2 2" xfId="42747"/>
    <cellStyle name="Normal 26 4 2 3 3 3" xfId="42748"/>
    <cellStyle name="Normal 26 4 2 3 3 4" xfId="42749"/>
    <cellStyle name="Normal 26 4 2 3 4" xfId="42750"/>
    <cellStyle name="Normal 26 4 2 3 4 2" xfId="42751"/>
    <cellStyle name="Normal 26 4 2 3 4 2 2" xfId="42752"/>
    <cellStyle name="Normal 26 4 2 3 4 3" xfId="42753"/>
    <cellStyle name="Normal 26 4 2 3 4 4" xfId="42754"/>
    <cellStyle name="Normal 26 4 2 3 5" xfId="42755"/>
    <cellStyle name="Normal 26 4 2 3 5 2" xfId="42756"/>
    <cellStyle name="Normal 26 4 2 3 6" xfId="42757"/>
    <cellStyle name="Normal 26 4 2 3 7" xfId="42758"/>
    <cellStyle name="Normal 26 4 2 3 8" xfId="42759"/>
    <cellStyle name="Normal 26 4 2 4" xfId="42760"/>
    <cellStyle name="Normal 26 4 2 4 2" xfId="42761"/>
    <cellStyle name="Normal 26 4 2 4 2 2" xfId="42762"/>
    <cellStyle name="Normal 26 4 2 4 2 2 2" xfId="42763"/>
    <cellStyle name="Normal 26 4 2 4 2 3" xfId="42764"/>
    <cellStyle name="Normal 26 4 2 4 2 4" xfId="42765"/>
    <cellStyle name="Normal 26 4 2 4 3" xfId="42766"/>
    <cellStyle name="Normal 26 4 2 4 3 2" xfId="42767"/>
    <cellStyle name="Normal 26 4 2 4 4" xfId="42768"/>
    <cellStyle name="Normal 26 4 2 4 5" xfId="42769"/>
    <cellStyle name="Normal 26 4 2 5" xfId="42770"/>
    <cellStyle name="Normal 26 4 2 5 2" xfId="42771"/>
    <cellStyle name="Normal 26 4 2 5 2 2" xfId="42772"/>
    <cellStyle name="Normal 26 4 2 5 3" xfId="42773"/>
    <cellStyle name="Normal 26 4 2 5 4" xfId="42774"/>
    <cellStyle name="Normal 26 4 2 6" xfId="42775"/>
    <cellStyle name="Normal 26 4 2 6 2" xfId="42776"/>
    <cellStyle name="Normal 26 4 2 6 2 2" xfId="42777"/>
    <cellStyle name="Normal 26 4 2 6 3" xfId="42778"/>
    <cellStyle name="Normal 26 4 2 6 4" xfId="42779"/>
    <cellStyle name="Normal 26 4 2 7" xfId="42780"/>
    <cellStyle name="Normal 26 4 2 7 2" xfId="42781"/>
    <cellStyle name="Normal 26 4 2 8" xfId="42782"/>
    <cellStyle name="Normal 26 4 2 9" xfId="42783"/>
    <cellStyle name="Normal 26 4 3" xfId="42784"/>
    <cellStyle name="Normal 26 4 3 2" xfId="42785"/>
    <cellStyle name="Normal 26 4 3 2 2" xfId="42786"/>
    <cellStyle name="Normal 26 4 3 2 2 2" xfId="42787"/>
    <cellStyle name="Normal 26 4 3 2 2 2 2" xfId="42788"/>
    <cellStyle name="Normal 26 4 3 2 2 2 2 2" xfId="42789"/>
    <cellStyle name="Normal 26 4 3 2 2 2 3" xfId="42790"/>
    <cellStyle name="Normal 26 4 3 2 2 2 4" xfId="42791"/>
    <cellStyle name="Normal 26 4 3 2 2 3" xfId="42792"/>
    <cellStyle name="Normal 26 4 3 2 2 3 2" xfId="42793"/>
    <cellStyle name="Normal 26 4 3 2 2 4" xfId="42794"/>
    <cellStyle name="Normal 26 4 3 2 2 5" xfId="42795"/>
    <cellStyle name="Normal 26 4 3 2 3" xfId="42796"/>
    <cellStyle name="Normal 26 4 3 2 3 2" xfId="42797"/>
    <cellStyle name="Normal 26 4 3 2 3 2 2" xfId="42798"/>
    <cellStyle name="Normal 26 4 3 2 3 3" xfId="42799"/>
    <cellStyle name="Normal 26 4 3 2 3 4" xfId="42800"/>
    <cellStyle name="Normal 26 4 3 2 4" xfId="42801"/>
    <cellStyle name="Normal 26 4 3 2 4 2" xfId="42802"/>
    <cellStyle name="Normal 26 4 3 2 4 2 2" xfId="42803"/>
    <cellStyle name="Normal 26 4 3 2 4 3" xfId="42804"/>
    <cellStyle name="Normal 26 4 3 2 4 4" xfId="42805"/>
    <cellStyle name="Normal 26 4 3 2 5" xfId="42806"/>
    <cellStyle name="Normal 26 4 3 2 5 2" xfId="42807"/>
    <cellStyle name="Normal 26 4 3 2 6" xfId="42808"/>
    <cellStyle name="Normal 26 4 3 2 7" xfId="42809"/>
    <cellStyle name="Normal 26 4 3 2 8" xfId="42810"/>
    <cellStyle name="Normal 26 4 3 3" xfId="42811"/>
    <cellStyle name="Normal 26 4 3 3 2" xfId="42812"/>
    <cellStyle name="Normal 26 4 3 3 2 2" xfId="42813"/>
    <cellStyle name="Normal 26 4 3 3 2 2 2" xfId="42814"/>
    <cellStyle name="Normal 26 4 3 3 2 3" xfId="42815"/>
    <cellStyle name="Normal 26 4 3 3 2 4" xfId="42816"/>
    <cellStyle name="Normal 26 4 3 3 3" xfId="42817"/>
    <cellStyle name="Normal 26 4 3 3 3 2" xfId="42818"/>
    <cellStyle name="Normal 26 4 3 3 4" xfId="42819"/>
    <cellStyle name="Normal 26 4 3 3 5" xfId="42820"/>
    <cellStyle name="Normal 26 4 3 4" xfId="42821"/>
    <cellStyle name="Normal 26 4 3 4 2" xfId="42822"/>
    <cellStyle name="Normal 26 4 3 4 2 2" xfId="42823"/>
    <cellStyle name="Normal 26 4 3 4 3" xfId="42824"/>
    <cellStyle name="Normal 26 4 3 4 4" xfId="42825"/>
    <cellStyle name="Normal 26 4 3 5" xfId="42826"/>
    <cellStyle name="Normal 26 4 3 5 2" xfId="42827"/>
    <cellStyle name="Normal 26 4 3 5 2 2" xfId="42828"/>
    <cellStyle name="Normal 26 4 3 5 3" xfId="42829"/>
    <cellStyle name="Normal 26 4 3 5 4" xfId="42830"/>
    <cellStyle name="Normal 26 4 3 6" xfId="42831"/>
    <cellStyle name="Normal 26 4 3 6 2" xfId="42832"/>
    <cellStyle name="Normal 26 4 3 7" xfId="42833"/>
    <cellStyle name="Normal 26 4 3 8" xfId="42834"/>
    <cellStyle name="Normal 26 4 3 9" xfId="42835"/>
    <cellStyle name="Normal 26 4 4" xfId="42836"/>
    <cellStyle name="Normal 26 4 4 2" xfId="42837"/>
    <cellStyle name="Normal 26 4 4 2 2" xfId="42838"/>
    <cellStyle name="Normal 26 4 4 2 2 2" xfId="42839"/>
    <cellStyle name="Normal 26 4 4 2 2 2 2" xfId="42840"/>
    <cellStyle name="Normal 26 4 4 2 2 3" xfId="42841"/>
    <cellStyle name="Normal 26 4 4 2 2 4" xfId="42842"/>
    <cellStyle name="Normal 26 4 4 2 3" xfId="42843"/>
    <cellStyle name="Normal 26 4 4 2 3 2" xfId="42844"/>
    <cellStyle name="Normal 26 4 4 2 4" xfId="42845"/>
    <cellStyle name="Normal 26 4 4 2 5" xfId="42846"/>
    <cellStyle name="Normal 26 4 4 3" xfId="42847"/>
    <cellStyle name="Normal 26 4 4 3 2" xfId="42848"/>
    <cellStyle name="Normal 26 4 4 3 2 2" xfId="42849"/>
    <cellStyle name="Normal 26 4 4 3 3" xfId="42850"/>
    <cellStyle name="Normal 26 4 4 3 4" xfId="42851"/>
    <cellStyle name="Normal 26 4 4 4" xfId="42852"/>
    <cellStyle name="Normal 26 4 4 4 2" xfId="42853"/>
    <cellStyle name="Normal 26 4 4 4 2 2" xfId="42854"/>
    <cellStyle name="Normal 26 4 4 4 3" xfId="42855"/>
    <cellStyle name="Normal 26 4 4 4 4" xfId="42856"/>
    <cellStyle name="Normal 26 4 4 5" xfId="42857"/>
    <cellStyle name="Normal 26 4 4 5 2" xfId="42858"/>
    <cellStyle name="Normal 26 4 4 6" xfId="42859"/>
    <cellStyle name="Normal 26 4 4 7" xfId="42860"/>
    <cellStyle name="Normal 26 4 4 8" xfId="42861"/>
    <cellStyle name="Normal 26 4 5" xfId="42862"/>
    <cellStyle name="Normal 26 4 5 2" xfId="42863"/>
    <cellStyle name="Normal 26 4 5 2 2" xfId="42864"/>
    <cellStyle name="Normal 26 4 5 2 2 2" xfId="42865"/>
    <cellStyle name="Normal 26 4 5 2 3" xfId="42866"/>
    <cellStyle name="Normal 26 4 5 2 4" xfId="42867"/>
    <cellStyle name="Normal 26 4 5 3" xfId="42868"/>
    <cellStyle name="Normal 26 4 5 3 2" xfId="42869"/>
    <cellStyle name="Normal 26 4 5 4" xfId="42870"/>
    <cellStyle name="Normal 26 4 5 5" xfId="42871"/>
    <cellStyle name="Normal 26 4 6" xfId="42872"/>
    <cellStyle name="Normal 26 4 6 2" xfId="42873"/>
    <cellStyle name="Normal 26 4 6 2 2" xfId="42874"/>
    <cellStyle name="Normal 26 4 6 3" xfId="42875"/>
    <cellStyle name="Normal 26 4 6 4" xfId="42876"/>
    <cellStyle name="Normal 26 4 7" xfId="42877"/>
    <cellStyle name="Normal 26 4 7 2" xfId="42878"/>
    <cellStyle name="Normal 26 4 7 2 2" xfId="42879"/>
    <cellStyle name="Normal 26 4 7 3" xfId="42880"/>
    <cellStyle name="Normal 26 4 7 4" xfId="42881"/>
    <cellStyle name="Normal 26 4 8" xfId="42882"/>
    <cellStyle name="Normal 26 4 8 2" xfId="42883"/>
    <cellStyle name="Normal 26 4 9" xfId="42884"/>
    <cellStyle name="Normal 26 5" xfId="42885"/>
    <cellStyle name="Normal 26 5 10" xfId="42886"/>
    <cellStyle name="Normal 26 5 11" xfId="42887"/>
    <cellStyle name="Normal 26 5 2" xfId="42888"/>
    <cellStyle name="Normal 26 5 2 10" xfId="42889"/>
    <cellStyle name="Normal 26 5 2 2" xfId="42890"/>
    <cellStyle name="Normal 26 5 2 2 2" xfId="42891"/>
    <cellStyle name="Normal 26 5 2 2 2 2" xfId="42892"/>
    <cellStyle name="Normal 26 5 2 2 2 2 2" xfId="42893"/>
    <cellStyle name="Normal 26 5 2 2 2 2 2 2" xfId="42894"/>
    <cellStyle name="Normal 26 5 2 2 2 2 2 2 2" xfId="42895"/>
    <cellStyle name="Normal 26 5 2 2 2 2 2 3" xfId="42896"/>
    <cellStyle name="Normal 26 5 2 2 2 2 2 4" xfId="42897"/>
    <cellStyle name="Normal 26 5 2 2 2 2 3" xfId="42898"/>
    <cellStyle name="Normal 26 5 2 2 2 2 3 2" xfId="42899"/>
    <cellStyle name="Normal 26 5 2 2 2 2 4" xfId="42900"/>
    <cellStyle name="Normal 26 5 2 2 2 2 5" xfId="42901"/>
    <cellStyle name="Normal 26 5 2 2 2 3" xfId="42902"/>
    <cellStyle name="Normal 26 5 2 2 2 3 2" xfId="42903"/>
    <cellStyle name="Normal 26 5 2 2 2 3 2 2" xfId="42904"/>
    <cellStyle name="Normal 26 5 2 2 2 3 3" xfId="42905"/>
    <cellStyle name="Normal 26 5 2 2 2 3 4" xfId="42906"/>
    <cellStyle name="Normal 26 5 2 2 2 4" xfId="42907"/>
    <cellStyle name="Normal 26 5 2 2 2 4 2" xfId="42908"/>
    <cellStyle name="Normal 26 5 2 2 2 4 2 2" xfId="42909"/>
    <cellStyle name="Normal 26 5 2 2 2 4 3" xfId="42910"/>
    <cellStyle name="Normal 26 5 2 2 2 4 4" xfId="42911"/>
    <cellStyle name="Normal 26 5 2 2 2 5" xfId="42912"/>
    <cellStyle name="Normal 26 5 2 2 2 5 2" xfId="42913"/>
    <cellStyle name="Normal 26 5 2 2 2 6" xfId="42914"/>
    <cellStyle name="Normal 26 5 2 2 2 7" xfId="42915"/>
    <cellStyle name="Normal 26 5 2 2 2 8" xfId="42916"/>
    <cellStyle name="Normal 26 5 2 2 3" xfId="42917"/>
    <cellStyle name="Normal 26 5 2 2 3 2" xfId="42918"/>
    <cellStyle name="Normal 26 5 2 2 3 2 2" xfId="42919"/>
    <cellStyle name="Normal 26 5 2 2 3 2 2 2" xfId="42920"/>
    <cellStyle name="Normal 26 5 2 2 3 2 3" xfId="42921"/>
    <cellStyle name="Normal 26 5 2 2 3 2 4" xfId="42922"/>
    <cellStyle name="Normal 26 5 2 2 3 3" xfId="42923"/>
    <cellStyle name="Normal 26 5 2 2 3 3 2" xfId="42924"/>
    <cellStyle name="Normal 26 5 2 2 3 4" xfId="42925"/>
    <cellStyle name="Normal 26 5 2 2 3 5" xfId="42926"/>
    <cellStyle name="Normal 26 5 2 2 4" xfId="42927"/>
    <cellStyle name="Normal 26 5 2 2 4 2" xfId="42928"/>
    <cellStyle name="Normal 26 5 2 2 4 2 2" xfId="42929"/>
    <cellStyle name="Normal 26 5 2 2 4 3" xfId="42930"/>
    <cellStyle name="Normal 26 5 2 2 4 4" xfId="42931"/>
    <cellStyle name="Normal 26 5 2 2 5" xfId="42932"/>
    <cellStyle name="Normal 26 5 2 2 5 2" xfId="42933"/>
    <cellStyle name="Normal 26 5 2 2 5 2 2" xfId="42934"/>
    <cellStyle name="Normal 26 5 2 2 5 3" xfId="42935"/>
    <cellStyle name="Normal 26 5 2 2 5 4" xfId="42936"/>
    <cellStyle name="Normal 26 5 2 2 6" xfId="42937"/>
    <cellStyle name="Normal 26 5 2 2 6 2" xfId="42938"/>
    <cellStyle name="Normal 26 5 2 2 7" xfId="42939"/>
    <cellStyle name="Normal 26 5 2 2 8" xfId="42940"/>
    <cellStyle name="Normal 26 5 2 2 9" xfId="42941"/>
    <cellStyle name="Normal 26 5 2 3" xfId="42942"/>
    <cellStyle name="Normal 26 5 2 3 2" xfId="42943"/>
    <cellStyle name="Normal 26 5 2 3 2 2" xfId="42944"/>
    <cellStyle name="Normal 26 5 2 3 2 2 2" xfId="42945"/>
    <cellStyle name="Normal 26 5 2 3 2 2 2 2" xfId="42946"/>
    <cellStyle name="Normal 26 5 2 3 2 2 3" xfId="42947"/>
    <cellStyle name="Normal 26 5 2 3 2 2 4" xfId="42948"/>
    <cellStyle name="Normal 26 5 2 3 2 3" xfId="42949"/>
    <cellStyle name="Normal 26 5 2 3 2 3 2" xfId="42950"/>
    <cellStyle name="Normal 26 5 2 3 2 4" xfId="42951"/>
    <cellStyle name="Normal 26 5 2 3 2 5" xfId="42952"/>
    <cellStyle name="Normal 26 5 2 3 3" xfId="42953"/>
    <cellStyle name="Normal 26 5 2 3 3 2" xfId="42954"/>
    <cellStyle name="Normal 26 5 2 3 3 2 2" xfId="42955"/>
    <cellStyle name="Normal 26 5 2 3 3 3" xfId="42956"/>
    <cellStyle name="Normal 26 5 2 3 3 4" xfId="42957"/>
    <cellStyle name="Normal 26 5 2 3 4" xfId="42958"/>
    <cellStyle name="Normal 26 5 2 3 4 2" xfId="42959"/>
    <cellStyle name="Normal 26 5 2 3 4 2 2" xfId="42960"/>
    <cellStyle name="Normal 26 5 2 3 4 3" xfId="42961"/>
    <cellStyle name="Normal 26 5 2 3 4 4" xfId="42962"/>
    <cellStyle name="Normal 26 5 2 3 5" xfId="42963"/>
    <cellStyle name="Normal 26 5 2 3 5 2" xfId="42964"/>
    <cellStyle name="Normal 26 5 2 3 6" xfId="42965"/>
    <cellStyle name="Normal 26 5 2 3 7" xfId="42966"/>
    <cellStyle name="Normal 26 5 2 3 8" xfId="42967"/>
    <cellStyle name="Normal 26 5 2 4" xfId="42968"/>
    <cellStyle name="Normal 26 5 2 4 2" xfId="42969"/>
    <cellStyle name="Normal 26 5 2 4 2 2" xfId="42970"/>
    <cellStyle name="Normal 26 5 2 4 2 2 2" xfId="42971"/>
    <cellStyle name="Normal 26 5 2 4 2 3" xfId="42972"/>
    <cellStyle name="Normal 26 5 2 4 2 4" xfId="42973"/>
    <cellStyle name="Normal 26 5 2 4 3" xfId="42974"/>
    <cellStyle name="Normal 26 5 2 4 3 2" xfId="42975"/>
    <cellStyle name="Normal 26 5 2 4 4" xfId="42976"/>
    <cellStyle name="Normal 26 5 2 4 5" xfId="42977"/>
    <cellStyle name="Normal 26 5 2 5" xfId="42978"/>
    <cellStyle name="Normal 26 5 2 5 2" xfId="42979"/>
    <cellStyle name="Normal 26 5 2 5 2 2" xfId="42980"/>
    <cellStyle name="Normal 26 5 2 5 3" xfId="42981"/>
    <cellStyle name="Normal 26 5 2 5 4" xfId="42982"/>
    <cellStyle name="Normal 26 5 2 6" xfId="42983"/>
    <cellStyle name="Normal 26 5 2 6 2" xfId="42984"/>
    <cellStyle name="Normal 26 5 2 6 2 2" xfId="42985"/>
    <cellStyle name="Normal 26 5 2 6 3" xfId="42986"/>
    <cellStyle name="Normal 26 5 2 6 4" xfId="42987"/>
    <cellStyle name="Normal 26 5 2 7" xfId="42988"/>
    <cellStyle name="Normal 26 5 2 7 2" xfId="42989"/>
    <cellStyle name="Normal 26 5 2 8" xfId="42990"/>
    <cellStyle name="Normal 26 5 2 9" xfId="42991"/>
    <cellStyle name="Normal 26 5 3" xfId="42992"/>
    <cellStyle name="Normal 26 5 3 2" xfId="42993"/>
    <cellStyle name="Normal 26 5 3 2 2" xfId="42994"/>
    <cellStyle name="Normal 26 5 3 2 2 2" xfId="42995"/>
    <cellStyle name="Normal 26 5 3 2 2 2 2" xfId="42996"/>
    <cellStyle name="Normal 26 5 3 2 2 2 2 2" xfId="42997"/>
    <cellStyle name="Normal 26 5 3 2 2 2 3" xfId="42998"/>
    <cellStyle name="Normal 26 5 3 2 2 2 4" xfId="42999"/>
    <cellStyle name="Normal 26 5 3 2 2 3" xfId="43000"/>
    <cellStyle name="Normal 26 5 3 2 2 3 2" xfId="43001"/>
    <cellStyle name="Normal 26 5 3 2 2 4" xfId="43002"/>
    <cellStyle name="Normal 26 5 3 2 2 5" xfId="43003"/>
    <cellStyle name="Normal 26 5 3 2 3" xfId="43004"/>
    <cellStyle name="Normal 26 5 3 2 3 2" xfId="43005"/>
    <cellStyle name="Normal 26 5 3 2 3 2 2" xfId="43006"/>
    <cellStyle name="Normal 26 5 3 2 3 3" xfId="43007"/>
    <cellStyle name="Normal 26 5 3 2 3 4" xfId="43008"/>
    <cellStyle name="Normal 26 5 3 2 4" xfId="43009"/>
    <cellStyle name="Normal 26 5 3 2 4 2" xfId="43010"/>
    <cellStyle name="Normal 26 5 3 2 4 2 2" xfId="43011"/>
    <cellStyle name="Normal 26 5 3 2 4 3" xfId="43012"/>
    <cellStyle name="Normal 26 5 3 2 4 4" xfId="43013"/>
    <cellStyle name="Normal 26 5 3 2 5" xfId="43014"/>
    <cellStyle name="Normal 26 5 3 2 5 2" xfId="43015"/>
    <cellStyle name="Normal 26 5 3 2 6" xfId="43016"/>
    <cellStyle name="Normal 26 5 3 2 7" xfId="43017"/>
    <cellStyle name="Normal 26 5 3 2 8" xfId="43018"/>
    <cellStyle name="Normal 26 5 3 3" xfId="43019"/>
    <cellStyle name="Normal 26 5 3 3 2" xfId="43020"/>
    <cellStyle name="Normal 26 5 3 3 2 2" xfId="43021"/>
    <cellStyle name="Normal 26 5 3 3 2 2 2" xfId="43022"/>
    <cellStyle name="Normal 26 5 3 3 2 3" xfId="43023"/>
    <cellStyle name="Normal 26 5 3 3 2 4" xfId="43024"/>
    <cellStyle name="Normal 26 5 3 3 3" xfId="43025"/>
    <cellStyle name="Normal 26 5 3 3 3 2" xfId="43026"/>
    <cellStyle name="Normal 26 5 3 3 4" xfId="43027"/>
    <cellStyle name="Normal 26 5 3 3 5" xfId="43028"/>
    <cellStyle name="Normal 26 5 3 4" xfId="43029"/>
    <cellStyle name="Normal 26 5 3 4 2" xfId="43030"/>
    <cellStyle name="Normal 26 5 3 4 2 2" xfId="43031"/>
    <cellStyle name="Normal 26 5 3 4 3" xfId="43032"/>
    <cellStyle name="Normal 26 5 3 4 4" xfId="43033"/>
    <cellStyle name="Normal 26 5 3 5" xfId="43034"/>
    <cellStyle name="Normal 26 5 3 5 2" xfId="43035"/>
    <cellStyle name="Normal 26 5 3 5 2 2" xfId="43036"/>
    <cellStyle name="Normal 26 5 3 5 3" xfId="43037"/>
    <cellStyle name="Normal 26 5 3 5 4" xfId="43038"/>
    <cellStyle name="Normal 26 5 3 6" xfId="43039"/>
    <cellStyle name="Normal 26 5 3 6 2" xfId="43040"/>
    <cellStyle name="Normal 26 5 3 7" xfId="43041"/>
    <cellStyle name="Normal 26 5 3 8" xfId="43042"/>
    <cellStyle name="Normal 26 5 3 9" xfId="43043"/>
    <cellStyle name="Normal 26 5 4" xfId="43044"/>
    <cellStyle name="Normal 26 5 4 2" xfId="43045"/>
    <cellStyle name="Normal 26 5 4 2 2" xfId="43046"/>
    <cellStyle name="Normal 26 5 4 2 2 2" xfId="43047"/>
    <cellStyle name="Normal 26 5 4 2 2 2 2" xfId="43048"/>
    <cellStyle name="Normal 26 5 4 2 2 3" xfId="43049"/>
    <cellStyle name="Normal 26 5 4 2 2 4" xfId="43050"/>
    <cellStyle name="Normal 26 5 4 2 3" xfId="43051"/>
    <cellStyle name="Normal 26 5 4 2 3 2" xfId="43052"/>
    <cellStyle name="Normal 26 5 4 2 4" xfId="43053"/>
    <cellStyle name="Normal 26 5 4 2 5" xfId="43054"/>
    <cellStyle name="Normal 26 5 4 3" xfId="43055"/>
    <cellStyle name="Normal 26 5 4 3 2" xfId="43056"/>
    <cellStyle name="Normal 26 5 4 3 2 2" xfId="43057"/>
    <cellStyle name="Normal 26 5 4 3 3" xfId="43058"/>
    <cellStyle name="Normal 26 5 4 3 4" xfId="43059"/>
    <cellStyle name="Normal 26 5 4 4" xfId="43060"/>
    <cellStyle name="Normal 26 5 4 4 2" xfId="43061"/>
    <cellStyle name="Normal 26 5 4 4 2 2" xfId="43062"/>
    <cellStyle name="Normal 26 5 4 4 3" xfId="43063"/>
    <cellStyle name="Normal 26 5 4 4 4" xfId="43064"/>
    <cellStyle name="Normal 26 5 4 5" xfId="43065"/>
    <cellStyle name="Normal 26 5 4 5 2" xfId="43066"/>
    <cellStyle name="Normal 26 5 4 6" xfId="43067"/>
    <cellStyle name="Normal 26 5 4 7" xfId="43068"/>
    <cellStyle name="Normal 26 5 4 8" xfId="43069"/>
    <cellStyle name="Normal 26 5 5" xfId="43070"/>
    <cellStyle name="Normal 26 5 5 2" xfId="43071"/>
    <cellStyle name="Normal 26 5 5 2 2" xfId="43072"/>
    <cellStyle name="Normal 26 5 5 2 2 2" xfId="43073"/>
    <cellStyle name="Normal 26 5 5 2 3" xfId="43074"/>
    <cellStyle name="Normal 26 5 5 2 4" xfId="43075"/>
    <cellStyle name="Normal 26 5 5 3" xfId="43076"/>
    <cellStyle name="Normal 26 5 5 3 2" xfId="43077"/>
    <cellStyle name="Normal 26 5 5 4" xfId="43078"/>
    <cellStyle name="Normal 26 5 5 5" xfId="43079"/>
    <cellStyle name="Normal 26 5 6" xfId="43080"/>
    <cellStyle name="Normal 26 5 6 2" xfId="43081"/>
    <cellStyle name="Normal 26 5 6 2 2" xfId="43082"/>
    <cellStyle name="Normal 26 5 6 3" xfId="43083"/>
    <cellStyle name="Normal 26 5 6 4" xfId="43084"/>
    <cellStyle name="Normal 26 5 7" xfId="43085"/>
    <cellStyle name="Normal 26 5 7 2" xfId="43086"/>
    <cellStyle name="Normal 26 5 7 2 2" xfId="43087"/>
    <cellStyle name="Normal 26 5 7 3" xfId="43088"/>
    <cellStyle name="Normal 26 5 7 4" xfId="43089"/>
    <cellStyle name="Normal 26 5 8" xfId="43090"/>
    <cellStyle name="Normal 26 5 8 2" xfId="43091"/>
    <cellStyle name="Normal 26 5 9" xfId="43092"/>
    <cellStyle name="Normal 26 6" xfId="43093"/>
    <cellStyle name="Normal 26 6 10" xfId="43094"/>
    <cellStyle name="Normal 26 6 2" xfId="43095"/>
    <cellStyle name="Normal 26 6 2 2" xfId="43096"/>
    <cellStyle name="Normal 26 6 2 2 2" xfId="43097"/>
    <cellStyle name="Normal 26 6 2 2 2 2" xfId="43098"/>
    <cellStyle name="Normal 26 6 2 2 2 2 2" xfId="43099"/>
    <cellStyle name="Normal 26 6 2 2 2 2 2 2" xfId="43100"/>
    <cellStyle name="Normal 26 6 2 2 2 2 3" xfId="43101"/>
    <cellStyle name="Normal 26 6 2 2 2 2 4" xfId="43102"/>
    <cellStyle name="Normal 26 6 2 2 2 3" xfId="43103"/>
    <cellStyle name="Normal 26 6 2 2 2 3 2" xfId="43104"/>
    <cellStyle name="Normal 26 6 2 2 2 4" xfId="43105"/>
    <cellStyle name="Normal 26 6 2 2 2 5" xfId="43106"/>
    <cellStyle name="Normal 26 6 2 2 3" xfId="43107"/>
    <cellStyle name="Normal 26 6 2 2 3 2" xfId="43108"/>
    <cellStyle name="Normal 26 6 2 2 3 2 2" xfId="43109"/>
    <cellStyle name="Normal 26 6 2 2 3 3" xfId="43110"/>
    <cellStyle name="Normal 26 6 2 2 3 4" xfId="43111"/>
    <cellStyle name="Normal 26 6 2 2 4" xfId="43112"/>
    <cellStyle name="Normal 26 6 2 2 4 2" xfId="43113"/>
    <cellStyle name="Normal 26 6 2 2 4 2 2" xfId="43114"/>
    <cellStyle name="Normal 26 6 2 2 4 3" xfId="43115"/>
    <cellStyle name="Normal 26 6 2 2 4 4" xfId="43116"/>
    <cellStyle name="Normal 26 6 2 2 5" xfId="43117"/>
    <cellStyle name="Normal 26 6 2 2 5 2" xfId="43118"/>
    <cellStyle name="Normal 26 6 2 2 6" xfId="43119"/>
    <cellStyle name="Normal 26 6 2 2 7" xfId="43120"/>
    <cellStyle name="Normal 26 6 2 2 8" xfId="43121"/>
    <cellStyle name="Normal 26 6 2 3" xfId="43122"/>
    <cellStyle name="Normal 26 6 2 3 2" xfId="43123"/>
    <cellStyle name="Normal 26 6 2 3 2 2" xfId="43124"/>
    <cellStyle name="Normal 26 6 2 3 2 2 2" xfId="43125"/>
    <cellStyle name="Normal 26 6 2 3 2 3" xfId="43126"/>
    <cellStyle name="Normal 26 6 2 3 2 4" xfId="43127"/>
    <cellStyle name="Normal 26 6 2 3 3" xfId="43128"/>
    <cellStyle name="Normal 26 6 2 3 3 2" xfId="43129"/>
    <cellStyle name="Normal 26 6 2 3 4" xfId="43130"/>
    <cellStyle name="Normal 26 6 2 3 5" xfId="43131"/>
    <cellStyle name="Normal 26 6 2 4" xfId="43132"/>
    <cellStyle name="Normal 26 6 2 4 2" xfId="43133"/>
    <cellStyle name="Normal 26 6 2 4 2 2" xfId="43134"/>
    <cellStyle name="Normal 26 6 2 4 3" xfId="43135"/>
    <cellStyle name="Normal 26 6 2 4 4" xfId="43136"/>
    <cellStyle name="Normal 26 6 2 5" xfId="43137"/>
    <cellStyle name="Normal 26 6 2 5 2" xfId="43138"/>
    <cellStyle name="Normal 26 6 2 5 2 2" xfId="43139"/>
    <cellStyle name="Normal 26 6 2 5 3" xfId="43140"/>
    <cellStyle name="Normal 26 6 2 5 4" xfId="43141"/>
    <cellStyle name="Normal 26 6 2 6" xfId="43142"/>
    <cellStyle name="Normal 26 6 2 6 2" xfId="43143"/>
    <cellStyle name="Normal 26 6 2 7" xfId="43144"/>
    <cellStyle name="Normal 26 6 2 8" xfId="43145"/>
    <cellStyle name="Normal 26 6 2 9" xfId="43146"/>
    <cellStyle name="Normal 26 6 3" xfId="43147"/>
    <cellStyle name="Normal 26 6 3 2" xfId="43148"/>
    <cellStyle name="Normal 26 6 3 2 2" xfId="43149"/>
    <cellStyle name="Normal 26 6 3 2 2 2" xfId="43150"/>
    <cellStyle name="Normal 26 6 3 2 2 2 2" xfId="43151"/>
    <cellStyle name="Normal 26 6 3 2 2 3" xfId="43152"/>
    <cellStyle name="Normal 26 6 3 2 2 4" xfId="43153"/>
    <cellStyle name="Normal 26 6 3 2 3" xfId="43154"/>
    <cellStyle name="Normal 26 6 3 2 3 2" xfId="43155"/>
    <cellStyle name="Normal 26 6 3 2 4" xfId="43156"/>
    <cellStyle name="Normal 26 6 3 2 5" xfId="43157"/>
    <cellStyle name="Normal 26 6 3 3" xfId="43158"/>
    <cellStyle name="Normal 26 6 3 3 2" xfId="43159"/>
    <cellStyle name="Normal 26 6 3 3 2 2" xfId="43160"/>
    <cellStyle name="Normal 26 6 3 3 3" xfId="43161"/>
    <cellStyle name="Normal 26 6 3 3 4" xfId="43162"/>
    <cellStyle name="Normal 26 6 3 4" xfId="43163"/>
    <cellStyle name="Normal 26 6 3 4 2" xfId="43164"/>
    <cellStyle name="Normal 26 6 3 4 2 2" xfId="43165"/>
    <cellStyle name="Normal 26 6 3 4 3" xfId="43166"/>
    <cellStyle name="Normal 26 6 3 4 4" xfId="43167"/>
    <cellStyle name="Normal 26 6 3 5" xfId="43168"/>
    <cellStyle name="Normal 26 6 3 5 2" xfId="43169"/>
    <cellStyle name="Normal 26 6 3 6" xfId="43170"/>
    <cellStyle name="Normal 26 6 3 7" xfId="43171"/>
    <cellStyle name="Normal 26 6 3 8" xfId="43172"/>
    <cellStyle name="Normal 26 6 4" xfId="43173"/>
    <cellStyle name="Normal 26 6 4 2" xfId="43174"/>
    <cellStyle name="Normal 26 6 4 2 2" xfId="43175"/>
    <cellStyle name="Normal 26 6 4 2 2 2" xfId="43176"/>
    <cellStyle name="Normal 26 6 4 2 3" xfId="43177"/>
    <cellStyle name="Normal 26 6 4 2 4" xfId="43178"/>
    <cellStyle name="Normal 26 6 4 3" xfId="43179"/>
    <cellStyle name="Normal 26 6 4 3 2" xfId="43180"/>
    <cellStyle name="Normal 26 6 4 4" xfId="43181"/>
    <cellStyle name="Normal 26 6 4 5" xfId="43182"/>
    <cellStyle name="Normal 26 6 5" xfId="43183"/>
    <cellStyle name="Normal 26 6 5 2" xfId="43184"/>
    <cellStyle name="Normal 26 6 5 2 2" xfId="43185"/>
    <cellStyle name="Normal 26 6 5 3" xfId="43186"/>
    <cellStyle name="Normal 26 6 5 4" xfId="43187"/>
    <cellStyle name="Normal 26 6 6" xfId="43188"/>
    <cellStyle name="Normal 26 6 6 2" xfId="43189"/>
    <cellStyle name="Normal 26 6 6 2 2" xfId="43190"/>
    <cellStyle name="Normal 26 6 6 3" xfId="43191"/>
    <cellStyle name="Normal 26 6 6 4" xfId="43192"/>
    <cellStyle name="Normal 26 6 7" xfId="43193"/>
    <cellStyle name="Normal 26 6 7 2" xfId="43194"/>
    <cellStyle name="Normal 26 6 8" xfId="43195"/>
    <cellStyle name="Normal 26 6 9" xfId="43196"/>
    <cellStyle name="Normal 26 7" xfId="43197"/>
    <cellStyle name="Normal 26 7 2" xfId="43198"/>
    <cellStyle name="Normal 26 7 2 2" xfId="43199"/>
    <cellStyle name="Normal 26 7 2 2 2" xfId="43200"/>
    <cellStyle name="Normal 26 7 2 2 2 2" xfId="43201"/>
    <cellStyle name="Normal 26 7 2 2 2 2 2" xfId="43202"/>
    <cellStyle name="Normal 26 7 2 2 2 3" xfId="43203"/>
    <cellStyle name="Normal 26 7 2 2 2 4" xfId="43204"/>
    <cellStyle name="Normal 26 7 2 2 3" xfId="43205"/>
    <cellStyle name="Normal 26 7 2 2 3 2" xfId="43206"/>
    <cellStyle name="Normal 26 7 2 2 4" xfId="43207"/>
    <cellStyle name="Normal 26 7 2 2 5" xfId="43208"/>
    <cellStyle name="Normal 26 7 2 3" xfId="43209"/>
    <cellStyle name="Normal 26 7 2 3 2" xfId="43210"/>
    <cellStyle name="Normal 26 7 2 3 2 2" xfId="43211"/>
    <cellStyle name="Normal 26 7 2 3 3" xfId="43212"/>
    <cellStyle name="Normal 26 7 2 3 4" xfId="43213"/>
    <cellStyle name="Normal 26 7 2 4" xfId="43214"/>
    <cellStyle name="Normal 26 7 2 4 2" xfId="43215"/>
    <cellStyle name="Normal 26 7 2 4 2 2" xfId="43216"/>
    <cellStyle name="Normal 26 7 2 4 3" xfId="43217"/>
    <cellStyle name="Normal 26 7 2 4 4" xfId="43218"/>
    <cellStyle name="Normal 26 7 2 5" xfId="43219"/>
    <cellStyle name="Normal 26 7 2 5 2" xfId="43220"/>
    <cellStyle name="Normal 26 7 2 6" xfId="43221"/>
    <cellStyle name="Normal 26 7 2 7" xfId="43222"/>
    <cellStyle name="Normal 26 7 2 8" xfId="43223"/>
    <cellStyle name="Normal 26 7 3" xfId="43224"/>
    <cellStyle name="Normal 26 7 3 2" xfId="43225"/>
    <cellStyle name="Normal 26 7 3 2 2" xfId="43226"/>
    <cellStyle name="Normal 26 7 3 2 2 2" xfId="43227"/>
    <cellStyle name="Normal 26 7 3 2 3" xfId="43228"/>
    <cellStyle name="Normal 26 7 3 2 4" xfId="43229"/>
    <cellStyle name="Normal 26 7 3 3" xfId="43230"/>
    <cellStyle name="Normal 26 7 3 3 2" xfId="43231"/>
    <cellStyle name="Normal 26 7 3 4" xfId="43232"/>
    <cellStyle name="Normal 26 7 3 5" xfId="43233"/>
    <cellStyle name="Normal 26 7 4" xfId="43234"/>
    <cellStyle name="Normal 26 7 4 2" xfId="43235"/>
    <cellStyle name="Normal 26 7 4 2 2" xfId="43236"/>
    <cellStyle name="Normal 26 7 4 3" xfId="43237"/>
    <cellStyle name="Normal 26 7 4 4" xfId="43238"/>
    <cellStyle name="Normal 26 7 5" xfId="43239"/>
    <cellStyle name="Normal 26 7 5 2" xfId="43240"/>
    <cellStyle name="Normal 26 7 5 2 2" xfId="43241"/>
    <cellStyle name="Normal 26 7 5 3" xfId="43242"/>
    <cellStyle name="Normal 26 7 5 4" xfId="43243"/>
    <cellStyle name="Normal 26 7 6" xfId="43244"/>
    <cellStyle name="Normal 26 7 6 2" xfId="43245"/>
    <cellStyle name="Normal 26 7 7" xfId="43246"/>
    <cellStyle name="Normal 26 7 8" xfId="43247"/>
    <cellStyle name="Normal 26 7 9" xfId="43248"/>
    <cellStyle name="Normal 26 8" xfId="43249"/>
    <cellStyle name="Normal 26 8 2" xfId="43250"/>
    <cellStyle name="Normal 26 8 2 2" xfId="43251"/>
    <cellStyle name="Normal 26 8 2 2 2" xfId="43252"/>
    <cellStyle name="Normal 26 8 2 2 2 2" xfId="43253"/>
    <cellStyle name="Normal 26 8 2 2 3" xfId="43254"/>
    <cellStyle name="Normal 26 8 2 2 4" xfId="43255"/>
    <cellStyle name="Normal 26 8 2 3" xfId="43256"/>
    <cellStyle name="Normal 26 8 2 3 2" xfId="43257"/>
    <cellStyle name="Normal 26 8 2 4" xfId="43258"/>
    <cellStyle name="Normal 26 8 2 5" xfId="43259"/>
    <cellStyle name="Normal 26 8 3" xfId="43260"/>
    <cellStyle name="Normal 26 8 3 2" xfId="43261"/>
    <cellStyle name="Normal 26 8 3 2 2" xfId="43262"/>
    <cellStyle name="Normal 26 8 3 3" xfId="43263"/>
    <cellStyle name="Normal 26 8 3 4" xfId="43264"/>
    <cellStyle name="Normal 26 8 4" xfId="43265"/>
    <cellStyle name="Normal 26 8 4 2" xfId="43266"/>
    <cellStyle name="Normal 26 8 4 2 2" xfId="43267"/>
    <cellStyle name="Normal 26 8 4 3" xfId="43268"/>
    <cellStyle name="Normal 26 8 4 4" xfId="43269"/>
    <cellStyle name="Normal 26 8 5" xfId="43270"/>
    <cellStyle name="Normal 26 8 5 2" xfId="43271"/>
    <cellStyle name="Normal 26 8 6" xfId="43272"/>
    <cellStyle name="Normal 26 8 7" xfId="43273"/>
    <cellStyle name="Normal 26 8 8" xfId="43274"/>
    <cellStyle name="Normal 26 9" xfId="43275"/>
    <cellStyle name="Normal 26 9 2" xfId="43276"/>
    <cellStyle name="Normal 26 9 2 2" xfId="43277"/>
    <cellStyle name="Normal 26 9 2 2 2" xfId="43278"/>
    <cellStyle name="Normal 26 9 2 3" xfId="43279"/>
    <cellStyle name="Normal 26 9 2 4" xfId="43280"/>
    <cellStyle name="Normal 26 9 3" xfId="43281"/>
    <cellStyle name="Normal 26 9 3 2" xfId="43282"/>
    <cellStyle name="Normal 26 9 4" xfId="43283"/>
    <cellStyle name="Normal 26 9 5" xfId="43284"/>
    <cellStyle name="Normal 27" xfId="269"/>
    <cellStyle name="Normal 27 10" xfId="43285"/>
    <cellStyle name="Normal 27 10 2" xfId="43286"/>
    <cellStyle name="Normal 27 10 2 2" xfId="43287"/>
    <cellStyle name="Normal 27 10 3" xfId="43288"/>
    <cellStyle name="Normal 27 10 4" xfId="43289"/>
    <cellStyle name="Normal 27 11" xfId="43290"/>
    <cellStyle name="Normal 27 11 2" xfId="43291"/>
    <cellStyle name="Normal 27 11 2 2" xfId="43292"/>
    <cellStyle name="Normal 27 11 3" xfId="43293"/>
    <cellStyle name="Normal 27 11 4" xfId="43294"/>
    <cellStyle name="Normal 27 12" xfId="43295"/>
    <cellStyle name="Normal 27 12 2" xfId="43296"/>
    <cellStyle name="Normal 27 13" xfId="43297"/>
    <cellStyle name="Normal 27 14" xfId="43298"/>
    <cellStyle name="Normal 27 15" xfId="43299"/>
    <cellStyle name="Normal 27 16" xfId="43300"/>
    <cellStyle name="Normal 27 2" xfId="2014"/>
    <cellStyle name="Normal 27 2 10" xfId="43301"/>
    <cellStyle name="Normal 27 2 11" xfId="43302"/>
    <cellStyle name="Normal 27 2 12" xfId="43303"/>
    <cellStyle name="Normal 27 2 13" xfId="43304"/>
    <cellStyle name="Normal 27 2 2" xfId="12390"/>
    <cellStyle name="Normal 27 2 2 10" xfId="43305"/>
    <cellStyle name="Normal 27 2 2 11" xfId="43306"/>
    <cellStyle name="Normal 27 2 2 2" xfId="43307"/>
    <cellStyle name="Normal 27 2 2 2 10" xfId="43308"/>
    <cellStyle name="Normal 27 2 2 2 2" xfId="43309"/>
    <cellStyle name="Normal 27 2 2 2 2 2" xfId="43310"/>
    <cellStyle name="Normal 27 2 2 2 2 2 2" xfId="43311"/>
    <cellStyle name="Normal 27 2 2 2 2 2 2 2" xfId="43312"/>
    <cellStyle name="Normal 27 2 2 2 2 2 2 2 2" xfId="43313"/>
    <cellStyle name="Normal 27 2 2 2 2 2 2 2 2 2" xfId="43314"/>
    <cellStyle name="Normal 27 2 2 2 2 2 2 2 3" xfId="43315"/>
    <cellStyle name="Normal 27 2 2 2 2 2 2 2 4" xfId="43316"/>
    <cellStyle name="Normal 27 2 2 2 2 2 2 3" xfId="43317"/>
    <cellStyle name="Normal 27 2 2 2 2 2 2 3 2" xfId="43318"/>
    <cellStyle name="Normal 27 2 2 2 2 2 2 4" xfId="43319"/>
    <cellStyle name="Normal 27 2 2 2 2 2 2 5" xfId="43320"/>
    <cellStyle name="Normal 27 2 2 2 2 2 3" xfId="43321"/>
    <cellStyle name="Normal 27 2 2 2 2 2 3 2" xfId="43322"/>
    <cellStyle name="Normal 27 2 2 2 2 2 3 2 2" xfId="43323"/>
    <cellStyle name="Normal 27 2 2 2 2 2 3 3" xfId="43324"/>
    <cellStyle name="Normal 27 2 2 2 2 2 3 4" xfId="43325"/>
    <cellStyle name="Normal 27 2 2 2 2 2 4" xfId="43326"/>
    <cellStyle name="Normal 27 2 2 2 2 2 4 2" xfId="43327"/>
    <cellStyle name="Normal 27 2 2 2 2 2 4 2 2" xfId="43328"/>
    <cellStyle name="Normal 27 2 2 2 2 2 4 3" xfId="43329"/>
    <cellStyle name="Normal 27 2 2 2 2 2 4 4" xfId="43330"/>
    <cellStyle name="Normal 27 2 2 2 2 2 5" xfId="43331"/>
    <cellStyle name="Normal 27 2 2 2 2 2 5 2" xfId="43332"/>
    <cellStyle name="Normal 27 2 2 2 2 2 6" xfId="43333"/>
    <cellStyle name="Normal 27 2 2 2 2 2 7" xfId="43334"/>
    <cellStyle name="Normal 27 2 2 2 2 2 8" xfId="43335"/>
    <cellStyle name="Normal 27 2 2 2 2 3" xfId="43336"/>
    <cellStyle name="Normal 27 2 2 2 2 3 2" xfId="43337"/>
    <cellStyle name="Normal 27 2 2 2 2 3 2 2" xfId="43338"/>
    <cellStyle name="Normal 27 2 2 2 2 3 2 2 2" xfId="43339"/>
    <cellStyle name="Normal 27 2 2 2 2 3 2 3" xfId="43340"/>
    <cellStyle name="Normal 27 2 2 2 2 3 2 4" xfId="43341"/>
    <cellStyle name="Normal 27 2 2 2 2 3 3" xfId="43342"/>
    <cellStyle name="Normal 27 2 2 2 2 3 3 2" xfId="43343"/>
    <cellStyle name="Normal 27 2 2 2 2 3 4" xfId="43344"/>
    <cellStyle name="Normal 27 2 2 2 2 3 5" xfId="43345"/>
    <cellStyle name="Normal 27 2 2 2 2 4" xfId="43346"/>
    <cellStyle name="Normal 27 2 2 2 2 4 2" xfId="43347"/>
    <cellStyle name="Normal 27 2 2 2 2 4 2 2" xfId="43348"/>
    <cellStyle name="Normal 27 2 2 2 2 4 3" xfId="43349"/>
    <cellStyle name="Normal 27 2 2 2 2 4 4" xfId="43350"/>
    <cellStyle name="Normal 27 2 2 2 2 5" xfId="43351"/>
    <cellStyle name="Normal 27 2 2 2 2 5 2" xfId="43352"/>
    <cellStyle name="Normal 27 2 2 2 2 5 2 2" xfId="43353"/>
    <cellStyle name="Normal 27 2 2 2 2 5 3" xfId="43354"/>
    <cellStyle name="Normal 27 2 2 2 2 5 4" xfId="43355"/>
    <cellStyle name="Normal 27 2 2 2 2 6" xfId="43356"/>
    <cellStyle name="Normal 27 2 2 2 2 6 2" xfId="43357"/>
    <cellStyle name="Normal 27 2 2 2 2 7" xfId="43358"/>
    <cellStyle name="Normal 27 2 2 2 2 8" xfId="43359"/>
    <cellStyle name="Normal 27 2 2 2 2 9" xfId="43360"/>
    <cellStyle name="Normal 27 2 2 2 3" xfId="43361"/>
    <cellStyle name="Normal 27 2 2 2 3 2" xfId="43362"/>
    <cellStyle name="Normal 27 2 2 2 3 2 2" xfId="43363"/>
    <cellStyle name="Normal 27 2 2 2 3 2 2 2" xfId="43364"/>
    <cellStyle name="Normal 27 2 2 2 3 2 2 2 2" xfId="43365"/>
    <cellStyle name="Normal 27 2 2 2 3 2 2 3" xfId="43366"/>
    <cellStyle name="Normal 27 2 2 2 3 2 2 4" xfId="43367"/>
    <cellStyle name="Normal 27 2 2 2 3 2 3" xfId="43368"/>
    <cellStyle name="Normal 27 2 2 2 3 2 3 2" xfId="43369"/>
    <cellStyle name="Normal 27 2 2 2 3 2 4" xfId="43370"/>
    <cellStyle name="Normal 27 2 2 2 3 2 5" xfId="43371"/>
    <cellStyle name="Normal 27 2 2 2 3 3" xfId="43372"/>
    <cellStyle name="Normal 27 2 2 2 3 3 2" xfId="43373"/>
    <cellStyle name="Normal 27 2 2 2 3 3 2 2" xfId="43374"/>
    <cellStyle name="Normal 27 2 2 2 3 3 3" xfId="43375"/>
    <cellStyle name="Normal 27 2 2 2 3 3 4" xfId="43376"/>
    <cellStyle name="Normal 27 2 2 2 3 4" xfId="43377"/>
    <cellStyle name="Normal 27 2 2 2 3 4 2" xfId="43378"/>
    <cellStyle name="Normal 27 2 2 2 3 4 2 2" xfId="43379"/>
    <cellStyle name="Normal 27 2 2 2 3 4 3" xfId="43380"/>
    <cellStyle name="Normal 27 2 2 2 3 4 4" xfId="43381"/>
    <cellStyle name="Normal 27 2 2 2 3 5" xfId="43382"/>
    <cellStyle name="Normal 27 2 2 2 3 5 2" xfId="43383"/>
    <cellStyle name="Normal 27 2 2 2 3 6" xfId="43384"/>
    <cellStyle name="Normal 27 2 2 2 3 7" xfId="43385"/>
    <cellStyle name="Normal 27 2 2 2 3 8" xfId="43386"/>
    <cellStyle name="Normal 27 2 2 2 4" xfId="43387"/>
    <cellStyle name="Normal 27 2 2 2 4 2" xfId="43388"/>
    <cellStyle name="Normal 27 2 2 2 4 2 2" xfId="43389"/>
    <cellStyle name="Normal 27 2 2 2 4 2 2 2" xfId="43390"/>
    <cellStyle name="Normal 27 2 2 2 4 2 3" xfId="43391"/>
    <cellStyle name="Normal 27 2 2 2 4 2 4" xfId="43392"/>
    <cellStyle name="Normal 27 2 2 2 4 3" xfId="43393"/>
    <cellStyle name="Normal 27 2 2 2 4 3 2" xfId="43394"/>
    <cellStyle name="Normal 27 2 2 2 4 4" xfId="43395"/>
    <cellStyle name="Normal 27 2 2 2 4 5" xfId="43396"/>
    <cellStyle name="Normal 27 2 2 2 5" xfId="43397"/>
    <cellStyle name="Normal 27 2 2 2 5 2" xfId="43398"/>
    <cellStyle name="Normal 27 2 2 2 5 2 2" xfId="43399"/>
    <cellStyle name="Normal 27 2 2 2 5 3" xfId="43400"/>
    <cellStyle name="Normal 27 2 2 2 5 4" xfId="43401"/>
    <cellStyle name="Normal 27 2 2 2 6" xfId="43402"/>
    <cellStyle name="Normal 27 2 2 2 6 2" xfId="43403"/>
    <cellStyle name="Normal 27 2 2 2 6 2 2" xfId="43404"/>
    <cellStyle name="Normal 27 2 2 2 6 3" xfId="43405"/>
    <cellStyle name="Normal 27 2 2 2 6 4" xfId="43406"/>
    <cellStyle name="Normal 27 2 2 2 7" xfId="43407"/>
    <cellStyle name="Normal 27 2 2 2 7 2" xfId="43408"/>
    <cellStyle name="Normal 27 2 2 2 8" xfId="43409"/>
    <cellStyle name="Normal 27 2 2 2 9" xfId="43410"/>
    <cellStyle name="Normal 27 2 2 3" xfId="43411"/>
    <cellStyle name="Normal 27 2 2 3 2" xfId="43412"/>
    <cellStyle name="Normal 27 2 2 3 2 2" xfId="43413"/>
    <cellStyle name="Normal 27 2 2 3 2 2 2" xfId="43414"/>
    <cellStyle name="Normal 27 2 2 3 2 2 2 2" xfId="43415"/>
    <cellStyle name="Normal 27 2 2 3 2 2 2 2 2" xfId="43416"/>
    <cellStyle name="Normal 27 2 2 3 2 2 2 3" xfId="43417"/>
    <cellStyle name="Normal 27 2 2 3 2 2 2 4" xfId="43418"/>
    <cellStyle name="Normal 27 2 2 3 2 2 3" xfId="43419"/>
    <cellStyle name="Normal 27 2 2 3 2 2 3 2" xfId="43420"/>
    <cellStyle name="Normal 27 2 2 3 2 2 4" xfId="43421"/>
    <cellStyle name="Normal 27 2 2 3 2 2 5" xfId="43422"/>
    <cellStyle name="Normal 27 2 2 3 2 3" xfId="43423"/>
    <cellStyle name="Normal 27 2 2 3 2 3 2" xfId="43424"/>
    <cellStyle name="Normal 27 2 2 3 2 3 2 2" xfId="43425"/>
    <cellStyle name="Normal 27 2 2 3 2 3 3" xfId="43426"/>
    <cellStyle name="Normal 27 2 2 3 2 3 4" xfId="43427"/>
    <cellStyle name="Normal 27 2 2 3 2 4" xfId="43428"/>
    <cellStyle name="Normal 27 2 2 3 2 4 2" xfId="43429"/>
    <cellStyle name="Normal 27 2 2 3 2 4 2 2" xfId="43430"/>
    <cellStyle name="Normal 27 2 2 3 2 4 3" xfId="43431"/>
    <cellStyle name="Normal 27 2 2 3 2 4 4" xfId="43432"/>
    <cellStyle name="Normal 27 2 2 3 2 5" xfId="43433"/>
    <cellStyle name="Normal 27 2 2 3 2 5 2" xfId="43434"/>
    <cellStyle name="Normal 27 2 2 3 2 6" xfId="43435"/>
    <cellStyle name="Normal 27 2 2 3 2 7" xfId="43436"/>
    <cellStyle name="Normal 27 2 2 3 2 8" xfId="43437"/>
    <cellStyle name="Normal 27 2 2 3 3" xfId="43438"/>
    <cellStyle name="Normal 27 2 2 3 3 2" xfId="43439"/>
    <cellStyle name="Normal 27 2 2 3 3 2 2" xfId="43440"/>
    <cellStyle name="Normal 27 2 2 3 3 2 2 2" xfId="43441"/>
    <cellStyle name="Normal 27 2 2 3 3 2 3" xfId="43442"/>
    <cellStyle name="Normal 27 2 2 3 3 2 4" xfId="43443"/>
    <cellStyle name="Normal 27 2 2 3 3 3" xfId="43444"/>
    <cellStyle name="Normal 27 2 2 3 3 3 2" xfId="43445"/>
    <cellStyle name="Normal 27 2 2 3 3 4" xfId="43446"/>
    <cellStyle name="Normal 27 2 2 3 3 5" xfId="43447"/>
    <cellStyle name="Normal 27 2 2 3 4" xfId="43448"/>
    <cellStyle name="Normal 27 2 2 3 4 2" xfId="43449"/>
    <cellStyle name="Normal 27 2 2 3 4 2 2" xfId="43450"/>
    <cellStyle name="Normal 27 2 2 3 4 3" xfId="43451"/>
    <cellStyle name="Normal 27 2 2 3 4 4" xfId="43452"/>
    <cellStyle name="Normal 27 2 2 3 5" xfId="43453"/>
    <cellStyle name="Normal 27 2 2 3 5 2" xfId="43454"/>
    <cellStyle name="Normal 27 2 2 3 5 2 2" xfId="43455"/>
    <cellStyle name="Normal 27 2 2 3 5 3" xfId="43456"/>
    <cellStyle name="Normal 27 2 2 3 5 4" xfId="43457"/>
    <cellStyle name="Normal 27 2 2 3 6" xfId="43458"/>
    <cellStyle name="Normal 27 2 2 3 6 2" xfId="43459"/>
    <cellStyle name="Normal 27 2 2 3 7" xfId="43460"/>
    <cellStyle name="Normal 27 2 2 3 8" xfId="43461"/>
    <cellStyle name="Normal 27 2 2 3 9" xfId="43462"/>
    <cellStyle name="Normal 27 2 2 4" xfId="43463"/>
    <cellStyle name="Normal 27 2 2 4 2" xfId="43464"/>
    <cellStyle name="Normal 27 2 2 4 2 2" xfId="43465"/>
    <cellStyle name="Normal 27 2 2 4 2 2 2" xfId="43466"/>
    <cellStyle name="Normal 27 2 2 4 2 2 2 2" xfId="43467"/>
    <cellStyle name="Normal 27 2 2 4 2 2 3" xfId="43468"/>
    <cellStyle name="Normal 27 2 2 4 2 2 4" xfId="43469"/>
    <cellStyle name="Normal 27 2 2 4 2 3" xfId="43470"/>
    <cellStyle name="Normal 27 2 2 4 2 3 2" xfId="43471"/>
    <cellStyle name="Normal 27 2 2 4 2 4" xfId="43472"/>
    <cellStyle name="Normal 27 2 2 4 2 5" xfId="43473"/>
    <cellStyle name="Normal 27 2 2 4 3" xfId="43474"/>
    <cellStyle name="Normal 27 2 2 4 3 2" xfId="43475"/>
    <cellStyle name="Normal 27 2 2 4 3 2 2" xfId="43476"/>
    <cellStyle name="Normal 27 2 2 4 3 3" xfId="43477"/>
    <cellStyle name="Normal 27 2 2 4 3 4" xfId="43478"/>
    <cellStyle name="Normal 27 2 2 4 4" xfId="43479"/>
    <cellStyle name="Normal 27 2 2 4 4 2" xfId="43480"/>
    <cellStyle name="Normal 27 2 2 4 4 2 2" xfId="43481"/>
    <cellStyle name="Normal 27 2 2 4 4 3" xfId="43482"/>
    <cellStyle name="Normal 27 2 2 4 4 4" xfId="43483"/>
    <cellStyle name="Normal 27 2 2 4 5" xfId="43484"/>
    <cellStyle name="Normal 27 2 2 4 5 2" xfId="43485"/>
    <cellStyle name="Normal 27 2 2 4 6" xfId="43486"/>
    <cellStyle name="Normal 27 2 2 4 7" xfId="43487"/>
    <cellStyle name="Normal 27 2 2 4 8" xfId="43488"/>
    <cellStyle name="Normal 27 2 2 5" xfId="43489"/>
    <cellStyle name="Normal 27 2 2 5 2" xfId="43490"/>
    <cellStyle name="Normal 27 2 2 5 2 2" xfId="43491"/>
    <cellStyle name="Normal 27 2 2 5 2 2 2" xfId="43492"/>
    <cellStyle name="Normal 27 2 2 5 2 3" xfId="43493"/>
    <cellStyle name="Normal 27 2 2 5 2 4" xfId="43494"/>
    <cellStyle name="Normal 27 2 2 5 3" xfId="43495"/>
    <cellStyle name="Normal 27 2 2 5 3 2" xfId="43496"/>
    <cellStyle name="Normal 27 2 2 5 4" xfId="43497"/>
    <cellStyle name="Normal 27 2 2 5 5" xfId="43498"/>
    <cellStyle name="Normal 27 2 2 6" xfId="43499"/>
    <cellStyle name="Normal 27 2 2 6 2" xfId="43500"/>
    <cellStyle name="Normal 27 2 2 6 2 2" xfId="43501"/>
    <cellStyle name="Normal 27 2 2 6 3" xfId="43502"/>
    <cellStyle name="Normal 27 2 2 6 4" xfId="43503"/>
    <cellStyle name="Normal 27 2 2 7" xfId="43504"/>
    <cellStyle name="Normal 27 2 2 7 2" xfId="43505"/>
    <cellStyle name="Normal 27 2 2 7 2 2" xfId="43506"/>
    <cellStyle name="Normal 27 2 2 7 3" xfId="43507"/>
    <cellStyle name="Normal 27 2 2 7 4" xfId="43508"/>
    <cellStyle name="Normal 27 2 2 8" xfId="43509"/>
    <cellStyle name="Normal 27 2 2 8 2" xfId="43510"/>
    <cellStyle name="Normal 27 2 2 9" xfId="43511"/>
    <cellStyle name="Normal 27 2 3" xfId="43512"/>
    <cellStyle name="Normal 27 2 3 10" xfId="43513"/>
    <cellStyle name="Normal 27 2 3 2" xfId="43514"/>
    <cellStyle name="Normal 27 2 3 2 2" xfId="43515"/>
    <cellStyle name="Normal 27 2 3 2 2 2" xfId="43516"/>
    <cellStyle name="Normal 27 2 3 2 2 2 2" xfId="43517"/>
    <cellStyle name="Normal 27 2 3 2 2 2 2 2" xfId="43518"/>
    <cellStyle name="Normal 27 2 3 2 2 2 2 2 2" xfId="43519"/>
    <cellStyle name="Normal 27 2 3 2 2 2 2 3" xfId="43520"/>
    <cellStyle name="Normal 27 2 3 2 2 2 2 4" xfId="43521"/>
    <cellStyle name="Normal 27 2 3 2 2 2 3" xfId="43522"/>
    <cellStyle name="Normal 27 2 3 2 2 2 3 2" xfId="43523"/>
    <cellStyle name="Normal 27 2 3 2 2 2 4" xfId="43524"/>
    <cellStyle name="Normal 27 2 3 2 2 2 5" xfId="43525"/>
    <cellStyle name="Normal 27 2 3 2 2 3" xfId="43526"/>
    <cellStyle name="Normal 27 2 3 2 2 3 2" xfId="43527"/>
    <cellStyle name="Normal 27 2 3 2 2 3 2 2" xfId="43528"/>
    <cellStyle name="Normal 27 2 3 2 2 3 3" xfId="43529"/>
    <cellStyle name="Normal 27 2 3 2 2 3 4" xfId="43530"/>
    <cellStyle name="Normal 27 2 3 2 2 4" xfId="43531"/>
    <cellStyle name="Normal 27 2 3 2 2 4 2" xfId="43532"/>
    <cellStyle name="Normal 27 2 3 2 2 4 2 2" xfId="43533"/>
    <cellStyle name="Normal 27 2 3 2 2 4 3" xfId="43534"/>
    <cellStyle name="Normal 27 2 3 2 2 4 4" xfId="43535"/>
    <cellStyle name="Normal 27 2 3 2 2 5" xfId="43536"/>
    <cellStyle name="Normal 27 2 3 2 2 5 2" xfId="43537"/>
    <cellStyle name="Normal 27 2 3 2 2 6" xfId="43538"/>
    <cellStyle name="Normal 27 2 3 2 2 7" xfId="43539"/>
    <cellStyle name="Normal 27 2 3 2 2 8" xfId="43540"/>
    <cellStyle name="Normal 27 2 3 2 3" xfId="43541"/>
    <cellStyle name="Normal 27 2 3 2 3 2" xfId="43542"/>
    <cellStyle name="Normal 27 2 3 2 3 2 2" xfId="43543"/>
    <cellStyle name="Normal 27 2 3 2 3 2 2 2" xfId="43544"/>
    <cellStyle name="Normal 27 2 3 2 3 2 3" xfId="43545"/>
    <cellStyle name="Normal 27 2 3 2 3 2 4" xfId="43546"/>
    <cellStyle name="Normal 27 2 3 2 3 3" xfId="43547"/>
    <cellStyle name="Normal 27 2 3 2 3 3 2" xfId="43548"/>
    <cellStyle name="Normal 27 2 3 2 3 4" xfId="43549"/>
    <cellStyle name="Normal 27 2 3 2 3 5" xfId="43550"/>
    <cellStyle name="Normal 27 2 3 2 4" xfId="43551"/>
    <cellStyle name="Normal 27 2 3 2 4 2" xfId="43552"/>
    <cellStyle name="Normal 27 2 3 2 4 2 2" xfId="43553"/>
    <cellStyle name="Normal 27 2 3 2 4 3" xfId="43554"/>
    <cellStyle name="Normal 27 2 3 2 4 4" xfId="43555"/>
    <cellStyle name="Normal 27 2 3 2 5" xfId="43556"/>
    <cellStyle name="Normal 27 2 3 2 5 2" xfId="43557"/>
    <cellStyle name="Normal 27 2 3 2 5 2 2" xfId="43558"/>
    <cellStyle name="Normal 27 2 3 2 5 3" xfId="43559"/>
    <cellStyle name="Normal 27 2 3 2 5 4" xfId="43560"/>
    <cellStyle name="Normal 27 2 3 2 6" xfId="43561"/>
    <cellStyle name="Normal 27 2 3 2 6 2" xfId="43562"/>
    <cellStyle name="Normal 27 2 3 2 7" xfId="43563"/>
    <cellStyle name="Normal 27 2 3 2 8" xfId="43564"/>
    <cellStyle name="Normal 27 2 3 2 9" xfId="43565"/>
    <cellStyle name="Normal 27 2 3 3" xfId="43566"/>
    <cellStyle name="Normal 27 2 3 3 2" xfId="43567"/>
    <cellStyle name="Normal 27 2 3 3 2 2" xfId="43568"/>
    <cellStyle name="Normal 27 2 3 3 2 2 2" xfId="43569"/>
    <cellStyle name="Normal 27 2 3 3 2 2 2 2" xfId="43570"/>
    <cellStyle name="Normal 27 2 3 3 2 2 3" xfId="43571"/>
    <cellStyle name="Normal 27 2 3 3 2 2 4" xfId="43572"/>
    <cellStyle name="Normal 27 2 3 3 2 3" xfId="43573"/>
    <cellStyle name="Normal 27 2 3 3 2 3 2" xfId="43574"/>
    <cellStyle name="Normal 27 2 3 3 2 4" xfId="43575"/>
    <cellStyle name="Normal 27 2 3 3 2 5" xfId="43576"/>
    <cellStyle name="Normal 27 2 3 3 3" xfId="43577"/>
    <cellStyle name="Normal 27 2 3 3 3 2" xfId="43578"/>
    <cellStyle name="Normal 27 2 3 3 3 2 2" xfId="43579"/>
    <cellStyle name="Normal 27 2 3 3 3 3" xfId="43580"/>
    <cellStyle name="Normal 27 2 3 3 3 4" xfId="43581"/>
    <cellStyle name="Normal 27 2 3 3 4" xfId="43582"/>
    <cellStyle name="Normal 27 2 3 3 4 2" xfId="43583"/>
    <cellStyle name="Normal 27 2 3 3 4 2 2" xfId="43584"/>
    <cellStyle name="Normal 27 2 3 3 4 3" xfId="43585"/>
    <cellStyle name="Normal 27 2 3 3 4 4" xfId="43586"/>
    <cellStyle name="Normal 27 2 3 3 5" xfId="43587"/>
    <cellStyle name="Normal 27 2 3 3 5 2" xfId="43588"/>
    <cellStyle name="Normal 27 2 3 3 6" xfId="43589"/>
    <cellStyle name="Normal 27 2 3 3 7" xfId="43590"/>
    <cellStyle name="Normal 27 2 3 3 8" xfId="43591"/>
    <cellStyle name="Normal 27 2 3 4" xfId="43592"/>
    <cellStyle name="Normal 27 2 3 4 2" xfId="43593"/>
    <cellStyle name="Normal 27 2 3 4 2 2" xfId="43594"/>
    <cellStyle name="Normal 27 2 3 4 2 2 2" xfId="43595"/>
    <cellStyle name="Normal 27 2 3 4 2 3" xfId="43596"/>
    <cellStyle name="Normal 27 2 3 4 2 4" xfId="43597"/>
    <cellStyle name="Normal 27 2 3 4 3" xfId="43598"/>
    <cellStyle name="Normal 27 2 3 4 3 2" xfId="43599"/>
    <cellStyle name="Normal 27 2 3 4 4" xfId="43600"/>
    <cellStyle name="Normal 27 2 3 4 5" xfId="43601"/>
    <cellStyle name="Normal 27 2 3 5" xfId="43602"/>
    <cellStyle name="Normal 27 2 3 5 2" xfId="43603"/>
    <cellStyle name="Normal 27 2 3 5 2 2" xfId="43604"/>
    <cellStyle name="Normal 27 2 3 5 3" xfId="43605"/>
    <cellStyle name="Normal 27 2 3 5 4" xfId="43606"/>
    <cellStyle name="Normal 27 2 3 6" xfId="43607"/>
    <cellStyle name="Normal 27 2 3 6 2" xfId="43608"/>
    <cellStyle name="Normal 27 2 3 6 2 2" xfId="43609"/>
    <cellStyle name="Normal 27 2 3 6 3" xfId="43610"/>
    <cellStyle name="Normal 27 2 3 6 4" xfId="43611"/>
    <cellStyle name="Normal 27 2 3 7" xfId="43612"/>
    <cellStyle name="Normal 27 2 3 7 2" xfId="43613"/>
    <cellStyle name="Normal 27 2 3 8" xfId="43614"/>
    <cellStyle name="Normal 27 2 3 9" xfId="43615"/>
    <cellStyle name="Normal 27 2 4" xfId="43616"/>
    <cellStyle name="Normal 27 2 4 2" xfId="43617"/>
    <cellStyle name="Normal 27 2 4 2 2" xfId="43618"/>
    <cellStyle name="Normal 27 2 4 2 2 2" xfId="43619"/>
    <cellStyle name="Normal 27 2 4 2 2 2 2" xfId="43620"/>
    <cellStyle name="Normal 27 2 4 2 2 2 2 2" xfId="43621"/>
    <cellStyle name="Normal 27 2 4 2 2 2 3" xfId="43622"/>
    <cellStyle name="Normal 27 2 4 2 2 2 4" xfId="43623"/>
    <cellStyle name="Normal 27 2 4 2 2 3" xfId="43624"/>
    <cellStyle name="Normal 27 2 4 2 2 3 2" xfId="43625"/>
    <cellStyle name="Normal 27 2 4 2 2 4" xfId="43626"/>
    <cellStyle name="Normal 27 2 4 2 2 5" xfId="43627"/>
    <cellStyle name="Normal 27 2 4 2 3" xfId="43628"/>
    <cellStyle name="Normal 27 2 4 2 3 2" xfId="43629"/>
    <cellStyle name="Normal 27 2 4 2 3 2 2" xfId="43630"/>
    <cellStyle name="Normal 27 2 4 2 3 3" xfId="43631"/>
    <cellStyle name="Normal 27 2 4 2 3 4" xfId="43632"/>
    <cellStyle name="Normal 27 2 4 2 4" xfId="43633"/>
    <cellStyle name="Normal 27 2 4 2 4 2" xfId="43634"/>
    <cellStyle name="Normal 27 2 4 2 4 2 2" xfId="43635"/>
    <cellStyle name="Normal 27 2 4 2 4 3" xfId="43636"/>
    <cellStyle name="Normal 27 2 4 2 4 4" xfId="43637"/>
    <cellStyle name="Normal 27 2 4 2 5" xfId="43638"/>
    <cellStyle name="Normal 27 2 4 2 5 2" xfId="43639"/>
    <cellStyle name="Normal 27 2 4 2 6" xfId="43640"/>
    <cellStyle name="Normal 27 2 4 2 7" xfId="43641"/>
    <cellStyle name="Normal 27 2 4 2 8" xfId="43642"/>
    <cellStyle name="Normal 27 2 4 3" xfId="43643"/>
    <cellStyle name="Normal 27 2 4 3 2" xfId="43644"/>
    <cellStyle name="Normal 27 2 4 3 2 2" xfId="43645"/>
    <cellStyle name="Normal 27 2 4 3 2 2 2" xfId="43646"/>
    <cellStyle name="Normal 27 2 4 3 2 3" xfId="43647"/>
    <cellStyle name="Normal 27 2 4 3 2 4" xfId="43648"/>
    <cellStyle name="Normal 27 2 4 3 3" xfId="43649"/>
    <cellStyle name="Normal 27 2 4 3 3 2" xfId="43650"/>
    <cellStyle name="Normal 27 2 4 3 4" xfId="43651"/>
    <cellStyle name="Normal 27 2 4 3 5" xfId="43652"/>
    <cellStyle name="Normal 27 2 4 4" xfId="43653"/>
    <cellStyle name="Normal 27 2 4 4 2" xfId="43654"/>
    <cellStyle name="Normal 27 2 4 4 2 2" xfId="43655"/>
    <cellStyle name="Normal 27 2 4 4 3" xfId="43656"/>
    <cellStyle name="Normal 27 2 4 4 4" xfId="43657"/>
    <cellStyle name="Normal 27 2 4 5" xfId="43658"/>
    <cellStyle name="Normal 27 2 4 5 2" xfId="43659"/>
    <cellStyle name="Normal 27 2 4 5 2 2" xfId="43660"/>
    <cellStyle name="Normal 27 2 4 5 3" xfId="43661"/>
    <cellStyle name="Normal 27 2 4 5 4" xfId="43662"/>
    <cellStyle name="Normal 27 2 4 6" xfId="43663"/>
    <cellStyle name="Normal 27 2 4 6 2" xfId="43664"/>
    <cellStyle name="Normal 27 2 4 7" xfId="43665"/>
    <cellStyle name="Normal 27 2 4 8" xfId="43666"/>
    <cellStyle name="Normal 27 2 4 9" xfId="43667"/>
    <cellStyle name="Normal 27 2 5" xfId="43668"/>
    <cellStyle name="Normal 27 2 5 2" xfId="43669"/>
    <cellStyle name="Normal 27 2 5 2 2" xfId="43670"/>
    <cellStyle name="Normal 27 2 5 2 2 2" xfId="43671"/>
    <cellStyle name="Normal 27 2 5 2 2 2 2" xfId="43672"/>
    <cellStyle name="Normal 27 2 5 2 2 3" xfId="43673"/>
    <cellStyle name="Normal 27 2 5 2 2 4" xfId="43674"/>
    <cellStyle name="Normal 27 2 5 2 3" xfId="43675"/>
    <cellStyle name="Normal 27 2 5 2 3 2" xfId="43676"/>
    <cellStyle name="Normal 27 2 5 2 4" xfId="43677"/>
    <cellStyle name="Normal 27 2 5 2 5" xfId="43678"/>
    <cellStyle name="Normal 27 2 5 3" xfId="43679"/>
    <cellStyle name="Normal 27 2 5 3 2" xfId="43680"/>
    <cellStyle name="Normal 27 2 5 3 2 2" xfId="43681"/>
    <cellStyle name="Normal 27 2 5 3 3" xfId="43682"/>
    <cellStyle name="Normal 27 2 5 3 4" xfId="43683"/>
    <cellStyle name="Normal 27 2 5 4" xfId="43684"/>
    <cellStyle name="Normal 27 2 5 4 2" xfId="43685"/>
    <cellStyle name="Normal 27 2 5 4 2 2" xfId="43686"/>
    <cellStyle name="Normal 27 2 5 4 3" xfId="43687"/>
    <cellStyle name="Normal 27 2 5 4 4" xfId="43688"/>
    <cellStyle name="Normal 27 2 5 5" xfId="43689"/>
    <cellStyle name="Normal 27 2 5 5 2" xfId="43690"/>
    <cellStyle name="Normal 27 2 5 6" xfId="43691"/>
    <cellStyle name="Normal 27 2 5 7" xfId="43692"/>
    <cellStyle name="Normal 27 2 5 8" xfId="43693"/>
    <cellStyle name="Normal 27 2 6" xfId="43694"/>
    <cellStyle name="Normal 27 2 6 2" xfId="43695"/>
    <cellStyle name="Normal 27 2 6 2 2" xfId="43696"/>
    <cellStyle name="Normal 27 2 6 2 2 2" xfId="43697"/>
    <cellStyle name="Normal 27 2 6 2 3" xfId="43698"/>
    <cellStyle name="Normal 27 2 6 2 4" xfId="43699"/>
    <cellStyle name="Normal 27 2 6 3" xfId="43700"/>
    <cellStyle name="Normal 27 2 6 3 2" xfId="43701"/>
    <cellStyle name="Normal 27 2 6 4" xfId="43702"/>
    <cellStyle name="Normal 27 2 6 5" xfId="43703"/>
    <cellStyle name="Normal 27 2 7" xfId="43704"/>
    <cellStyle name="Normal 27 2 7 2" xfId="43705"/>
    <cellStyle name="Normal 27 2 7 2 2" xfId="43706"/>
    <cellStyle name="Normal 27 2 7 3" xfId="43707"/>
    <cellStyle name="Normal 27 2 7 4" xfId="43708"/>
    <cellStyle name="Normal 27 2 8" xfId="43709"/>
    <cellStyle name="Normal 27 2 8 2" xfId="43710"/>
    <cellStyle name="Normal 27 2 8 2 2" xfId="43711"/>
    <cellStyle name="Normal 27 2 8 3" xfId="43712"/>
    <cellStyle name="Normal 27 2 8 4" xfId="43713"/>
    <cellStyle name="Normal 27 2 9" xfId="43714"/>
    <cellStyle name="Normal 27 2 9 2" xfId="43715"/>
    <cellStyle name="Normal 27 3" xfId="12391"/>
    <cellStyle name="Normal 27 3 10" xfId="43716"/>
    <cellStyle name="Normal 27 3 11" xfId="43717"/>
    <cellStyle name="Normal 27 3 2" xfId="43718"/>
    <cellStyle name="Normal 27 3 2 10" xfId="43719"/>
    <cellStyle name="Normal 27 3 2 2" xfId="43720"/>
    <cellStyle name="Normal 27 3 2 2 2" xfId="43721"/>
    <cellStyle name="Normal 27 3 2 2 2 2" xfId="43722"/>
    <cellStyle name="Normal 27 3 2 2 2 2 2" xfId="43723"/>
    <cellStyle name="Normal 27 3 2 2 2 2 2 2" xfId="43724"/>
    <cellStyle name="Normal 27 3 2 2 2 2 2 2 2" xfId="43725"/>
    <cellStyle name="Normal 27 3 2 2 2 2 2 3" xfId="43726"/>
    <cellStyle name="Normal 27 3 2 2 2 2 2 4" xfId="43727"/>
    <cellStyle name="Normal 27 3 2 2 2 2 3" xfId="43728"/>
    <cellStyle name="Normal 27 3 2 2 2 2 3 2" xfId="43729"/>
    <cellStyle name="Normal 27 3 2 2 2 2 4" xfId="43730"/>
    <cellStyle name="Normal 27 3 2 2 2 2 5" xfId="43731"/>
    <cellStyle name="Normal 27 3 2 2 2 3" xfId="43732"/>
    <cellStyle name="Normal 27 3 2 2 2 3 2" xfId="43733"/>
    <cellStyle name="Normal 27 3 2 2 2 3 2 2" xfId="43734"/>
    <cellStyle name="Normal 27 3 2 2 2 3 3" xfId="43735"/>
    <cellStyle name="Normal 27 3 2 2 2 3 4" xfId="43736"/>
    <cellStyle name="Normal 27 3 2 2 2 4" xfId="43737"/>
    <cellStyle name="Normal 27 3 2 2 2 4 2" xfId="43738"/>
    <cellStyle name="Normal 27 3 2 2 2 4 2 2" xfId="43739"/>
    <cellStyle name="Normal 27 3 2 2 2 4 3" xfId="43740"/>
    <cellStyle name="Normal 27 3 2 2 2 4 4" xfId="43741"/>
    <cellStyle name="Normal 27 3 2 2 2 5" xfId="43742"/>
    <cellStyle name="Normal 27 3 2 2 2 5 2" xfId="43743"/>
    <cellStyle name="Normal 27 3 2 2 2 6" xfId="43744"/>
    <cellStyle name="Normal 27 3 2 2 2 7" xfId="43745"/>
    <cellStyle name="Normal 27 3 2 2 2 8" xfId="43746"/>
    <cellStyle name="Normal 27 3 2 2 3" xfId="43747"/>
    <cellStyle name="Normal 27 3 2 2 3 2" xfId="43748"/>
    <cellStyle name="Normal 27 3 2 2 3 2 2" xfId="43749"/>
    <cellStyle name="Normal 27 3 2 2 3 2 2 2" xfId="43750"/>
    <cellStyle name="Normal 27 3 2 2 3 2 3" xfId="43751"/>
    <cellStyle name="Normal 27 3 2 2 3 2 4" xfId="43752"/>
    <cellStyle name="Normal 27 3 2 2 3 3" xfId="43753"/>
    <cellStyle name="Normal 27 3 2 2 3 3 2" xfId="43754"/>
    <cellStyle name="Normal 27 3 2 2 3 4" xfId="43755"/>
    <cellStyle name="Normal 27 3 2 2 3 5" xfId="43756"/>
    <cellStyle name="Normal 27 3 2 2 4" xfId="43757"/>
    <cellStyle name="Normal 27 3 2 2 4 2" xfId="43758"/>
    <cellStyle name="Normal 27 3 2 2 4 2 2" xfId="43759"/>
    <cellStyle name="Normal 27 3 2 2 4 3" xfId="43760"/>
    <cellStyle name="Normal 27 3 2 2 4 4" xfId="43761"/>
    <cellStyle name="Normal 27 3 2 2 5" xfId="43762"/>
    <cellStyle name="Normal 27 3 2 2 5 2" xfId="43763"/>
    <cellStyle name="Normal 27 3 2 2 5 2 2" xfId="43764"/>
    <cellStyle name="Normal 27 3 2 2 5 3" xfId="43765"/>
    <cellStyle name="Normal 27 3 2 2 5 4" xfId="43766"/>
    <cellStyle name="Normal 27 3 2 2 6" xfId="43767"/>
    <cellStyle name="Normal 27 3 2 2 6 2" xfId="43768"/>
    <cellStyle name="Normal 27 3 2 2 7" xfId="43769"/>
    <cellStyle name="Normal 27 3 2 2 8" xfId="43770"/>
    <cellStyle name="Normal 27 3 2 2 9" xfId="43771"/>
    <cellStyle name="Normal 27 3 2 3" xfId="43772"/>
    <cellStyle name="Normal 27 3 2 3 2" xfId="43773"/>
    <cellStyle name="Normal 27 3 2 3 2 2" xfId="43774"/>
    <cellStyle name="Normal 27 3 2 3 2 2 2" xfId="43775"/>
    <cellStyle name="Normal 27 3 2 3 2 2 2 2" xfId="43776"/>
    <cellStyle name="Normal 27 3 2 3 2 2 3" xfId="43777"/>
    <cellStyle name="Normal 27 3 2 3 2 2 4" xfId="43778"/>
    <cellStyle name="Normal 27 3 2 3 2 3" xfId="43779"/>
    <cellStyle name="Normal 27 3 2 3 2 3 2" xfId="43780"/>
    <cellStyle name="Normal 27 3 2 3 2 4" xfId="43781"/>
    <cellStyle name="Normal 27 3 2 3 2 5" xfId="43782"/>
    <cellStyle name="Normal 27 3 2 3 3" xfId="43783"/>
    <cellStyle name="Normal 27 3 2 3 3 2" xfId="43784"/>
    <cellStyle name="Normal 27 3 2 3 3 2 2" xfId="43785"/>
    <cellStyle name="Normal 27 3 2 3 3 3" xfId="43786"/>
    <cellStyle name="Normal 27 3 2 3 3 4" xfId="43787"/>
    <cellStyle name="Normal 27 3 2 3 4" xfId="43788"/>
    <cellStyle name="Normal 27 3 2 3 4 2" xfId="43789"/>
    <cellStyle name="Normal 27 3 2 3 4 2 2" xfId="43790"/>
    <cellStyle name="Normal 27 3 2 3 4 3" xfId="43791"/>
    <cellStyle name="Normal 27 3 2 3 4 4" xfId="43792"/>
    <cellStyle name="Normal 27 3 2 3 5" xfId="43793"/>
    <cellStyle name="Normal 27 3 2 3 5 2" xfId="43794"/>
    <cellStyle name="Normal 27 3 2 3 6" xfId="43795"/>
    <cellStyle name="Normal 27 3 2 3 7" xfId="43796"/>
    <cellStyle name="Normal 27 3 2 3 8" xfId="43797"/>
    <cellStyle name="Normal 27 3 2 4" xfId="43798"/>
    <cellStyle name="Normal 27 3 2 4 2" xfId="43799"/>
    <cellStyle name="Normal 27 3 2 4 2 2" xfId="43800"/>
    <cellStyle name="Normal 27 3 2 4 2 2 2" xfId="43801"/>
    <cellStyle name="Normal 27 3 2 4 2 3" xfId="43802"/>
    <cellStyle name="Normal 27 3 2 4 2 4" xfId="43803"/>
    <cellStyle name="Normal 27 3 2 4 3" xfId="43804"/>
    <cellStyle name="Normal 27 3 2 4 3 2" xfId="43805"/>
    <cellStyle name="Normal 27 3 2 4 4" xfId="43806"/>
    <cellStyle name="Normal 27 3 2 4 5" xfId="43807"/>
    <cellStyle name="Normal 27 3 2 5" xfId="43808"/>
    <cellStyle name="Normal 27 3 2 5 2" xfId="43809"/>
    <cellStyle name="Normal 27 3 2 5 2 2" xfId="43810"/>
    <cellStyle name="Normal 27 3 2 5 3" xfId="43811"/>
    <cellStyle name="Normal 27 3 2 5 4" xfId="43812"/>
    <cellStyle name="Normal 27 3 2 6" xfId="43813"/>
    <cellStyle name="Normal 27 3 2 6 2" xfId="43814"/>
    <cellStyle name="Normal 27 3 2 6 2 2" xfId="43815"/>
    <cellStyle name="Normal 27 3 2 6 3" xfId="43816"/>
    <cellStyle name="Normal 27 3 2 6 4" xfId="43817"/>
    <cellStyle name="Normal 27 3 2 7" xfId="43818"/>
    <cellStyle name="Normal 27 3 2 7 2" xfId="43819"/>
    <cellStyle name="Normal 27 3 2 8" xfId="43820"/>
    <cellStyle name="Normal 27 3 2 9" xfId="43821"/>
    <cellStyle name="Normal 27 3 3" xfId="43822"/>
    <cellStyle name="Normal 27 3 3 2" xfId="43823"/>
    <cellStyle name="Normal 27 3 3 2 2" xfId="43824"/>
    <cellStyle name="Normal 27 3 3 2 2 2" xfId="43825"/>
    <cellStyle name="Normal 27 3 3 2 2 2 2" xfId="43826"/>
    <cellStyle name="Normal 27 3 3 2 2 2 2 2" xfId="43827"/>
    <cellStyle name="Normal 27 3 3 2 2 2 3" xfId="43828"/>
    <cellStyle name="Normal 27 3 3 2 2 2 4" xfId="43829"/>
    <cellStyle name="Normal 27 3 3 2 2 3" xfId="43830"/>
    <cellStyle name="Normal 27 3 3 2 2 3 2" xfId="43831"/>
    <cellStyle name="Normal 27 3 3 2 2 4" xfId="43832"/>
    <cellStyle name="Normal 27 3 3 2 2 5" xfId="43833"/>
    <cellStyle name="Normal 27 3 3 2 3" xfId="43834"/>
    <cellStyle name="Normal 27 3 3 2 3 2" xfId="43835"/>
    <cellStyle name="Normal 27 3 3 2 3 2 2" xfId="43836"/>
    <cellStyle name="Normal 27 3 3 2 3 3" xfId="43837"/>
    <cellStyle name="Normal 27 3 3 2 3 4" xfId="43838"/>
    <cellStyle name="Normal 27 3 3 2 4" xfId="43839"/>
    <cellStyle name="Normal 27 3 3 2 4 2" xfId="43840"/>
    <cellStyle name="Normal 27 3 3 2 4 2 2" xfId="43841"/>
    <cellStyle name="Normal 27 3 3 2 4 3" xfId="43842"/>
    <cellStyle name="Normal 27 3 3 2 4 4" xfId="43843"/>
    <cellStyle name="Normal 27 3 3 2 5" xfId="43844"/>
    <cellStyle name="Normal 27 3 3 2 5 2" xfId="43845"/>
    <cellStyle name="Normal 27 3 3 2 6" xfId="43846"/>
    <cellStyle name="Normal 27 3 3 2 7" xfId="43847"/>
    <cellStyle name="Normal 27 3 3 2 8" xfId="43848"/>
    <cellStyle name="Normal 27 3 3 3" xfId="43849"/>
    <cellStyle name="Normal 27 3 3 3 2" xfId="43850"/>
    <cellStyle name="Normal 27 3 3 3 2 2" xfId="43851"/>
    <cellStyle name="Normal 27 3 3 3 2 2 2" xfId="43852"/>
    <cellStyle name="Normal 27 3 3 3 2 3" xfId="43853"/>
    <cellStyle name="Normal 27 3 3 3 2 4" xfId="43854"/>
    <cellStyle name="Normal 27 3 3 3 3" xfId="43855"/>
    <cellStyle name="Normal 27 3 3 3 3 2" xfId="43856"/>
    <cellStyle name="Normal 27 3 3 3 4" xfId="43857"/>
    <cellStyle name="Normal 27 3 3 3 5" xfId="43858"/>
    <cellStyle name="Normal 27 3 3 4" xfId="43859"/>
    <cellStyle name="Normal 27 3 3 4 2" xfId="43860"/>
    <cellStyle name="Normal 27 3 3 4 2 2" xfId="43861"/>
    <cellStyle name="Normal 27 3 3 4 3" xfId="43862"/>
    <cellStyle name="Normal 27 3 3 4 4" xfId="43863"/>
    <cellStyle name="Normal 27 3 3 5" xfId="43864"/>
    <cellStyle name="Normal 27 3 3 5 2" xfId="43865"/>
    <cellStyle name="Normal 27 3 3 5 2 2" xfId="43866"/>
    <cellStyle name="Normal 27 3 3 5 3" xfId="43867"/>
    <cellStyle name="Normal 27 3 3 5 4" xfId="43868"/>
    <cellStyle name="Normal 27 3 3 6" xfId="43869"/>
    <cellStyle name="Normal 27 3 3 6 2" xfId="43870"/>
    <cellStyle name="Normal 27 3 3 7" xfId="43871"/>
    <cellStyle name="Normal 27 3 3 8" xfId="43872"/>
    <cellStyle name="Normal 27 3 3 9" xfId="43873"/>
    <cellStyle name="Normal 27 3 4" xfId="43874"/>
    <cellStyle name="Normal 27 3 4 2" xfId="43875"/>
    <cellStyle name="Normal 27 3 4 2 2" xfId="43876"/>
    <cellStyle name="Normal 27 3 4 2 2 2" xfId="43877"/>
    <cellStyle name="Normal 27 3 4 2 2 2 2" xfId="43878"/>
    <cellStyle name="Normal 27 3 4 2 2 3" xfId="43879"/>
    <cellStyle name="Normal 27 3 4 2 2 4" xfId="43880"/>
    <cellStyle name="Normal 27 3 4 2 3" xfId="43881"/>
    <cellStyle name="Normal 27 3 4 2 3 2" xfId="43882"/>
    <cellStyle name="Normal 27 3 4 2 4" xfId="43883"/>
    <cellStyle name="Normal 27 3 4 2 5" xfId="43884"/>
    <cellStyle name="Normal 27 3 4 3" xfId="43885"/>
    <cellStyle name="Normal 27 3 4 3 2" xfId="43886"/>
    <cellStyle name="Normal 27 3 4 3 2 2" xfId="43887"/>
    <cellStyle name="Normal 27 3 4 3 3" xfId="43888"/>
    <cellStyle name="Normal 27 3 4 3 4" xfId="43889"/>
    <cellStyle name="Normal 27 3 4 4" xfId="43890"/>
    <cellStyle name="Normal 27 3 4 4 2" xfId="43891"/>
    <cellStyle name="Normal 27 3 4 4 2 2" xfId="43892"/>
    <cellStyle name="Normal 27 3 4 4 3" xfId="43893"/>
    <cellStyle name="Normal 27 3 4 4 4" xfId="43894"/>
    <cellStyle name="Normal 27 3 4 5" xfId="43895"/>
    <cellStyle name="Normal 27 3 4 5 2" xfId="43896"/>
    <cellStyle name="Normal 27 3 4 6" xfId="43897"/>
    <cellStyle name="Normal 27 3 4 7" xfId="43898"/>
    <cellStyle name="Normal 27 3 4 8" xfId="43899"/>
    <cellStyle name="Normal 27 3 5" xfId="43900"/>
    <cellStyle name="Normal 27 3 5 2" xfId="43901"/>
    <cellStyle name="Normal 27 3 5 2 2" xfId="43902"/>
    <cellStyle name="Normal 27 3 5 2 2 2" xfId="43903"/>
    <cellStyle name="Normal 27 3 5 2 3" xfId="43904"/>
    <cellStyle name="Normal 27 3 5 2 4" xfId="43905"/>
    <cellStyle name="Normal 27 3 5 3" xfId="43906"/>
    <cellStyle name="Normal 27 3 5 3 2" xfId="43907"/>
    <cellStyle name="Normal 27 3 5 4" xfId="43908"/>
    <cellStyle name="Normal 27 3 5 5" xfId="43909"/>
    <cellStyle name="Normal 27 3 6" xfId="43910"/>
    <cellStyle name="Normal 27 3 6 2" xfId="43911"/>
    <cellStyle name="Normal 27 3 6 2 2" xfId="43912"/>
    <cellStyle name="Normal 27 3 6 3" xfId="43913"/>
    <cellStyle name="Normal 27 3 6 4" xfId="43914"/>
    <cellStyle name="Normal 27 3 7" xfId="43915"/>
    <cellStyle name="Normal 27 3 7 2" xfId="43916"/>
    <cellStyle name="Normal 27 3 7 2 2" xfId="43917"/>
    <cellStyle name="Normal 27 3 7 3" xfId="43918"/>
    <cellStyle name="Normal 27 3 7 4" xfId="43919"/>
    <cellStyle name="Normal 27 3 8" xfId="43920"/>
    <cellStyle name="Normal 27 3 8 2" xfId="43921"/>
    <cellStyle name="Normal 27 3 9" xfId="43922"/>
    <cellStyle name="Normal 27 4" xfId="43923"/>
    <cellStyle name="Normal 27 4 10" xfId="43924"/>
    <cellStyle name="Normal 27 4 11" xfId="43925"/>
    <cellStyle name="Normal 27 4 2" xfId="43926"/>
    <cellStyle name="Normal 27 4 2 10" xfId="43927"/>
    <cellStyle name="Normal 27 4 2 2" xfId="43928"/>
    <cellStyle name="Normal 27 4 2 2 2" xfId="43929"/>
    <cellStyle name="Normal 27 4 2 2 2 2" xfId="43930"/>
    <cellStyle name="Normal 27 4 2 2 2 2 2" xfId="43931"/>
    <cellStyle name="Normal 27 4 2 2 2 2 2 2" xfId="43932"/>
    <cellStyle name="Normal 27 4 2 2 2 2 2 2 2" xfId="43933"/>
    <cellStyle name="Normal 27 4 2 2 2 2 2 3" xfId="43934"/>
    <cellStyle name="Normal 27 4 2 2 2 2 2 4" xfId="43935"/>
    <cellStyle name="Normal 27 4 2 2 2 2 3" xfId="43936"/>
    <cellStyle name="Normal 27 4 2 2 2 2 3 2" xfId="43937"/>
    <cellStyle name="Normal 27 4 2 2 2 2 4" xfId="43938"/>
    <cellStyle name="Normal 27 4 2 2 2 2 5" xfId="43939"/>
    <cellStyle name="Normal 27 4 2 2 2 3" xfId="43940"/>
    <cellStyle name="Normal 27 4 2 2 2 3 2" xfId="43941"/>
    <cellStyle name="Normal 27 4 2 2 2 3 2 2" xfId="43942"/>
    <cellStyle name="Normal 27 4 2 2 2 3 3" xfId="43943"/>
    <cellStyle name="Normal 27 4 2 2 2 3 4" xfId="43944"/>
    <cellStyle name="Normal 27 4 2 2 2 4" xfId="43945"/>
    <cellStyle name="Normal 27 4 2 2 2 4 2" xfId="43946"/>
    <cellStyle name="Normal 27 4 2 2 2 4 2 2" xfId="43947"/>
    <cellStyle name="Normal 27 4 2 2 2 4 3" xfId="43948"/>
    <cellStyle name="Normal 27 4 2 2 2 4 4" xfId="43949"/>
    <cellStyle name="Normal 27 4 2 2 2 5" xfId="43950"/>
    <cellStyle name="Normal 27 4 2 2 2 5 2" xfId="43951"/>
    <cellStyle name="Normal 27 4 2 2 2 6" xfId="43952"/>
    <cellStyle name="Normal 27 4 2 2 2 7" xfId="43953"/>
    <cellStyle name="Normal 27 4 2 2 2 8" xfId="43954"/>
    <cellStyle name="Normal 27 4 2 2 3" xfId="43955"/>
    <cellStyle name="Normal 27 4 2 2 3 2" xfId="43956"/>
    <cellStyle name="Normal 27 4 2 2 3 2 2" xfId="43957"/>
    <cellStyle name="Normal 27 4 2 2 3 2 2 2" xfId="43958"/>
    <cellStyle name="Normal 27 4 2 2 3 2 3" xfId="43959"/>
    <cellStyle name="Normal 27 4 2 2 3 2 4" xfId="43960"/>
    <cellStyle name="Normal 27 4 2 2 3 3" xfId="43961"/>
    <cellStyle name="Normal 27 4 2 2 3 3 2" xfId="43962"/>
    <cellStyle name="Normal 27 4 2 2 3 4" xfId="43963"/>
    <cellStyle name="Normal 27 4 2 2 3 5" xfId="43964"/>
    <cellStyle name="Normal 27 4 2 2 4" xfId="43965"/>
    <cellStyle name="Normal 27 4 2 2 4 2" xfId="43966"/>
    <cellStyle name="Normal 27 4 2 2 4 2 2" xfId="43967"/>
    <cellStyle name="Normal 27 4 2 2 4 3" xfId="43968"/>
    <cellStyle name="Normal 27 4 2 2 4 4" xfId="43969"/>
    <cellStyle name="Normal 27 4 2 2 5" xfId="43970"/>
    <cellStyle name="Normal 27 4 2 2 5 2" xfId="43971"/>
    <cellStyle name="Normal 27 4 2 2 5 2 2" xfId="43972"/>
    <cellStyle name="Normal 27 4 2 2 5 3" xfId="43973"/>
    <cellStyle name="Normal 27 4 2 2 5 4" xfId="43974"/>
    <cellStyle name="Normal 27 4 2 2 6" xfId="43975"/>
    <cellStyle name="Normal 27 4 2 2 6 2" xfId="43976"/>
    <cellStyle name="Normal 27 4 2 2 7" xfId="43977"/>
    <cellStyle name="Normal 27 4 2 2 8" xfId="43978"/>
    <cellStyle name="Normal 27 4 2 2 9" xfId="43979"/>
    <cellStyle name="Normal 27 4 2 3" xfId="43980"/>
    <cellStyle name="Normal 27 4 2 3 2" xfId="43981"/>
    <cellStyle name="Normal 27 4 2 3 2 2" xfId="43982"/>
    <cellStyle name="Normal 27 4 2 3 2 2 2" xfId="43983"/>
    <cellStyle name="Normal 27 4 2 3 2 2 2 2" xfId="43984"/>
    <cellStyle name="Normal 27 4 2 3 2 2 3" xfId="43985"/>
    <cellStyle name="Normal 27 4 2 3 2 2 4" xfId="43986"/>
    <cellStyle name="Normal 27 4 2 3 2 3" xfId="43987"/>
    <cellStyle name="Normal 27 4 2 3 2 3 2" xfId="43988"/>
    <cellStyle name="Normal 27 4 2 3 2 4" xfId="43989"/>
    <cellStyle name="Normal 27 4 2 3 2 5" xfId="43990"/>
    <cellStyle name="Normal 27 4 2 3 3" xfId="43991"/>
    <cellStyle name="Normal 27 4 2 3 3 2" xfId="43992"/>
    <cellStyle name="Normal 27 4 2 3 3 2 2" xfId="43993"/>
    <cellStyle name="Normal 27 4 2 3 3 3" xfId="43994"/>
    <cellStyle name="Normal 27 4 2 3 3 4" xfId="43995"/>
    <cellStyle name="Normal 27 4 2 3 4" xfId="43996"/>
    <cellStyle name="Normal 27 4 2 3 4 2" xfId="43997"/>
    <cellStyle name="Normal 27 4 2 3 4 2 2" xfId="43998"/>
    <cellStyle name="Normal 27 4 2 3 4 3" xfId="43999"/>
    <cellStyle name="Normal 27 4 2 3 4 4" xfId="44000"/>
    <cellStyle name="Normal 27 4 2 3 5" xfId="44001"/>
    <cellStyle name="Normal 27 4 2 3 5 2" xfId="44002"/>
    <cellStyle name="Normal 27 4 2 3 6" xfId="44003"/>
    <cellStyle name="Normal 27 4 2 3 7" xfId="44004"/>
    <cellStyle name="Normal 27 4 2 3 8" xfId="44005"/>
    <cellStyle name="Normal 27 4 2 4" xfId="44006"/>
    <cellStyle name="Normal 27 4 2 4 2" xfId="44007"/>
    <cellStyle name="Normal 27 4 2 4 2 2" xfId="44008"/>
    <cellStyle name="Normal 27 4 2 4 2 2 2" xfId="44009"/>
    <cellStyle name="Normal 27 4 2 4 2 3" xfId="44010"/>
    <cellStyle name="Normal 27 4 2 4 2 4" xfId="44011"/>
    <cellStyle name="Normal 27 4 2 4 3" xfId="44012"/>
    <cellStyle name="Normal 27 4 2 4 3 2" xfId="44013"/>
    <cellStyle name="Normal 27 4 2 4 4" xfId="44014"/>
    <cellStyle name="Normal 27 4 2 4 5" xfId="44015"/>
    <cellStyle name="Normal 27 4 2 5" xfId="44016"/>
    <cellStyle name="Normal 27 4 2 5 2" xfId="44017"/>
    <cellStyle name="Normal 27 4 2 5 2 2" xfId="44018"/>
    <cellStyle name="Normal 27 4 2 5 3" xfId="44019"/>
    <cellStyle name="Normal 27 4 2 5 4" xfId="44020"/>
    <cellStyle name="Normal 27 4 2 6" xfId="44021"/>
    <cellStyle name="Normal 27 4 2 6 2" xfId="44022"/>
    <cellStyle name="Normal 27 4 2 6 2 2" xfId="44023"/>
    <cellStyle name="Normal 27 4 2 6 3" xfId="44024"/>
    <cellStyle name="Normal 27 4 2 6 4" xfId="44025"/>
    <cellStyle name="Normal 27 4 2 7" xfId="44026"/>
    <cellStyle name="Normal 27 4 2 7 2" xfId="44027"/>
    <cellStyle name="Normal 27 4 2 8" xfId="44028"/>
    <cellStyle name="Normal 27 4 2 9" xfId="44029"/>
    <cellStyle name="Normal 27 4 3" xfId="44030"/>
    <cellStyle name="Normal 27 4 3 2" xfId="44031"/>
    <cellStyle name="Normal 27 4 3 2 2" xfId="44032"/>
    <cellStyle name="Normal 27 4 3 2 2 2" xfId="44033"/>
    <cellStyle name="Normal 27 4 3 2 2 2 2" xfId="44034"/>
    <cellStyle name="Normal 27 4 3 2 2 2 2 2" xfId="44035"/>
    <cellStyle name="Normal 27 4 3 2 2 2 3" xfId="44036"/>
    <cellStyle name="Normal 27 4 3 2 2 2 4" xfId="44037"/>
    <cellStyle name="Normal 27 4 3 2 2 3" xfId="44038"/>
    <cellStyle name="Normal 27 4 3 2 2 3 2" xfId="44039"/>
    <cellStyle name="Normal 27 4 3 2 2 4" xfId="44040"/>
    <cellStyle name="Normal 27 4 3 2 2 5" xfId="44041"/>
    <cellStyle name="Normal 27 4 3 2 3" xfId="44042"/>
    <cellStyle name="Normal 27 4 3 2 3 2" xfId="44043"/>
    <cellStyle name="Normal 27 4 3 2 3 2 2" xfId="44044"/>
    <cellStyle name="Normal 27 4 3 2 3 3" xfId="44045"/>
    <cellStyle name="Normal 27 4 3 2 3 4" xfId="44046"/>
    <cellStyle name="Normal 27 4 3 2 4" xfId="44047"/>
    <cellStyle name="Normal 27 4 3 2 4 2" xfId="44048"/>
    <cellStyle name="Normal 27 4 3 2 4 2 2" xfId="44049"/>
    <cellStyle name="Normal 27 4 3 2 4 3" xfId="44050"/>
    <cellStyle name="Normal 27 4 3 2 4 4" xfId="44051"/>
    <cellStyle name="Normal 27 4 3 2 5" xfId="44052"/>
    <cellStyle name="Normal 27 4 3 2 5 2" xfId="44053"/>
    <cellStyle name="Normal 27 4 3 2 6" xfId="44054"/>
    <cellStyle name="Normal 27 4 3 2 7" xfId="44055"/>
    <cellStyle name="Normal 27 4 3 2 8" xfId="44056"/>
    <cellStyle name="Normal 27 4 3 3" xfId="44057"/>
    <cellStyle name="Normal 27 4 3 3 2" xfId="44058"/>
    <cellStyle name="Normal 27 4 3 3 2 2" xfId="44059"/>
    <cellStyle name="Normal 27 4 3 3 2 2 2" xfId="44060"/>
    <cellStyle name="Normal 27 4 3 3 2 3" xfId="44061"/>
    <cellStyle name="Normal 27 4 3 3 2 4" xfId="44062"/>
    <cellStyle name="Normal 27 4 3 3 3" xfId="44063"/>
    <cellStyle name="Normal 27 4 3 3 3 2" xfId="44064"/>
    <cellStyle name="Normal 27 4 3 3 4" xfId="44065"/>
    <cellStyle name="Normal 27 4 3 3 5" xfId="44066"/>
    <cellStyle name="Normal 27 4 3 4" xfId="44067"/>
    <cellStyle name="Normal 27 4 3 4 2" xfId="44068"/>
    <cellStyle name="Normal 27 4 3 4 2 2" xfId="44069"/>
    <cellStyle name="Normal 27 4 3 4 3" xfId="44070"/>
    <cellStyle name="Normal 27 4 3 4 4" xfId="44071"/>
    <cellStyle name="Normal 27 4 3 5" xfId="44072"/>
    <cellStyle name="Normal 27 4 3 5 2" xfId="44073"/>
    <cellStyle name="Normal 27 4 3 5 2 2" xfId="44074"/>
    <cellStyle name="Normal 27 4 3 5 3" xfId="44075"/>
    <cellStyle name="Normal 27 4 3 5 4" xfId="44076"/>
    <cellStyle name="Normal 27 4 3 6" xfId="44077"/>
    <cellStyle name="Normal 27 4 3 6 2" xfId="44078"/>
    <cellStyle name="Normal 27 4 3 7" xfId="44079"/>
    <cellStyle name="Normal 27 4 3 8" xfId="44080"/>
    <cellStyle name="Normal 27 4 3 9" xfId="44081"/>
    <cellStyle name="Normal 27 4 4" xfId="44082"/>
    <cellStyle name="Normal 27 4 4 2" xfId="44083"/>
    <cellStyle name="Normal 27 4 4 2 2" xfId="44084"/>
    <cellStyle name="Normal 27 4 4 2 2 2" xfId="44085"/>
    <cellStyle name="Normal 27 4 4 2 2 2 2" xfId="44086"/>
    <cellStyle name="Normal 27 4 4 2 2 3" xfId="44087"/>
    <cellStyle name="Normal 27 4 4 2 2 4" xfId="44088"/>
    <cellStyle name="Normal 27 4 4 2 3" xfId="44089"/>
    <cellStyle name="Normal 27 4 4 2 3 2" xfId="44090"/>
    <cellStyle name="Normal 27 4 4 2 4" xfId="44091"/>
    <cellStyle name="Normal 27 4 4 2 5" xfId="44092"/>
    <cellStyle name="Normal 27 4 4 3" xfId="44093"/>
    <cellStyle name="Normal 27 4 4 3 2" xfId="44094"/>
    <cellStyle name="Normal 27 4 4 3 2 2" xfId="44095"/>
    <cellStyle name="Normal 27 4 4 3 3" xfId="44096"/>
    <cellStyle name="Normal 27 4 4 3 4" xfId="44097"/>
    <cellStyle name="Normal 27 4 4 4" xfId="44098"/>
    <cellStyle name="Normal 27 4 4 4 2" xfId="44099"/>
    <cellStyle name="Normal 27 4 4 4 2 2" xfId="44100"/>
    <cellStyle name="Normal 27 4 4 4 3" xfId="44101"/>
    <cellStyle name="Normal 27 4 4 4 4" xfId="44102"/>
    <cellStyle name="Normal 27 4 4 5" xfId="44103"/>
    <cellStyle name="Normal 27 4 4 5 2" xfId="44104"/>
    <cellStyle name="Normal 27 4 4 6" xfId="44105"/>
    <cellStyle name="Normal 27 4 4 7" xfId="44106"/>
    <cellStyle name="Normal 27 4 4 8" xfId="44107"/>
    <cellStyle name="Normal 27 4 5" xfId="44108"/>
    <cellStyle name="Normal 27 4 5 2" xfId="44109"/>
    <cellStyle name="Normal 27 4 5 2 2" xfId="44110"/>
    <cellStyle name="Normal 27 4 5 2 2 2" xfId="44111"/>
    <cellStyle name="Normal 27 4 5 2 3" xfId="44112"/>
    <cellStyle name="Normal 27 4 5 2 4" xfId="44113"/>
    <cellStyle name="Normal 27 4 5 3" xfId="44114"/>
    <cellStyle name="Normal 27 4 5 3 2" xfId="44115"/>
    <cellStyle name="Normal 27 4 5 4" xfId="44116"/>
    <cellStyle name="Normal 27 4 5 5" xfId="44117"/>
    <cellStyle name="Normal 27 4 6" xfId="44118"/>
    <cellStyle name="Normal 27 4 6 2" xfId="44119"/>
    <cellStyle name="Normal 27 4 6 2 2" xfId="44120"/>
    <cellStyle name="Normal 27 4 6 3" xfId="44121"/>
    <cellStyle name="Normal 27 4 6 4" xfId="44122"/>
    <cellStyle name="Normal 27 4 7" xfId="44123"/>
    <cellStyle name="Normal 27 4 7 2" xfId="44124"/>
    <cellStyle name="Normal 27 4 7 2 2" xfId="44125"/>
    <cellStyle name="Normal 27 4 7 3" xfId="44126"/>
    <cellStyle name="Normal 27 4 7 4" xfId="44127"/>
    <cellStyle name="Normal 27 4 8" xfId="44128"/>
    <cellStyle name="Normal 27 4 8 2" xfId="44129"/>
    <cellStyle name="Normal 27 4 9" xfId="44130"/>
    <cellStyle name="Normal 27 5" xfId="44131"/>
    <cellStyle name="Normal 27 5 10" xfId="44132"/>
    <cellStyle name="Normal 27 5 11" xfId="44133"/>
    <cellStyle name="Normal 27 5 2" xfId="44134"/>
    <cellStyle name="Normal 27 5 2 10" xfId="44135"/>
    <cellStyle name="Normal 27 5 2 2" xfId="44136"/>
    <cellStyle name="Normal 27 5 2 2 2" xfId="44137"/>
    <cellStyle name="Normal 27 5 2 2 2 2" xfId="44138"/>
    <cellStyle name="Normal 27 5 2 2 2 2 2" xfId="44139"/>
    <cellStyle name="Normal 27 5 2 2 2 2 2 2" xfId="44140"/>
    <cellStyle name="Normal 27 5 2 2 2 2 2 2 2" xfId="44141"/>
    <cellStyle name="Normal 27 5 2 2 2 2 2 3" xfId="44142"/>
    <cellStyle name="Normal 27 5 2 2 2 2 2 4" xfId="44143"/>
    <cellStyle name="Normal 27 5 2 2 2 2 3" xfId="44144"/>
    <cellStyle name="Normal 27 5 2 2 2 2 3 2" xfId="44145"/>
    <cellStyle name="Normal 27 5 2 2 2 2 4" xfId="44146"/>
    <cellStyle name="Normal 27 5 2 2 2 2 5" xfId="44147"/>
    <cellStyle name="Normal 27 5 2 2 2 3" xfId="44148"/>
    <cellStyle name="Normal 27 5 2 2 2 3 2" xfId="44149"/>
    <cellStyle name="Normal 27 5 2 2 2 3 2 2" xfId="44150"/>
    <cellStyle name="Normal 27 5 2 2 2 3 3" xfId="44151"/>
    <cellStyle name="Normal 27 5 2 2 2 3 4" xfId="44152"/>
    <cellStyle name="Normal 27 5 2 2 2 4" xfId="44153"/>
    <cellStyle name="Normal 27 5 2 2 2 4 2" xfId="44154"/>
    <cellStyle name="Normal 27 5 2 2 2 4 2 2" xfId="44155"/>
    <cellStyle name="Normal 27 5 2 2 2 4 3" xfId="44156"/>
    <cellStyle name="Normal 27 5 2 2 2 4 4" xfId="44157"/>
    <cellStyle name="Normal 27 5 2 2 2 5" xfId="44158"/>
    <cellStyle name="Normal 27 5 2 2 2 5 2" xfId="44159"/>
    <cellStyle name="Normal 27 5 2 2 2 6" xfId="44160"/>
    <cellStyle name="Normal 27 5 2 2 2 7" xfId="44161"/>
    <cellStyle name="Normal 27 5 2 2 2 8" xfId="44162"/>
    <cellStyle name="Normal 27 5 2 2 3" xfId="44163"/>
    <cellStyle name="Normal 27 5 2 2 3 2" xfId="44164"/>
    <cellStyle name="Normal 27 5 2 2 3 2 2" xfId="44165"/>
    <cellStyle name="Normal 27 5 2 2 3 2 2 2" xfId="44166"/>
    <cellStyle name="Normal 27 5 2 2 3 2 3" xfId="44167"/>
    <cellStyle name="Normal 27 5 2 2 3 2 4" xfId="44168"/>
    <cellStyle name="Normal 27 5 2 2 3 3" xfId="44169"/>
    <cellStyle name="Normal 27 5 2 2 3 3 2" xfId="44170"/>
    <cellStyle name="Normal 27 5 2 2 3 4" xfId="44171"/>
    <cellStyle name="Normal 27 5 2 2 3 5" xfId="44172"/>
    <cellStyle name="Normal 27 5 2 2 4" xfId="44173"/>
    <cellStyle name="Normal 27 5 2 2 4 2" xfId="44174"/>
    <cellStyle name="Normal 27 5 2 2 4 2 2" xfId="44175"/>
    <cellStyle name="Normal 27 5 2 2 4 3" xfId="44176"/>
    <cellStyle name="Normal 27 5 2 2 4 4" xfId="44177"/>
    <cellStyle name="Normal 27 5 2 2 5" xfId="44178"/>
    <cellStyle name="Normal 27 5 2 2 5 2" xfId="44179"/>
    <cellStyle name="Normal 27 5 2 2 5 2 2" xfId="44180"/>
    <cellStyle name="Normal 27 5 2 2 5 3" xfId="44181"/>
    <cellStyle name="Normal 27 5 2 2 5 4" xfId="44182"/>
    <cellStyle name="Normal 27 5 2 2 6" xfId="44183"/>
    <cellStyle name="Normal 27 5 2 2 6 2" xfId="44184"/>
    <cellStyle name="Normal 27 5 2 2 7" xfId="44185"/>
    <cellStyle name="Normal 27 5 2 2 8" xfId="44186"/>
    <cellStyle name="Normal 27 5 2 2 9" xfId="44187"/>
    <cellStyle name="Normal 27 5 2 3" xfId="44188"/>
    <cellStyle name="Normal 27 5 2 3 2" xfId="44189"/>
    <cellStyle name="Normal 27 5 2 3 2 2" xfId="44190"/>
    <cellStyle name="Normal 27 5 2 3 2 2 2" xfId="44191"/>
    <cellStyle name="Normal 27 5 2 3 2 2 2 2" xfId="44192"/>
    <cellStyle name="Normal 27 5 2 3 2 2 3" xfId="44193"/>
    <cellStyle name="Normal 27 5 2 3 2 2 4" xfId="44194"/>
    <cellStyle name="Normal 27 5 2 3 2 3" xfId="44195"/>
    <cellStyle name="Normal 27 5 2 3 2 3 2" xfId="44196"/>
    <cellStyle name="Normal 27 5 2 3 2 4" xfId="44197"/>
    <cellStyle name="Normal 27 5 2 3 2 5" xfId="44198"/>
    <cellStyle name="Normal 27 5 2 3 3" xfId="44199"/>
    <cellStyle name="Normal 27 5 2 3 3 2" xfId="44200"/>
    <cellStyle name="Normal 27 5 2 3 3 2 2" xfId="44201"/>
    <cellStyle name="Normal 27 5 2 3 3 3" xfId="44202"/>
    <cellStyle name="Normal 27 5 2 3 3 4" xfId="44203"/>
    <cellStyle name="Normal 27 5 2 3 4" xfId="44204"/>
    <cellStyle name="Normal 27 5 2 3 4 2" xfId="44205"/>
    <cellStyle name="Normal 27 5 2 3 4 2 2" xfId="44206"/>
    <cellStyle name="Normal 27 5 2 3 4 3" xfId="44207"/>
    <cellStyle name="Normal 27 5 2 3 4 4" xfId="44208"/>
    <cellStyle name="Normal 27 5 2 3 5" xfId="44209"/>
    <cellStyle name="Normal 27 5 2 3 5 2" xfId="44210"/>
    <cellStyle name="Normal 27 5 2 3 6" xfId="44211"/>
    <cellStyle name="Normal 27 5 2 3 7" xfId="44212"/>
    <cellStyle name="Normal 27 5 2 3 8" xfId="44213"/>
    <cellStyle name="Normal 27 5 2 4" xfId="44214"/>
    <cellStyle name="Normal 27 5 2 4 2" xfId="44215"/>
    <cellStyle name="Normal 27 5 2 4 2 2" xfId="44216"/>
    <cellStyle name="Normal 27 5 2 4 2 2 2" xfId="44217"/>
    <cellStyle name="Normal 27 5 2 4 2 3" xfId="44218"/>
    <cellStyle name="Normal 27 5 2 4 2 4" xfId="44219"/>
    <cellStyle name="Normal 27 5 2 4 3" xfId="44220"/>
    <cellStyle name="Normal 27 5 2 4 3 2" xfId="44221"/>
    <cellStyle name="Normal 27 5 2 4 4" xfId="44222"/>
    <cellStyle name="Normal 27 5 2 4 5" xfId="44223"/>
    <cellStyle name="Normal 27 5 2 5" xfId="44224"/>
    <cellStyle name="Normal 27 5 2 5 2" xfId="44225"/>
    <cellStyle name="Normal 27 5 2 5 2 2" xfId="44226"/>
    <cellStyle name="Normal 27 5 2 5 3" xfId="44227"/>
    <cellStyle name="Normal 27 5 2 5 4" xfId="44228"/>
    <cellStyle name="Normal 27 5 2 6" xfId="44229"/>
    <cellStyle name="Normal 27 5 2 6 2" xfId="44230"/>
    <cellStyle name="Normal 27 5 2 6 2 2" xfId="44231"/>
    <cellStyle name="Normal 27 5 2 6 3" xfId="44232"/>
    <cellStyle name="Normal 27 5 2 6 4" xfId="44233"/>
    <cellStyle name="Normal 27 5 2 7" xfId="44234"/>
    <cellStyle name="Normal 27 5 2 7 2" xfId="44235"/>
    <cellStyle name="Normal 27 5 2 8" xfId="44236"/>
    <cellStyle name="Normal 27 5 2 9" xfId="44237"/>
    <cellStyle name="Normal 27 5 3" xfId="44238"/>
    <cellStyle name="Normal 27 5 3 2" xfId="44239"/>
    <cellStyle name="Normal 27 5 3 2 2" xfId="44240"/>
    <cellStyle name="Normal 27 5 3 2 2 2" xfId="44241"/>
    <cellStyle name="Normal 27 5 3 2 2 2 2" xfId="44242"/>
    <cellStyle name="Normal 27 5 3 2 2 2 2 2" xfId="44243"/>
    <cellStyle name="Normal 27 5 3 2 2 2 3" xfId="44244"/>
    <cellStyle name="Normal 27 5 3 2 2 2 4" xfId="44245"/>
    <cellStyle name="Normal 27 5 3 2 2 3" xfId="44246"/>
    <cellStyle name="Normal 27 5 3 2 2 3 2" xfId="44247"/>
    <cellStyle name="Normal 27 5 3 2 2 4" xfId="44248"/>
    <cellStyle name="Normal 27 5 3 2 2 5" xfId="44249"/>
    <cellStyle name="Normal 27 5 3 2 3" xfId="44250"/>
    <cellStyle name="Normal 27 5 3 2 3 2" xfId="44251"/>
    <cellStyle name="Normal 27 5 3 2 3 2 2" xfId="44252"/>
    <cellStyle name="Normal 27 5 3 2 3 3" xfId="44253"/>
    <cellStyle name="Normal 27 5 3 2 3 4" xfId="44254"/>
    <cellStyle name="Normal 27 5 3 2 4" xfId="44255"/>
    <cellStyle name="Normal 27 5 3 2 4 2" xfId="44256"/>
    <cellStyle name="Normal 27 5 3 2 4 2 2" xfId="44257"/>
    <cellStyle name="Normal 27 5 3 2 4 3" xfId="44258"/>
    <cellStyle name="Normal 27 5 3 2 4 4" xfId="44259"/>
    <cellStyle name="Normal 27 5 3 2 5" xfId="44260"/>
    <cellStyle name="Normal 27 5 3 2 5 2" xfId="44261"/>
    <cellStyle name="Normal 27 5 3 2 6" xfId="44262"/>
    <cellStyle name="Normal 27 5 3 2 7" xfId="44263"/>
    <cellStyle name="Normal 27 5 3 2 8" xfId="44264"/>
    <cellStyle name="Normal 27 5 3 3" xfId="44265"/>
    <cellStyle name="Normal 27 5 3 3 2" xfId="44266"/>
    <cellStyle name="Normal 27 5 3 3 2 2" xfId="44267"/>
    <cellStyle name="Normal 27 5 3 3 2 2 2" xfId="44268"/>
    <cellStyle name="Normal 27 5 3 3 2 3" xfId="44269"/>
    <cellStyle name="Normal 27 5 3 3 2 4" xfId="44270"/>
    <cellStyle name="Normal 27 5 3 3 3" xfId="44271"/>
    <cellStyle name="Normal 27 5 3 3 3 2" xfId="44272"/>
    <cellStyle name="Normal 27 5 3 3 4" xfId="44273"/>
    <cellStyle name="Normal 27 5 3 3 5" xfId="44274"/>
    <cellStyle name="Normal 27 5 3 4" xfId="44275"/>
    <cellStyle name="Normal 27 5 3 4 2" xfId="44276"/>
    <cellStyle name="Normal 27 5 3 4 2 2" xfId="44277"/>
    <cellStyle name="Normal 27 5 3 4 3" xfId="44278"/>
    <cellStyle name="Normal 27 5 3 4 4" xfId="44279"/>
    <cellStyle name="Normal 27 5 3 5" xfId="44280"/>
    <cellStyle name="Normal 27 5 3 5 2" xfId="44281"/>
    <cellStyle name="Normal 27 5 3 5 2 2" xfId="44282"/>
    <cellStyle name="Normal 27 5 3 5 3" xfId="44283"/>
    <cellStyle name="Normal 27 5 3 5 4" xfId="44284"/>
    <cellStyle name="Normal 27 5 3 6" xfId="44285"/>
    <cellStyle name="Normal 27 5 3 6 2" xfId="44286"/>
    <cellStyle name="Normal 27 5 3 7" xfId="44287"/>
    <cellStyle name="Normal 27 5 3 8" xfId="44288"/>
    <cellStyle name="Normal 27 5 3 9" xfId="44289"/>
    <cellStyle name="Normal 27 5 4" xfId="44290"/>
    <cellStyle name="Normal 27 5 4 2" xfId="44291"/>
    <cellStyle name="Normal 27 5 4 2 2" xfId="44292"/>
    <cellStyle name="Normal 27 5 4 2 2 2" xfId="44293"/>
    <cellStyle name="Normal 27 5 4 2 2 2 2" xfId="44294"/>
    <cellStyle name="Normal 27 5 4 2 2 3" xfId="44295"/>
    <cellStyle name="Normal 27 5 4 2 2 4" xfId="44296"/>
    <cellStyle name="Normal 27 5 4 2 3" xfId="44297"/>
    <cellStyle name="Normal 27 5 4 2 3 2" xfId="44298"/>
    <cellStyle name="Normal 27 5 4 2 4" xfId="44299"/>
    <cellStyle name="Normal 27 5 4 2 5" xfId="44300"/>
    <cellStyle name="Normal 27 5 4 3" xfId="44301"/>
    <cellStyle name="Normal 27 5 4 3 2" xfId="44302"/>
    <cellStyle name="Normal 27 5 4 3 2 2" xfId="44303"/>
    <cellStyle name="Normal 27 5 4 3 3" xfId="44304"/>
    <cellStyle name="Normal 27 5 4 3 4" xfId="44305"/>
    <cellStyle name="Normal 27 5 4 4" xfId="44306"/>
    <cellStyle name="Normal 27 5 4 4 2" xfId="44307"/>
    <cellStyle name="Normal 27 5 4 4 2 2" xfId="44308"/>
    <cellStyle name="Normal 27 5 4 4 3" xfId="44309"/>
    <cellStyle name="Normal 27 5 4 4 4" xfId="44310"/>
    <cellStyle name="Normal 27 5 4 5" xfId="44311"/>
    <cellStyle name="Normal 27 5 4 5 2" xfId="44312"/>
    <cellStyle name="Normal 27 5 4 6" xfId="44313"/>
    <cellStyle name="Normal 27 5 4 7" xfId="44314"/>
    <cellStyle name="Normal 27 5 4 8" xfId="44315"/>
    <cellStyle name="Normal 27 5 5" xfId="44316"/>
    <cellStyle name="Normal 27 5 5 2" xfId="44317"/>
    <cellStyle name="Normal 27 5 5 2 2" xfId="44318"/>
    <cellStyle name="Normal 27 5 5 2 2 2" xfId="44319"/>
    <cellStyle name="Normal 27 5 5 2 3" xfId="44320"/>
    <cellStyle name="Normal 27 5 5 2 4" xfId="44321"/>
    <cellStyle name="Normal 27 5 5 3" xfId="44322"/>
    <cellStyle name="Normal 27 5 5 3 2" xfId="44323"/>
    <cellStyle name="Normal 27 5 5 4" xfId="44324"/>
    <cellStyle name="Normal 27 5 5 5" xfId="44325"/>
    <cellStyle name="Normal 27 5 6" xfId="44326"/>
    <cellStyle name="Normal 27 5 6 2" xfId="44327"/>
    <cellStyle name="Normal 27 5 6 2 2" xfId="44328"/>
    <cellStyle name="Normal 27 5 6 3" xfId="44329"/>
    <cellStyle name="Normal 27 5 6 4" xfId="44330"/>
    <cellStyle name="Normal 27 5 7" xfId="44331"/>
    <cellStyle name="Normal 27 5 7 2" xfId="44332"/>
    <cellStyle name="Normal 27 5 7 2 2" xfId="44333"/>
    <cellStyle name="Normal 27 5 7 3" xfId="44334"/>
    <cellStyle name="Normal 27 5 7 4" xfId="44335"/>
    <cellStyle name="Normal 27 5 8" xfId="44336"/>
    <cellStyle name="Normal 27 5 8 2" xfId="44337"/>
    <cellStyle name="Normal 27 5 9" xfId="44338"/>
    <cellStyle name="Normal 27 6" xfId="44339"/>
    <cellStyle name="Normal 27 6 10" xfId="44340"/>
    <cellStyle name="Normal 27 6 2" xfId="44341"/>
    <cellStyle name="Normal 27 6 2 2" xfId="44342"/>
    <cellStyle name="Normal 27 6 2 2 2" xfId="44343"/>
    <cellStyle name="Normal 27 6 2 2 2 2" xfId="44344"/>
    <cellStyle name="Normal 27 6 2 2 2 2 2" xfId="44345"/>
    <cellStyle name="Normal 27 6 2 2 2 2 2 2" xfId="44346"/>
    <cellStyle name="Normal 27 6 2 2 2 2 3" xfId="44347"/>
    <cellStyle name="Normal 27 6 2 2 2 2 4" xfId="44348"/>
    <cellStyle name="Normal 27 6 2 2 2 3" xfId="44349"/>
    <cellStyle name="Normal 27 6 2 2 2 3 2" xfId="44350"/>
    <cellStyle name="Normal 27 6 2 2 2 4" xfId="44351"/>
    <cellStyle name="Normal 27 6 2 2 2 5" xfId="44352"/>
    <cellStyle name="Normal 27 6 2 2 3" xfId="44353"/>
    <cellStyle name="Normal 27 6 2 2 3 2" xfId="44354"/>
    <cellStyle name="Normal 27 6 2 2 3 2 2" xfId="44355"/>
    <cellStyle name="Normal 27 6 2 2 3 3" xfId="44356"/>
    <cellStyle name="Normal 27 6 2 2 3 4" xfId="44357"/>
    <cellStyle name="Normal 27 6 2 2 4" xfId="44358"/>
    <cellStyle name="Normal 27 6 2 2 4 2" xfId="44359"/>
    <cellStyle name="Normal 27 6 2 2 4 2 2" xfId="44360"/>
    <cellStyle name="Normal 27 6 2 2 4 3" xfId="44361"/>
    <cellStyle name="Normal 27 6 2 2 4 4" xfId="44362"/>
    <cellStyle name="Normal 27 6 2 2 5" xfId="44363"/>
    <cellStyle name="Normal 27 6 2 2 5 2" xfId="44364"/>
    <cellStyle name="Normal 27 6 2 2 6" xfId="44365"/>
    <cellStyle name="Normal 27 6 2 2 7" xfId="44366"/>
    <cellStyle name="Normal 27 6 2 2 8" xfId="44367"/>
    <cellStyle name="Normal 27 6 2 3" xfId="44368"/>
    <cellStyle name="Normal 27 6 2 3 2" xfId="44369"/>
    <cellStyle name="Normal 27 6 2 3 2 2" xfId="44370"/>
    <cellStyle name="Normal 27 6 2 3 2 2 2" xfId="44371"/>
    <cellStyle name="Normal 27 6 2 3 2 3" xfId="44372"/>
    <cellStyle name="Normal 27 6 2 3 2 4" xfId="44373"/>
    <cellStyle name="Normal 27 6 2 3 3" xfId="44374"/>
    <cellStyle name="Normal 27 6 2 3 3 2" xfId="44375"/>
    <cellStyle name="Normal 27 6 2 3 4" xfId="44376"/>
    <cellStyle name="Normal 27 6 2 3 5" xfId="44377"/>
    <cellStyle name="Normal 27 6 2 4" xfId="44378"/>
    <cellStyle name="Normal 27 6 2 4 2" xfId="44379"/>
    <cellStyle name="Normal 27 6 2 4 2 2" xfId="44380"/>
    <cellStyle name="Normal 27 6 2 4 3" xfId="44381"/>
    <cellStyle name="Normal 27 6 2 4 4" xfId="44382"/>
    <cellStyle name="Normal 27 6 2 5" xfId="44383"/>
    <cellStyle name="Normal 27 6 2 5 2" xfId="44384"/>
    <cellStyle name="Normal 27 6 2 5 2 2" xfId="44385"/>
    <cellStyle name="Normal 27 6 2 5 3" xfId="44386"/>
    <cellStyle name="Normal 27 6 2 5 4" xfId="44387"/>
    <cellStyle name="Normal 27 6 2 6" xfId="44388"/>
    <cellStyle name="Normal 27 6 2 6 2" xfId="44389"/>
    <cellStyle name="Normal 27 6 2 7" xfId="44390"/>
    <cellStyle name="Normal 27 6 2 8" xfId="44391"/>
    <cellStyle name="Normal 27 6 2 9" xfId="44392"/>
    <cellStyle name="Normal 27 6 3" xfId="44393"/>
    <cellStyle name="Normal 27 6 3 2" xfId="44394"/>
    <cellStyle name="Normal 27 6 3 2 2" xfId="44395"/>
    <cellStyle name="Normal 27 6 3 2 2 2" xfId="44396"/>
    <cellStyle name="Normal 27 6 3 2 2 2 2" xfId="44397"/>
    <cellStyle name="Normal 27 6 3 2 2 3" xfId="44398"/>
    <cellStyle name="Normal 27 6 3 2 2 4" xfId="44399"/>
    <cellStyle name="Normal 27 6 3 2 3" xfId="44400"/>
    <cellStyle name="Normal 27 6 3 2 3 2" xfId="44401"/>
    <cellStyle name="Normal 27 6 3 2 4" xfId="44402"/>
    <cellStyle name="Normal 27 6 3 2 5" xfId="44403"/>
    <cellStyle name="Normal 27 6 3 3" xfId="44404"/>
    <cellStyle name="Normal 27 6 3 3 2" xfId="44405"/>
    <cellStyle name="Normal 27 6 3 3 2 2" xfId="44406"/>
    <cellStyle name="Normal 27 6 3 3 3" xfId="44407"/>
    <cellStyle name="Normal 27 6 3 3 4" xfId="44408"/>
    <cellStyle name="Normal 27 6 3 4" xfId="44409"/>
    <cellStyle name="Normal 27 6 3 4 2" xfId="44410"/>
    <cellStyle name="Normal 27 6 3 4 2 2" xfId="44411"/>
    <cellStyle name="Normal 27 6 3 4 3" xfId="44412"/>
    <cellStyle name="Normal 27 6 3 4 4" xfId="44413"/>
    <cellStyle name="Normal 27 6 3 5" xfId="44414"/>
    <cellStyle name="Normal 27 6 3 5 2" xfId="44415"/>
    <cellStyle name="Normal 27 6 3 6" xfId="44416"/>
    <cellStyle name="Normal 27 6 3 7" xfId="44417"/>
    <cellStyle name="Normal 27 6 3 8" xfId="44418"/>
    <cellStyle name="Normal 27 6 4" xfId="44419"/>
    <cellStyle name="Normal 27 6 4 2" xfId="44420"/>
    <cellStyle name="Normal 27 6 4 2 2" xfId="44421"/>
    <cellStyle name="Normal 27 6 4 2 2 2" xfId="44422"/>
    <cellStyle name="Normal 27 6 4 2 3" xfId="44423"/>
    <cellStyle name="Normal 27 6 4 2 4" xfId="44424"/>
    <cellStyle name="Normal 27 6 4 3" xfId="44425"/>
    <cellStyle name="Normal 27 6 4 3 2" xfId="44426"/>
    <cellStyle name="Normal 27 6 4 4" xfId="44427"/>
    <cellStyle name="Normal 27 6 4 5" xfId="44428"/>
    <cellStyle name="Normal 27 6 5" xfId="44429"/>
    <cellStyle name="Normal 27 6 5 2" xfId="44430"/>
    <cellStyle name="Normal 27 6 5 2 2" xfId="44431"/>
    <cellStyle name="Normal 27 6 5 3" xfId="44432"/>
    <cellStyle name="Normal 27 6 5 4" xfId="44433"/>
    <cellStyle name="Normal 27 6 6" xfId="44434"/>
    <cellStyle name="Normal 27 6 6 2" xfId="44435"/>
    <cellStyle name="Normal 27 6 6 2 2" xfId="44436"/>
    <cellStyle name="Normal 27 6 6 3" xfId="44437"/>
    <cellStyle name="Normal 27 6 6 4" xfId="44438"/>
    <cellStyle name="Normal 27 6 7" xfId="44439"/>
    <cellStyle name="Normal 27 6 7 2" xfId="44440"/>
    <cellStyle name="Normal 27 6 8" xfId="44441"/>
    <cellStyle name="Normal 27 6 9" xfId="44442"/>
    <cellStyle name="Normal 27 7" xfId="44443"/>
    <cellStyle name="Normal 27 7 2" xfId="44444"/>
    <cellStyle name="Normal 27 7 2 2" xfId="44445"/>
    <cellStyle name="Normal 27 7 2 2 2" xfId="44446"/>
    <cellStyle name="Normal 27 7 2 2 2 2" xfId="44447"/>
    <cellStyle name="Normal 27 7 2 2 2 2 2" xfId="44448"/>
    <cellStyle name="Normal 27 7 2 2 2 3" xfId="44449"/>
    <cellStyle name="Normal 27 7 2 2 2 4" xfId="44450"/>
    <cellStyle name="Normal 27 7 2 2 3" xfId="44451"/>
    <cellStyle name="Normal 27 7 2 2 3 2" xfId="44452"/>
    <cellStyle name="Normal 27 7 2 2 4" xfId="44453"/>
    <cellStyle name="Normal 27 7 2 2 5" xfId="44454"/>
    <cellStyle name="Normal 27 7 2 3" xfId="44455"/>
    <cellStyle name="Normal 27 7 2 3 2" xfId="44456"/>
    <cellStyle name="Normal 27 7 2 3 2 2" xfId="44457"/>
    <cellStyle name="Normal 27 7 2 3 3" xfId="44458"/>
    <cellStyle name="Normal 27 7 2 3 4" xfId="44459"/>
    <cellStyle name="Normal 27 7 2 4" xfId="44460"/>
    <cellStyle name="Normal 27 7 2 4 2" xfId="44461"/>
    <cellStyle name="Normal 27 7 2 4 2 2" xfId="44462"/>
    <cellStyle name="Normal 27 7 2 4 3" xfId="44463"/>
    <cellStyle name="Normal 27 7 2 4 4" xfId="44464"/>
    <cellStyle name="Normal 27 7 2 5" xfId="44465"/>
    <cellStyle name="Normal 27 7 2 5 2" xfId="44466"/>
    <cellStyle name="Normal 27 7 2 6" xfId="44467"/>
    <cellStyle name="Normal 27 7 2 7" xfId="44468"/>
    <cellStyle name="Normal 27 7 2 8" xfId="44469"/>
    <cellStyle name="Normal 27 7 3" xfId="44470"/>
    <cellStyle name="Normal 27 7 3 2" xfId="44471"/>
    <cellStyle name="Normal 27 7 3 2 2" xfId="44472"/>
    <cellStyle name="Normal 27 7 3 2 2 2" xfId="44473"/>
    <cellStyle name="Normal 27 7 3 2 3" xfId="44474"/>
    <cellStyle name="Normal 27 7 3 2 4" xfId="44475"/>
    <cellStyle name="Normal 27 7 3 3" xfId="44476"/>
    <cellStyle name="Normal 27 7 3 3 2" xfId="44477"/>
    <cellStyle name="Normal 27 7 3 4" xfId="44478"/>
    <cellStyle name="Normal 27 7 3 5" xfId="44479"/>
    <cellStyle name="Normal 27 7 4" xfId="44480"/>
    <cellStyle name="Normal 27 7 4 2" xfId="44481"/>
    <cellStyle name="Normal 27 7 4 2 2" xfId="44482"/>
    <cellStyle name="Normal 27 7 4 3" xfId="44483"/>
    <cellStyle name="Normal 27 7 4 4" xfId="44484"/>
    <cellStyle name="Normal 27 7 5" xfId="44485"/>
    <cellStyle name="Normal 27 7 5 2" xfId="44486"/>
    <cellStyle name="Normal 27 7 5 2 2" xfId="44487"/>
    <cellStyle name="Normal 27 7 5 3" xfId="44488"/>
    <cellStyle name="Normal 27 7 5 4" xfId="44489"/>
    <cellStyle name="Normal 27 7 6" xfId="44490"/>
    <cellStyle name="Normal 27 7 6 2" xfId="44491"/>
    <cellStyle name="Normal 27 7 7" xfId="44492"/>
    <cellStyle name="Normal 27 7 8" xfId="44493"/>
    <cellStyle name="Normal 27 7 9" xfId="44494"/>
    <cellStyle name="Normal 27 8" xfId="44495"/>
    <cellStyle name="Normal 27 8 2" xfId="44496"/>
    <cellStyle name="Normal 27 8 2 2" xfId="44497"/>
    <cellStyle name="Normal 27 8 2 2 2" xfId="44498"/>
    <cellStyle name="Normal 27 8 2 2 2 2" xfId="44499"/>
    <cellStyle name="Normal 27 8 2 2 3" xfId="44500"/>
    <cellStyle name="Normal 27 8 2 2 4" xfId="44501"/>
    <cellStyle name="Normal 27 8 2 3" xfId="44502"/>
    <cellStyle name="Normal 27 8 2 3 2" xfId="44503"/>
    <cellStyle name="Normal 27 8 2 4" xfId="44504"/>
    <cellStyle name="Normal 27 8 2 5" xfId="44505"/>
    <cellStyle name="Normal 27 8 3" xfId="44506"/>
    <cellStyle name="Normal 27 8 3 2" xfId="44507"/>
    <cellStyle name="Normal 27 8 3 2 2" xfId="44508"/>
    <cellStyle name="Normal 27 8 3 3" xfId="44509"/>
    <cellStyle name="Normal 27 8 3 4" xfId="44510"/>
    <cellStyle name="Normal 27 8 4" xfId="44511"/>
    <cellStyle name="Normal 27 8 4 2" xfId="44512"/>
    <cellStyle name="Normal 27 8 4 2 2" xfId="44513"/>
    <cellStyle name="Normal 27 8 4 3" xfId="44514"/>
    <cellStyle name="Normal 27 8 4 4" xfId="44515"/>
    <cellStyle name="Normal 27 8 5" xfId="44516"/>
    <cellStyle name="Normal 27 8 5 2" xfId="44517"/>
    <cellStyle name="Normal 27 8 6" xfId="44518"/>
    <cellStyle name="Normal 27 8 7" xfId="44519"/>
    <cellStyle name="Normal 27 8 8" xfId="44520"/>
    <cellStyle name="Normal 27 9" xfId="44521"/>
    <cellStyle name="Normal 27 9 2" xfId="44522"/>
    <cellStyle name="Normal 27 9 2 2" xfId="44523"/>
    <cellStyle name="Normal 27 9 2 2 2" xfId="44524"/>
    <cellStyle name="Normal 27 9 2 3" xfId="44525"/>
    <cellStyle name="Normal 27 9 2 4" xfId="44526"/>
    <cellStyle name="Normal 27 9 3" xfId="44527"/>
    <cellStyle name="Normal 27 9 3 2" xfId="44528"/>
    <cellStyle name="Normal 27 9 4" xfId="44529"/>
    <cellStyle name="Normal 27 9 5" xfId="44530"/>
    <cellStyle name="Normal 28" xfId="2015"/>
    <cellStyle name="Normal 28 10" xfId="44531"/>
    <cellStyle name="Normal 28 10 2" xfId="44532"/>
    <cellStyle name="Normal 28 10 2 2" xfId="44533"/>
    <cellStyle name="Normal 28 10 3" xfId="44534"/>
    <cellStyle name="Normal 28 10 4" xfId="44535"/>
    <cellStyle name="Normal 28 11" xfId="44536"/>
    <cellStyle name="Normal 28 11 2" xfId="44537"/>
    <cellStyle name="Normal 28 11 2 2" xfId="44538"/>
    <cellStyle name="Normal 28 11 3" xfId="44539"/>
    <cellStyle name="Normal 28 11 4" xfId="44540"/>
    <cellStyle name="Normal 28 12" xfId="44541"/>
    <cellStyle name="Normal 28 12 2" xfId="44542"/>
    <cellStyle name="Normal 28 13" xfId="44543"/>
    <cellStyle name="Normal 28 14" xfId="44544"/>
    <cellStyle name="Normal 28 15" xfId="44545"/>
    <cellStyle name="Normal 28 16" xfId="44546"/>
    <cellStyle name="Normal 28 2" xfId="2016"/>
    <cellStyle name="Normal 28 2 10" xfId="44547"/>
    <cellStyle name="Normal 28 2 11" xfId="44548"/>
    <cellStyle name="Normal 28 2 12" xfId="44549"/>
    <cellStyle name="Normal 28 2 13" xfId="44550"/>
    <cellStyle name="Normal 28 2 2" xfId="12392"/>
    <cellStyle name="Normal 28 2 2 10" xfId="44551"/>
    <cellStyle name="Normal 28 2 2 11" xfId="44552"/>
    <cellStyle name="Normal 28 2 2 2" xfId="44553"/>
    <cellStyle name="Normal 28 2 2 2 10" xfId="44554"/>
    <cellStyle name="Normal 28 2 2 2 2" xfId="44555"/>
    <cellStyle name="Normal 28 2 2 2 2 2" xfId="44556"/>
    <cellStyle name="Normal 28 2 2 2 2 2 2" xfId="44557"/>
    <cellStyle name="Normal 28 2 2 2 2 2 2 2" xfId="44558"/>
    <cellStyle name="Normal 28 2 2 2 2 2 2 2 2" xfId="44559"/>
    <cellStyle name="Normal 28 2 2 2 2 2 2 2 2 2" xfId="44560"/>
    <cellStyle name="Normal 28 2 2 2 2 2 2 2 3" xfId="44561"/>
    <cellStyle name="Normal 28 2 2 2 2 2 2 2 4" xfId="44562"/>
    <cellStyle name="Normal 28 2 2 2 2 2 2 3" xfId="44563"/>
    <cellStyle name="Normal 28 2 2 2 2 2 2 3 2" xfId="44564"/>
    <cellStyle name="Normal 28 2 2 2 2 2 2 4" xfId="44565"/>
    <cellStyle name="Normal 28 2 2 2 2 2 2 5" xfId="44566"/>
    <cellStyle name="Normal 28 2 2 2 2 2 3" xfId="44567"/>
    <cellStyle name="Normal 28 2 2 2 2 2 3 2" xfId="44568"/>
    <cellStyle name="Normal 28 2 2 2 2 2 3 2 2" xfId="44569"/>
    <cellStyle name="Normal 28 2 2 2 2 2 3 3" xfId="44570"/>
    <cellStyle name="Normal 28 2 2 2 2 2 3 4" xfId="44571"/>
    <cellStyle name="Normal 28 2 2 2 2 2 4" xfId="44572"/>
    <cellStyle name="Normal 28 2 2 2 2 2 4 2" xfId="44573"/>
    <cellStyle name="Normal 28 2 2 2 2 2 4 2 2" xfId="44574"/>
    <cellStyle name="Normal 28 2 2 2 2 2 4 3" xfId="44575"/>
    <cellStyle name="Normal 28 2 2 2 2 2 4 4" xfId="44576"/>
    <cellStyle name="Normal 28 2 2 2 2 2 5" xfId="44577"/>
    <cellStyle name="Normal 28 2 2 2 2 2 5 2" xfId="44578"/>
    <cellStyle name="Normal 28 2 2 2 2 2 6" xfId="44579"/>
    <cellStyle name="Normal 28 2 2 2 2 2 7" xfId="44580"/>
    <cellStyle name="Normal 28 2 2 2 2 2 8" xfId="44581"/>
    <cellStyle name="Normal 28 2 2 2 2 3" xfId="44582"/>
    <cellStyle name="Normal 28 2 2 2 2 3 2" xfId="44583"/>
    <cellStyle name="Normal 28 2 2 2 2 3 2 2" xfId="44584"/>
    <cellStyle name="Normal 28 2 2 2 2 3 2 2 2" xfId="44585"/>
    <cellStyle name="Normal 28 2 2 2 2 3 2 3" xfId="44586"/>
    <cellStyle name="Normal 28 2 2 2 2 3 2 4" xfId="44587"/>
    <cellStyle name="Normal 28 2 2 2 2 3 3" xfId="44588"/>
    <cellStyle name="Normal 28 2 2 2 2 3 3 2" xfId="44589"/>
    <cellStyle name="Normal 28 2 2 2 2 3 4" xfId="44590"/>
    <cellStyle name="Normal 28 2 2 2 2 3 5" xfId="44591"/>
    <cellStyle name="Normal 28 2 2 2 2 4" xfId="44592"/>
    <cellStyle name="Normal 28 2 2 2 2 4 2" xfId="44593"/>
    <cellStyle name="Normal 28 2 2 2 2 4 2 2" xfId="44594"/>
    <cellStyle name="Normal 28 2 2 2 2 4 3" xfId="44595"/>
    <cellStyle name="Normal 28 2 2 2 2 4 4" xfId="44596"/>
    <cellStyle name="Normal 28 2 2 2 2 5" xfId="44597"/>
    <cellStyle name="Normal 28 2 2 2 2 5 2" xfId="44598"/>
    <cellStyle name="Normal 28 2 2 2 2 5 2 2" xfId="44599"/>
    <cellStyle name="Normal 28 2 2 2 2 5 3" xfId="44600"/>
    <cellStyle name="Normal 28 2 2 2 2 5 4" xfId="44601"/>
    <cellStyle name="Normal 28 2 2 2 2 6" xfId="44602"/>
    <cellStyle name="Normal 28 2 2 2 2 6 2" xfId="44603"/>
    <cellStyle name="Normal 28 2 2 2 2 7" xfId="44604"/>
    <cellStyle name="Normal 28 2 2 2 2 8" xfId="44605"/>
    <cellStyle name="Normal 28 2 2 2 2 9" xfId="44606"/>
    <cellStyle name="Normal 28 2 2 2 3" xfId="44607"/>
    <cellStyle name="Normal 28 2 2 2 3 2" xfId="44608"/>
    <cellStyle name="Normal 28 2 2 2 3 2 2" xfId="44609"/>
    <cellStyle name="Normal 28 2 2 2 3 2 2 2" xfId="44610"/>
    <cellStyle name="Normal 28 2 2 2 3 2 2 2 2" xfId="44611"/>
    <cellStyle name="Normal 28 2 2 2 3 2 2 3" xfId="44612"/>
    <cellStyle name="Normal 28 2 2 2 3 2 2 4" xfId="44613"/>
    <cellStyle name="Normal 28 2 2 2 3 2 3" xfId="44614"/>
    <cellStyle name="Normal 28 2 2 2 3 2 3 2" xfId="44615"/>
    <cellStyle name="Normal 28 2 2 2 3 2 4" xfId="44616"/>
    <cellStyle name="Normal 28 2 2 2 3 2 5" xfId="44617"/>
    <cellStyle name="Normal 28 2 2 2 3 3" xfId="44618"/>
    <cellStyle name="Normal 28 2 2 2 3 3 2" xfId="44619"/>
    <cellStyle name="Normal 28 2 2 2 3 3 2 2" xfId="44620"/>
    <cellStyle name="Normal 28 2 2 2 3 3 3" xfId="44621"/>
    <cellStyle name="Normal 28 2 2 2 3 3 4" xfId="44622"/>
    <cellStyle name="Normal 28 2 2 2 3 4" xfId="44623"/>
    <cellStyle name="Normal 28 2 2 2 3 4 2" xfId="44624"/>
    <cellStyle name="Normal 28 2 2 2 3 4 2 2" xfId="44625"/>
    <cellStyle name="Normal 28 2 2 2 3 4 3" xfId="44626"/>
    <cellStyle name="Normal 28 2 2 2 3 4 4" xfId="44627"/>
    <cellStyle name="Normal 28 2 2 2 3 5" xfId="44628"/>
    <cellStyle name="Normal 28 2 2 2 3 5 2" xfId="44629"/>
    <cellStyle name="Normal 28 2 2 2 3 6" xfId="44630"/>
    <cellStyle name="Normal 28 2 2 2 3 7" xfId="44631"/>
    <cellStyle name="Normal 28 2 2 2 3 8" xfId="44632"/>
    <cellStyle name="Normal 28 2 2 2 4" xfId="44633"/>
    <cellStyle name="Normal 28 2 2 2 4 2" xfId="44634"/>
    <cellStyle name="Normal 28 2 2 2 4 2 2" xfId="44635"/>
    <cellStyle name="Normal 28 2 2 2 4 2 2 2" xfId="44636"/>
    <cellStyle name="Normal 28 2 2 2 4 2 3" xfId="44637"/>
    <cellStyle name="Normal 28 2 2 2 4 2 4" xfId="44638"/>
    <cellStyle name="Normal 28 2 2 2 4 3" xfId="44639"/>
    <cellStyle name="Normal 28 2 2 2 4 3 2" xfId="44640"/>
    <cellStyle name="Normal 28 2 2 2 4 4" xfId="44641"/>
    <cellStyle name="Normal 28 2 2 2 4 5" xfId="44642"/>
    <cellStyle name="Normal 28 2 2 2 5" xfId="44643"/>
    <cellStyle name="Normal 28 2 2 2 5 2" xfId="44644"/>
    <cellStyle name="Normal 28 2 2 2 5 2 2" xfId="44645"/>
    <cellStyle name="Normal 28 2 2 2 5 3" xfId="44646"/>
    <cellStyle name="Normal 28 2 2 2 5 4" xfId="44647"/>
    <cellStyle name="Normal 28 2 2 2 6" xfId="44648"/>
    <cellStyle name="Normal 28 2 2 2 6 2" xfId="44649"/>
    <cellStyle name="Normal 28 2 2 2 6 2 2" xfId="44650"/>
    <cellStyle name="Normal 28 2 2 2 6 3" xfId="44651"/>
    <cellStyle name="Normal 28 2 2 2 6 4" xfId="44652"/>
    <cellStyle name="Normal 28 2 2 2 7" xfId="44653"/>
    <cellStyle name="Normal 28 2 2 2 7 2" xfId="44654"/>
    <cellStyle name="Normal 28 2 2 2 8" xfId="44655"/>
    <cellStyle name="Normal 28 2 2 2 9" xfId="44656"/>
    <cellStyle name="Normal 28 2 2 3" xfId="44657"/>
    <cellStyle name="Normal 28 2 2 3 2" xfId="44658"/>
    <cellStyle name="Normal 28 2 2 3 2 2" xfId="44659"/>
    <cellStyle name="Normal 28 2 2 3 2 2 2" xfId="44660"/>
    <cellStyle name="Normal 28 2 2 3 2 2 2 2" xfId="44661"/>
    <cellStyle name="Normal 28 2 2 3 2 2 2 2 2" xfId="44662"/>
    <cellStyle name="Normal 28 2 2 3 2 2 2 3" xfId="44663"/>
    <cellStyle name="Normal 28 2 2 3 2 2 2 4" xfId="44664"/>
    <cellStyle name="Normal 28 2 2 3 2 2 3" xfId="44665"/>
    <cellStyle name="Normal 28 2 2 3 2 2 3 2" xfId="44666"/>
    <cellStyle name="Normal 28 2 2 3 2 2 4" xfId="44667"/>
    <cellStyle name="Normal 28 2 2 3 2 2 5" xfId="44668"/>
    <cellStyle name="Normal 28 2 2 3 2 3" xfId="44669"/>
    <cellStyle name="Normal 28 2 2 3 2 3 2" xfId="44670"/>
    <cellStyle name="Normal 28 2 2 3 2 3 2 2" xfId="44671"/>
    <cellStyle name="Normal 28 2 2 3 2 3 3" xfId="44672"/>
    <cellStyle name="Normal 28 2 2 3 2 3 4" xfId="44673"/>
    <cellStyle name="Normal 28 2 2 3 2 4" xfId="44674"/>
    <cellStyle name="Normal 28 2 2 3 2 4 2" xfId="44675"/>
    <cellStyle name="Normal 28 2 2 3 2 4 2 2" xfId="44676"/>
    <cellStyle name="Normal 28 2 2 3 2 4 3" xfId="44677"/>
    <cellStyle name="Normal 28 2 2 3 2 4 4" xfId="44678"/>
    <cellStyle name="Normal 28 2 2 3 2 5" xfId="44679"/>
    <cellStyle name="Normal 28 2 2 3 2 5 2" xfId="44680"/>
    <cellStyle name="Normal 28 2 2 3 2 6" xfId="44681"/>
    <cellStyle name="Normal 28 2 2 3 2 7" xfId="44682"/>
    <cellStyle name="Normal 28 2 2 3 2 8" xfId="44683"/>
    <cellStyle name="Normal 28 2 2 3 3" xfId="44684"/>
    <cellStyle name="Normal 28 2 2 3 3 2" xfId="44685"/>
    <cellStyle name="Normal 28 2 2 3 3 2 2" xfId="44686"/>
    <cellStyle name="Normal 28 2 2 3 3 2 2 2" xfId="44687"/>
    <cellStyle name="Normal 28 2 2 3 3 2 3" xfId="44688"/>
    <cellStyle name="Normal 28 2 2 3 3 2 4" xfId="44689"/>
    <cellStyle name="Normal 28 2 2 3 3 3" xfId="44690"/>
    <cellStyle name="Normal 28 2 2 3 3 3 2" xfId="44691"/>
    <cellStyle name="Normal 28 2 2 3 3 4" xfId="44692"/>
    <cellStyle name="Normal 28 2 2 3 3 5" xfId="44693"/>
    <cellStyle name="Normal 28 2 2 3 4" xfId="44694"/>
    <cellStyle name="Normal 28 2 2 3 4 2" xfId="44695"/>
    <cellStyle name="Normal 28 2 2 3 4 2 2" xfId="44696"/>
    <cellStyle name="Normal 28 2 2 3 4 3" xfId="44697"/>
    <cellStyle name="Normal 28 2 2 3 4 4" xfId="44698"/>
    <cellStyle name="Normal 28 2 2 3 5" xfId="44699"/>
    <cellStyle name="Normal 28 2 2 3 5 2" xfId="44700"/>
    <cellStyle name="Normal 28 2 2 3 5 2 2" xfId="44701"/>
    <cellStyle name="Normal 28 2 2 3 5 3" xfId="44702"/>
    <cellStyle name="Normal 28 2 2 3 5 4" xfId="44703"/>
    <cellStyle name="Normal 28 2 2 3 6" xfId="44704"/>
    <cellStyle name="Normal 28 2 2 3 6 2" xfId="44705"/>
    <cellStyle name="Normal 28 2 2 3 7" xfId="44706"/>
    <cellStyle name="Normal 28 2 2 3 8" xfId="44707"/>
    <cellStyle name="Normal 28 2 2 3 9" xfId="44708"/>
    <cellStyle name="Normal 28 2 2 4" xfId="44709"/>
    <cellStyle name="Normal 28 2 2 4 2" xfId="44710"/>
    <cellStyle name="Normal 28 2 2 4 2 2" xfId="44711"/>
    <cellStyle name="Normal 28 2 2 4 2 2 2" xfId="44712"/>
    <cellStyle name="Normal 28 2 2 4 2 2 2 2" xfId="44713"/>
    <cellStyle name="Normal 28 2 2 4 2 2 3" xfId="44714"/>
    <cellStyle name="Normal 28 2 2 4 2 2 4" xfId="44715"/>
    <cellStyle name="Normal 28 2 2 4 2 3" xfId="44716"/>
    <cellStyle name="Normal 28 2 2 4 2 3 2" xfId="44717"/>
    <cellStyle name="Normal 28 2 2 4 2 4" xfId="44718"/>
    <cellStyle name="Normal 28 2 2 4 2 5" xfId="44719"/>
    <cellStyle name="Normal 28 2 2 4 3" xfId="44720"/>
    <cellStyle name="Normal 28 2 2 4 3 2" xfId="44721"/>
    <cellStyle name="Normal 28 2 2 4 3 2 2" xfId="44722"/>
    <cellStyle name="Normal 28 2 2 4 3 3" xfId="44723"/>
    <cellStyle name="Normal 28 2 2 4 3 4" xfId="44724"/>
    <cellStyle name="Normal 28 2 2 4 4" xfId="44725"/>
    <cellStyle name="Normal 28 2 2 4 4 2" xfId="44726"/>
    <cellStyle name="Normal 28 2 2 4 4 2 2" xfId="44727"/>
    <cellStyle name="Normal 28 2 2 4 4 3" xfId="44728"/>
    <cellStyle name="Normal 28 2 2 4 4 4" xfId="44729"/>
    <cellStyle name="Normal 28 2 2 4 5" xfId="44730"/>
    <cellStyle name="Normal 28 2 2 4 5 2" xfId="44731"/>
    <cellStyle name="Normal 28 2 2 4 6" xfId="44732"/>
    <cellStyle name="Normal 28 2 2 4 7" xfId="44733"/>
    <cellStyle name="Normal 28 2 2 4 8" xfId="44734"/>
    <cellStyle name="Normal 28 2 2 5" xfId="44735"/>
    <cellStyle name="Normal 28 2 2 5 2" xfId="44736"/>
    <cellStyle name="Normal 28 2 2 5 2 2" xfId="44737"/>
    <cellStyle name="Normal 28 2 2 5 2 2 2" xfId="44738"/>
    <cellStyle name="Normal 28 2 2 5 2 3" xfId="44739"/>
    <cellStyle name="Normal 28 2 2 5 2 4" xfId="44740"/>
    <cellStyle name="Normal 28 2 2 5 3" xfId="44741"/>
    <cellStyle name="Normal 28 2 2 5 3 2" xfId="44742"/>
    <cellStyle name="Normal 28 2 2 5 4" xfId="44743"/>
    <cellStyle name="Normal 28 2 2 5 5" xfId="44744"/>
    <cellStyle name="Normal 28 2 2 6" xfId="44745"/>
    <cellStyle name="Normal 28 2 2 6 2" xfId="44746"/>
    <cellStyle name="Normal 28 2 2 6 2 2" xfId="44747"/>
    <cellStyle name="Normal 28 2 2 6 3" xfId="44748"/>
    <cellStyle name="Normal 28 2 2 6 4" xfId="44749"/>
    <cellStyle name="Normal 28 2 2 7" xfId="44750"/>
    <cellStyle name="Normal 28 2 2 7 2" xfId="44751"/>
    <cellStyle name="Normal 28 2 2 7 2 2" xfId="44752"/>
    <cellStyle name="Normal 28 2 2 7 3" xfId="44753"/>
    <cellStyle name="Normal 28 2 2 7 4" xfId="44754"/>
    <cellStyle name="Normal 28 2 2 8" xfId="44755"/>
    <cellStyle name="Normal 28 2 2 8 2" xfId="44756"/>
    <cellStyle name="Normal 28 2 2 9" xfId="44757"/>
    <cellStyle name="Normal 28 2 3" xfId="44758"/>
    <cellStyle name="Normal 28 2 3 10" xfId="44759"/>
    <cellStyle name="Normal 28 2 3 2" xfId="44760"/>
    <cellStyle name="Normal 28 2 3 2 2" xfId="44761"/>
    <cellStyle name="Normal 28 2 3 2 2 2" xfId="44762"/>
    <cellStyle name="Normal 28 2 3 2 2 2 2" xfId="44763"/>
    <cellStyle name="Normal 28 2 3 2 2 2 2 2" xfId="44764"/>
    <cellStyle name="Normal 28 2 3 2 2 2 2 2 2" xfId="44765"/>
    <cellStyle name="Normal 28 2 3 2 2 2 2 3" xfId="44766"/>
    <cellStyle name="Normal 28 2 3 2 2 2 2 4" xfId="44767"/>
    <cellStyle name="Normal 28 2 3 2 2 2 3" xfId="44768"/>
    <cellStyle name="Normal 28 2 3 2 2 2 3 2" xfId="44769"/>
    <cellStyle name="Normal 28 2 3 2 2 2 4" xfId="44770"/>
    <cellStyle name="Normal 28 2 3 2 2 2 5" xfId="44771"/>
    <cellStyle name="Normal 28 2 3 2 2 3" xfId="44772"/>
    <cellStyle name="Normal 28 2 3 2 2 3 2" xfId="44773"/>
    <cellStyle name="Normal 28 2 3 2 2 3 2 2" xfId="44774"/>
    <cellStyle name="Normal 28 2 3 2 2 3 3" xfId="44775"/>
    <cellStyle name="Normal 28 2 3 2 2 3 4" xfId="44776"/>
    <cellStyle name="Normal 28 2 3 2 2 4" xfId="44777"/>
    <cellStyle name="Normal 28 2 3 2 2 4 2" xfId="44778"/>
    <cellStyle name="Normal 28 2 3 2 2 4 2 2" xfId="44779"/>
    <cellStyle name="Normal 28 2 3 2 2 4 3" xfId="44780"/>
    <cellStyle name="Normal 28 2 3 2 2 4 4" xfId="44781"/>
    <cellStyle name="Normal 28 2 3 2 2 5" xfId="44782"/>
    <cellStyle name="Normal 28 2 3 2 2 5 2" xfId="44783"/>
    <cellStyle name="Normal 28 2 3 2 2 6" xfId="44784"/>
    <cellStyle name="Normal 28 2 3 2 2 7" xfId="44785"/>
    <cellStyle name="Normal 28 2 3 2 2 8" xfId="44786"/>
    <cellStyle name="Normal 28 2 3 2 3" xfId="44787"/>
    <cellStyle name="Normal 28 2 3 2 3 2" xfId="44788"/>
    <cellStyle name="Normal 28 2 3 2 3 2 2" xfId="44789"/>
    <cellStyle name="Normal 28 2 3 2 3 2 2 2" xfId="44790"/>
    <cellStyle name="Normal 28 2 3 2 3 2 3" xfId="44791"/>
    <cellStyle name="Normal 28 2 3 2 3 2 4" xfId="44792"/>
    <cellStyle name="Normal 28 2 3 2 3 3" xfId="44793"/>
    <cellStyle name="Normal 28 2 3 2 3 3 2" xfId="44794"/>
    <cellStyle name="Normal 28 2 3 2 3 4" xfId="44795"/>
    <cellStyle name="Normal 28 2 3 2 3 5" xfId="44796"/>
    <cellStyle name="Normal 28 2 3 2 4" xfId="44797"/>
    <cellStyle name="Normal 28 2 3 2 4 2" xfId="44798"/>
    <cellStyle name="Normal 28 2 3 2 4 2 2" xfId="44799"/>
    <cellStyle name="Normal 28 2 3 2 4 3" xfId="44800"/>
    <cellStyle name="Normal 28 2 3 2 4 4" xfId="44801"/>
    <cellStyle name="Normal 28 2 3 2 5" xfId="44802"/>
    <cellStyle name="Normal 28 2 3 2 5 2" xfId="44803"/>
    <cellStyle name="Normal 28 2 3 2 5 2 2" xfId="44804"/>
    <cellStyle name="Normal 28 2 3 2 5 3" xfId="44805"/>
    <cellStyle name="Normal 28 2 3 2 5 4" xfId="44806"/>
    <cellStyle name="Normal 28 2 3 2 6" xfId="44807"/>
    <cellStyle name="Normal 28 2 3 2 6 2" xfId="44808"/>
    <cellStyle name="Normal 28 2 3 2 7" xfId="44809"/>
    <cellStyle name="Normal 28 2 3 2 8" xfId="44810"/>
    <cellStyle name="Normal 28 2 3 2 9" xfId="44811"/>
    <cellStyle name="Normal 28 2 3 3" xfId="44812"/>
    <cellStyle name="Normal 28 2 3 3 2" xfId="44813"/>
    <cellStyle name="Normal 28 2 3 3 2 2" xfId="44814"/>
    <cellStyle name="Normal 28 2 3 3 2 2 2" xfId="44815"/>
    <cellStyle name="Normal 28 2 3 3 2 2 2 2" xfId="44816"/>
    <cellStyle name="Normal 28 2 3 3 2 2 3" xfId="44817"/>
    <cellStyle name="Normal 28 2 3 3 2 2 4" xfId="44818"/>
    <cellStyle name="Normal 28 2 3 3 2 3" xfId="44819"/>
    <cellStyle name="Normal 28 2 3 3 2 3 2" xfId="44820"/>
    <cellStyle name="Normal 28 2 3 3 2 4" xfId="44821"/>
    <cellStyle name="Normal 28 2 3 3 2 5" xfId="44822"/>
    <cellStyle name="Normal 28 2 3 3 3" xfId="44823"/>
    <cellStyle name="Normal 28 2 3 3 3 2" xfId="44824"/>
    <cellStyle name="Normal 28 2 3 3 3 2 2" xfId="44825"/>
    <cellStyle name="Normal 28 2 3 3 3 3" xfId="44826"/>
    <cellStyle name="Normal 28 2 3 3 3 4" xfId="44827"/>
    <cellStyle name="Normal 28 2 3 3 4" xfId="44828"/>
    <cellStyle name="Normal 28 2 3 3 4 2" xfId="44829"/>
    <cellStyle name="Normal 28 2 3 3 4 2 2" xfId="44830"/>
    <cellStyle name="Normal 28 2 3 3 4 3" xfId="44831"/>
    <cellStyle name="Normal 28 2 3 3 4 4" xfId="44832"/>
    <cellStyle name="Normal 28 2 3 3 5" xfId="44833"/>
    <cellStyle name="Normal 28 2 3 3 5 2" xfId="44834"/>
    <cellStyle name="Normal 28 2 3 3 6" xfId="44835"/>
    <cellStyle name="Normal 28 2 3 3 7" xfId="44836"/>
    <cellStyle name="Normal 28 2 3 3 8" xfId="44837"/>
    <cellStyle name="Normal 28 2 3 4" xfId="44838"/>
    <cellStyle name="Normal 28 2 3 4 2" xfId="44839"/>
    <cellStyle name="Normal 28 2 3 4 2 2" xfId="44840"/>
    <cellStyle name="Normal 28 2 3 4 2 2 2" xfId="44841"/>
    <cellStyle name="Normal 28 2 3 4 2 3" xfId="44842"/>
    <cellStyle name="Normal 28 2 3 4 2 4" xfId="44843"/>
    <cellStyle name="Normal 28 2 3 4 3" xfId="44844"/>
    <cellStyle name="Normal 28 2 3 4 3 2" xfId="44845"/>
    <cellStyle name="Normal 28 2 3 4 4" xfId="44846"/>
    <cellStyle name="Normal 28 2 3 4 5" xfId="44847"/>
    <cellStyle name="Normal 28 2 3 5" xfId="44848"/>
    <cellStyle name="Normal 28 2 3 5 2" xfId="44849"/>
    <cellStyle name="Normal 28 2 3 5 2 2" xfId="44850"/>
    <cellStyle name="Normal 28 2 3 5 3" xfId="44851"/>
    <cellStyle name="Normal 28 2 3 5 4" xfId="44852"/>
    <cellStyle name="Normal 28 2 3 6" xfId="44853"/>
    <cellStyle name="Normal 28 2 3 6 2" xfId="44854"/>
    <cellStyle name="Normal 28 2 3 6 2 2" xfId="44855"/>
    <cellStyle name="Normal 28 2 3 6 3" xfId="44856"/>
    <cellStyle name="Normal 28 2 3 6 4" xfId="44857"/>
    <cellStyle name="Normal 28 2 3 7" xfId="44858"/>
    <cellStyle name="Normal 28 2 3 7 2" xfId="44859"/>
    <cellStyle name="Normal 28 2 3 8" xfId="44860"/>
    <cellStyle name="Normal 28 2 3 9" xfId="44861"/>
    <cellStyle name="Normal 28 2 4" xfId="44862"/>
    <cellStyle name="Normal 28 2 4 2" xfId="44863"/>
    <cellStyle name="Normal 28 2 4 2 2" xfId="44864"/>
    <cellStyle name="Normal 28 2 4 2 2 2" xfId="44865"/>
    <cellStyle name="Normal 28 2 4 2 2 2 2" xfId="44866"/>
    <cellStyle name="Normal 28 2 4 2 2 2 2 2" xfId="44867"/>
    <cellStyle name="Normal 28 2 4 2 2 2 3" xfId="44868"/>
    <cellStyle name="Normal 28 2 4 2 2 2 4" xfId="44869"/>
    <cellStyle name="Normal 28 2 4 2 2 3" xfId="44870"/>
    <cellStyle name="Normal 28 2 4 2 2 3 2" xfId="44871"/>
    <cellStyle name="Normal 28 2 4 2 2 4" xfId="44872"/>
    <cellStyle name="Normal 28 2 4 2 2 5" xfId="44873"/>
    <cellStyle name="Normal 28 2 4 2 3" xfId="44874"/>
    <cellStyle name="Normal 28 2 4 2 3 2" xfId="44875"/>
    <cellStyle name="Normal 28 2 4 2 3 2 2" xfId="44876"/>
    <cellStyle name="Normal 28 2 4 2 3 3" xfId="44877"/>
    <cellStyle name="Normal 28 2 4 2 3 4" xfId="44878"/>
    <cellStyle name="Normal 28 2 4 2 4" xfId="44879"/>
    <cellStyle name="Normal 28 2 4 2 4 2" xfId="44880"/>
    <cellStyle name="Normal 28 2 4 2 4 2 2" xfId="44881"/>
    <cellStyle name="Normal 28 2 4 2 4 3" xfId="44882"/>
    <cellStyle name="Normal 28 2 4 2 4 4" xfId="44883"/>
    <cellStyle name="Normal 28 2 4 2 5" xfId="44884"/>
    <cellStyle name="Normal 28 2 4 2 5 2" xfId="44885"/>
    <cellStyle name="Normal 28 2 4 2 6" xfId="44886"/>
    <cellStyle name="Normal 28 2 4 2 7" xfId="44887"/>
    <cellStyle name="Normal 28 2 4 2 8" xfId="44888"/>
    <cellStyle name="Normal 28 2 4 3" xfId="44889"/>
    <cellStyle name="Normal 28 2 4 3 2" xfId="44890"/>
    <cellStyle name="Normal 28 2 4 3 2 2" xfId="44891"/>
    <cellStyle name="Normal 28 2 4 3 2 2 2" xfId="44892"/>
    <cellStyle name="Normal 28 2 4 3 2 3" xfId="44893"/>
    <cellStyle name="Normal 28 2 4 3 2 4" xfId="44894"/>
    <cellStyle name="Normal 28 2 4 3 3" xfId="44895"/>
    <cellStyle name="Normal 28 2 4 3 3 2" xfId="44896"/>
    <cellStyle name="Normal 28 2 4 3 4" xfId="44897"/>
    <cellStyle name="Normal 28 2 4 3 5" xfId="44898"/>
    <cellStyle name="Normal 28 2 4 4" xfId="44899"/>
    <cellStyle name="Normal 28 2 4 4 2" xfId="44900"/>
    <cellStyle name="Normal 28 2 4 4 2 2" xfId="44901"/>
    <cellStyle name="Normal 28 2 4 4 3" xfId="44902"/>
    <cellStyle name="Normal 28 2 4 4 4" xfId="44903"/>
    <cellStyle name="Normal 28 2 4 5" xfId="44904"/>
    <cellStyle name="Normal 28 2 4 5 2" xfId="44905"/>
    <cellStyle name="Normal 28 2 4 5 2 2" xfId="44906"/>
    <cellStyle name="Normal 28 2 4 5 3" xfId="44907"/>
    <cellStyle name="Normal 28 2 4 5 4" xfId="44908"/>
    <cellStyle name="Normal 28 2 4 6" xfId="44909"/>
    <cellStyle name="Normal 28 2 4 6 2" xfId="44910"/>
    <cellStyle name="Normal 28 2 4 7" xfId="44911"/>
    <cellStyle name="Normal 28 2 4 8" xfId="44912"/>
    <cellStyle name="Normal 28 2 4 9" xfId="44913"/>
    <cellStyle name="Normal 28 2 5" xfId="44914"/>
    <cellStyle name="Normal 28 2 5 2" xfId="44915"/>
    <cellStyle name="Normal 28 2 5 2 2" xfId="44916"/>
    <cellStyle name="Normal 28 2 5 2 2 2" xfId="44917"/>
    <cellStyle name="Normal 28 2 5 2 2 2 2" xfId="44918"/>
    <cellStyle name="Normal 28 2 5 2 2 3" xfId="44919"/>
    <cellStyle name="Normal 28 2 5 2 2 4" xfId="44920"/>
    <cellStyle name="Normal 28 2 5 2 3" xfId="44921"/>
    <cellStyle name="Normal 28 2 5 2 3 2" xfId="44922"/>
    <cellStyle name="Normal 28 2 5 2 4" xfId="44923"/>
    <cellStyle name="Normal 28 2 5 2 5" xfId="44924"/>
    <cellStyle name="Normal 28 2 5 3" xfId="44925"/>
    <cellStyle name="Normal 28 2 5 3 2" xfId="44926"/>
    <cellStyle name="Normal 28 2 5 3 2 2" xfId="44927"/>
    <cellStyle name="Normal 28 2 5 3 3" xfId="44928"/>
    <cellStyle name="Normal 28 2 5 3 4" xfId="44929"/>
    <cellStyle name="Normal 28 2 5 4" xfId="44930"/>
    <cellStyle name="Normal 28 2 5 4 2" xfId="44931"/>
    <cellStyle name="Normal 28 2 5 4 2 2" xfId="44932"/>
    <cellStyle name="Normal 28 2 5 4 3" xfId="44933"/>
    <cellStyle name="Normal 28 2 5 4 4" xfId="44934"/>
    <cellStyle name="Normal 28 2 5 5" xfId="44935"/>
    <cellStyle name="Normal 28 2 5 5 2" xfId="44936"/>
    <cellStyle name="Normal 28 2 5 6" xfId="44937"/>
    <cellStyle name="Normal 28 2 5 7" xfId="44938"/>
    <cellStyle name="Normal 28 2 5 8" xfId="44939"/>
    <cellStyle name="Normal 28 2 6" xfId="44940"/>
    <cellStyle name="Normal 28 2 6 2" xfId="44941"/>
    <cellStyle name="Normal 28 2 6 2 2" xfId="44942"/>
    <cellStyle name="Normal 28 2 6 2 2 2" xfId="44943"/>
    <cellStyle name="Normal 28 2 6 2 3" xfId="44944"/>
    <cellStyle name="Normal 28 2 6 2 4" xfId="44945"/>
    <cellStyle name="Normal 28 2 6 3" xfId="44946"/>
    <cellStyle name="Normal 28 2 6 3 2" xfId="44947"/>
    <cellStyle name="Normal 28 2 6 4" xfId="44948"/>
    <cellStyle name="Normal 28 2 6 5" xfId="44949"/>
    <cellStyle name="Normal 28 2 7" xfId="44950"/>
    <cellStyle name="Normal 28 2 7 2" xfId="44951"/>
    <cellStyle name="Normal 28 2 7 2 2" xfId="44952"/>
    <cellStyle name="Normal 28 2 7 3" xfId="44953"/>
    <cellStyle name="Normal 28 2 7 4" xfId="44954"/>
    <cellStyle name="Normal 28 2 8" xfId="44955"/>
    <cellStyle name="Normal 28 2 8 2" xfId="44956"/>
    <cellStyle name="Normal 28 2 8 2 2" xfId="44957"/>
    <cellStyle name="Normal 28 2 8 3" xfId="44958"/>
    <cellStyle name="Normal 28 2 8 4" xfId="44959"/>
    <cellStyle name="Normal 28 2 9" xfId="44960"/>
    <cellStyle name="Normal 28 2 9 2" xfId="44961"/>
    <cellStyle name="Normal 28 3" xfId="12393"/>
    <cellStyle name="Normal 28 3 10" xfId="44962"/>
    <cellStyle name="Normal 28 3 11" xfId="44963"/>
    <cellStyle name="Normal 28 3 2" xfId="44964"/>
    <cellStyle name="Normal 28 3 2 10" xfId="44965"/>
    <cellStyle name="Normal 28 3 2 2" xfId="44966"/>
    <cellStyle name="Normal 28 3 2 2 2" xfId="44967"/>
    <cellStyle name="Normal 28 3 2 2 2 2" xfId="44968"/>
    <cellStyle name="Normal 28 3 2 2 2 2 2" xfId="44969"/>
    <cellStyle name="Normal 28 3 2 2 2 2 2 2" xfId="44970"/>
    <cellStyle name="Normal 28 3 2 2 2 2 2 2 2" xfId="44971"/>
    <cellStyle name="Normal 28 3 2 2 2 2 2 3" xfId="44972"/>
    <cellStyle name="Normal 28 3 2 2 2 2 2 4" xfId="44973"/>
    <cellStyle name="Normal 28 3 2 2 2 2 3" xfId="44974"/>
    <cellStyle name="Normal 28 3 2 2 2 2 3 2" xfId="44975"/>
    <cellStyle name="Normal 28 3 2 2 2 2 4" xfId="44976"/>
    <cellStyle name="Normal 28 3 2 2 2 2 5" xfId="44977"/>
    <cellStyle name="Normal 28 3 2 2 2 3" xfId="44978"/>
    <cellStyle name="Normal 28 3 2 2 2 3 2" xfId="44979"/>
    <cellStyle name="Normal 28 3 2 2 2 3 2 2" xfId="44980"/>
    <cellStyle name="Normal 28 3 2 2 2 3 3" xfId="44981"/>
    <cellStyle name="Normal 28 3 2 2 2 3 4" xfId="44982"/>
    <cellStyle name="Normal 28 3 2 2 2 4" xfId="44983"/>
    <cellStyle name="Normal 28 3 2 2 2 4 2" xfId="44984"/>
    <cellStyle name="Normal 28 3 2 2 2 4 2 2" xfId="44985"/>
    <cellStyle name="Normal 28 3 2 2 2 4 3" xfId="44986"/>
    <cellStyle name="Normal 28 3 2 2 2 4 4" xfId="44987"/>
    <cellStyle name="Normal 28 3 2 2 2 5" xfId="44988"/>
    <cellStyle name="Normal 28 3 2 2 2 5 2" xfId="44989"/>
    <cellStyle name="Normal 28 3 2 2 2 6" xfId="44990"/>
    <cellStyle name="Normal 28 3 2 2 2 7" xfId="44991"/>
    <cellStyle name="Normal 28 3 2 2 2 8" xfId="44992"/>
    <cellStyle name="Normal 28 3 2 2 3" xfId="44993"/>
    <cellStyle name="Normal 28 3 2 2 3 2" xfId="44994"/>
    <cellStyle name="Normal 28 3 2 2 3 2 2" xfId="44995"/>
    <cellStyle name="Normal 28 3 2 2 3 2 2 2" xfId="44996"/>
    <cellStyle name="Normal 28 3 2 2 3 2 3" xfId="44997"/>
    <cellStyle name="Normal 28 3 2 2 3 2 4" xfId="44998"/>
    <cellStyle name="Normal 28 3 2 2 3 3" xfId="44999"/>
    <cellStyle name="Normal 28 3 2 2 3 3 2" xfId="45000"/>
    <cellStyle name="Normal 28 3 2 2 3 4" xfId="45001"/>
    <cellStyle name="Normal 28 3 2 2 3 5" xfId="45002"/>
    <cellStyle name="Normal 28 3 2 2 4" xfId="45003"/>
    <cellStyle name="Normal 28 3 2 2 4 2" xfId="45004"/>
    <cellStyle name="Normal 28 3 2 2 4 2 2" xfId="45005"/>
    <cellStyle name="Normal 28 3 2 2 4 3" xfId="45006"/>
    <cellStyle name="Normal 28 3 2 2 4 4" xfId="45007"/>
    <cellStyle name="Normal 28 3 2 2 5" xfId="45008"/>
    <cellStyle name="Normal 28 3 2 2 5 2" xfId="45009"/>
    <cellStyle name="Normal 28 3 2 2 5 2 2" xfId="45010"/>
    <cellStyle name="Normal 28 3 2 2 5 3" xfId="45011"/>
    <cellStyle name="Normal 28 3 2 2 5 4" xfId="45012"/>
    <cellStyle name="Normal 28 3 2 2 6" xfId="45013"/>
    <cellStyle name="Normal 28 3 2 2 6 2" xfId="45014"/>
    <cellStyle name="Normal 28 3 2 2 7" xfId="45015"/>
    <cellStyle name="Normal 28 3 2 2 8" xfId="45016"/>
    <cellStyle name="Normal 28 3 2 2 9" xfId="45017"/>
    <cellStyle name="Normal 28 3 2 3" xfId="45018"/>
    <cellStyle name="Normal 28 3 2 3 2" xfId="45019"/>
    <cellStyle name="Normal 28 3 2 3 2 2" xfId="45020"/>
    <cellStyle name="Normal 28 3 2 3 2 2 2" xfId="45021"/>
    <cellStyle name="Normal 28 3 2 3 2 2 2 2" xfId="45022"/>
    <cellStyle name="Normal 28 3 2 3 2 2 3" xfId="45023"/>
    <cellStyle name="Normal 28 3 2 3 2 2 4" xfId="45024"/>
    <cellStyle name="Normal 28 3 2 3 2 3" xfId="45025"/>
    <cellStyle name="Normal 28 3 2 3 2 3 2" xfId="45026"/>
    <cellStyle name="Normal 28 3 2 3 2 4" xfId="45027"/>
    <cellStyle name="Normal 28 3 2 3 2 5" xfId="45028"/>
    <cellStyle name="Normal 28 3 2 3 3" xfId="45029"/>
    <cellStyle name="Normal 28 3 2 3 3 2" xfId="45030"/>
    <cellStyle name="Normal 28 3 2 3 3 2 2" xfId="45031"/>
    <cellStyle name="Normal 28 3 2 3 3 3" xfId="45032"/>
    <cellStyle name="Normal 28 3 2 3 3 4" xfId="45033"/>
    <cellStyle name="Normal 28 3 2 3 4" xfId="45034"/>
    <cellStyle name="Normal 28 3 2 3 4 2" xfId="45035"/>
    <cellStyle name="Normal 28 3 2 3 4 2 2" xfId="45036"/>
    <cellStyle name="Normal 28 3 2 3 4 3" xfId="45037"/>
    <cellStyle name="Normal 28 3 2 3 4 4" xfId="45038"/>
    <cellStyle name="Normal 28 3 2 3 5" xfId="45039"/>
    <cellStyle name="Normal 28 3 2 3 5 2" xfId="45040"/>
    <cellStyle name="Normal 28 3 2 3 6" xfId="45041"/>
    <cellStyle name="Normal 28 3 2 3 7" xfId="45042"/>
    <cellStyle name="Normal 28 3 2 3 8" xfId="45043"/>
    <cellStyle name="Normal 28 3 2 4" xfId="45044"/>
    <cellStyle name="Normal 28 3 2 4 2" xfId="45045"/>
    <cellStyle name="Normal 28 3 2 4 2 2" xfId="45046"/>
    <cellStyle name="Normal 28 3 2 4 2 2 2" xfId="45047"/>
    <cellStyle name="Normal 28 3 2 4 2 3" xfId="45048"/>
    <cellStyle name="Normal 28 3 2 4 2 4" xfId="45049"/>
    <cellStyle name="Normal 28 3 2 4 3" xfId="45050"/>
    <cellStyle name="Normal 28 3 2 4 3 2" xfId="45051"/>
    <cellStyle name="Normal 28 3 2 4 4" xfId="45052"/>
    <cellStyle name="Normal 28 3 2 4 5" xfId="45053"/>
    <cellStyle name="Normal 28 3 2 5" xfId="45054"/>
    <cellStyle name="Normal 28 3 2 5 2" xfId="45055"/>
    <cellStyle name="Normal 28 3 2 5 2 2" xfId="45056"/>
    <cellStyle name="Normal 28 3 2 5 3" xfId="45057"/>
    <cellStyle name="Normal 28 3 2 5 4" xfId="45058"/>
    <cellStyle name="Normal 28 3 2 6" xfId="45059"/>
    <cellStyle name="Normal 28 3 2 6 2" xfId="45060"/>
    <cellStyle name="Normal 28 3 2 6 2 2" xfId="45061"/>
    <cellStyle name="Normal 28 3 2 6 3" xfId="45062"/>
    <cellStyle name="Normal 28 3 2 6 4" xfId="45063"/>
    <cellStyle name="Normal 28 3 2 7" xfId="45064"/>
    <cellStyle name="Normal 28 3 2 7 2" xfId="45065"/>
    <cellStyle name="Normal 28 3 2 8" xfId="45066"/>
    <cellStyle name="Normal 28 3 2 9" xfId="45067"/>
    <cellStyle name="Normal 28 3 3" xfId="45068"/>
    <cellStyle name="Normal 28 3 3 2" xfId="45069"/>
    <cellStyle name="Normal 28 3 3 2 2" xfId="45070"/>
    <cellStyle name="Normal 28 3 3 2 2 2" xfId="45071"/>
    <cellStyle name="Normal 28 3 3 2 2 2 2" xfId="45072"/>
    <cellStyle name="Normal 28 3 3 2 2 2 2 2" xfId="45073"/>
    <cellStyle name="Normal 28 3 3 2 2 2 3" xfId="45074"/>
    <cellStyle name="Normal 28 3 3 2 2 2 4" xfId="45075"/>
    <cellStyle name="Normal 28 3 3 2 2 3" xfId="45076"/>
    <cellStyle name="Normal 28 3 3 2 2 3 2" xfId="45077"/>
    <cellStyle name="Normal 28 3 3 2 2 4" xfId="45078"/>
    <cellStyle name="Normal 28 3 3 2 2 5" xfId="45079"/>
    <cellStyle name="Normal 28 3 3 2 3" xfId="45080"/>
    <cellStyle name="Normal 28 3 3 2 3 2" xfId="45081"/>
    <cellStyle name="Normal 28 3 3 2 3 2 2" xfId="45082"/>
    <cellStyle name="Normal 28 3 3 2 3 3" xfId="45083"/>
    <cellStyle name="Normal 28 3 3 2 3 4" xfId="45084"/>
    <cellStyle name="Normal 28 3 3 2 4" xfId="45085"/>
    <cellStyle name="Normal 28 3 3 2 4 2" xfId="45086"/>
    <cellStyle name="Normal 28 3 3 2 4 2 2" xfId="45087"/>
    <cellStyle name="Normal 28 3 3 2 4 3" xfId="45088"/>
    <cellStyle name="Normal 28 3 3 2 4 4" xfId="45089"/>
    <cellStyle name="Normal 28 3 3 2 5" xfId="45090"/>
    <cellStyle name="Normal 28 3 3 2 5 2" xfId="45091"/>
    <cellStyle name="Normal 28 3 3 2 6" xfId="45092"/>
    <cellStyle name="Normal 28 3 3 2 7" xfId="45093"/>
    <cellStyle name="Normal 28 3 3 2 8" xfId="45094"/>
    <cellStyle name="Normal 28 3 3 3" xfId="45095"/>
    <cellStyle name="Normal 28 3 3 3 2" xfId="45096"/>
    <cellStyle name="Normal 28 3 3 3 2 2" xfId="45097"/>
    <cellStyle name="Normal 28 3 3 3 2 2 2" xfId="45098"/>
    <cellStyle name="Normal 28 3 3 3 2 3" xfId="45099"/>
    <cellStyle name="Normal 28 3 3 3 2 4" xfId="45100"/>
    <cellStyle name="Normal 28 3 3 3 3" xfId="45101"/>
    <cellStyle name="Normal 28 3 3 3 3 2" xfId="45102"/>
    <cellStyle name="Normal 28 3 3 3 4" xfId="45103"/>
    <cellStyle name="Normal 28 3 3 3 5" xfId="45104"/>
    <cellStyle name="Normal 28 3 3 4" xfId="45105"/>
    <cellStyle name="Normal 28 3 3 4 2" xfId="45106"/>
    <cellStyle name="Normal 28 3 3 4 2 2" xfId="45107"/>
    <cellStyle name="Normal 28 3 3 4 3" xfId="45108"/>
    <cellStyle name="Normal 28 3 3 4 4" xfId="45109"/>
    <cellStyle name="Normal 28 3 3 5" xfId="45110"/>
    <cellStyle name="Normal 28 3 3 5 2" xfId="45111"/>
    <cellStyle name="Normal 28 3 3 5 2 2" xfId="45112"/>
    <cellStyle name="Normal 28 3 3 5 3" xfId="45113"/>
    <cellStyle name="Normal 28 3 3 5 4" xfId="45114"/>
    <cellStyle name="Normal 28 3 3 6" xfId="45115"/>
    <cellStyle name="Normal 28 3 3 6 2" xfId="45116"/>
    <cellStyle name="Normal 28 3 3 7" xfId="45117"/>
    <cellStyle name="Normal 28 3 3 8" xfId="45118"/>
    <cellStyle name="Normal 28 3 3 9" xfId="45119"/>
    <cellStyle name="Normal 28 3 4" xfId="45120"/>
    <cellStyle name="Normal 28 3 4 2" xfId="45121"/>
    <cellStyle name="Normal 28 3 4 2 2" xfId="45122"/>
    <cellStyle name="Normal 28 3 4 2 2 2" xfId="45123"/>
    <cellStyle name="Normal 28 3 4 2 2 2 2" xfId="45124"/>
    <cellStyle name="Normal 28 3 4 2 2 3" xfId="45125"/>
    <cellStyle name="Normal 28 3 4 2 2 4" xfId="45126"/>
    <cellStyle name="Normal 28 3 4 2 3" xfId="45127"/>
    <cellStyle name="Normal 28 3 4 2 3 2" xfId="45128"/>
    <cellStyle name="Normal 28 3 4 2 4" xfId="45129"/>
    <cellStyle name="Normal 28 3 4 2 5" xfId="45130"/>
    <cellStyle name="Normal 28 3 4 3" xfId="45131"/>
    <cellStyle name="Normal 28 3 4 3 2" xfId="45132"/>
    <cellStyle name="Normal 28 3 4 3 2 2" xfId="45133"/>
    <cellStyle name="Normal 28 3 4 3 3" xfId="45134"/>
    <cellStyle name="Normal 28 3 4 3 4" xfId="45135"/>
    <cellStyle name="Normal 28 3 4 4" xfId="45136"/>
    <cellStyle name="Normal 28 3 4 4 2" xfId="45137"/>
    <cellStyle name="Normal 28 3 4 4 2 2" xfId="45138"/>
    <cellStyle name="Normal 28 3 4 4 3" xfId="45139"/>
    <cellStyle name="Normal 28 3 4 4 4" xfId="45140"/>
    <cellStyle name="Normal 28 3 4 5" xfId="45141"/>
    <cellStyle name="Normal 28 3 4 5 2" xfId="45142"/>
    <cellStyle name="Normal 28 3 4 6" xfId="45143"/>
    <cellStyle name="Normal 28 3 4 7" xfId="45144"/>
    <cellStyle name="Normal 28 3 4 8" xfId="45145"/>
    <cellStyle name="Normal 28 3 5" xfId="45146"/>
    <cellStyle name="Normal 28 3 5 2" xfId="45147"/>
    <cellStyle name="Normal 28 3 5 2 2" xfId="45148"/>
    <cellStyle name="Normal 28 3 5 2 2 2" xfId="45149"/>
    <cellStyle name="Normal 28 3 5 2 3" xfId="45150"/>
    <cellStyle name="Normal 28 3 5 2 4" xfId="45151"/>
    <cellStyle name="Normal 28 3 5 3" xfId="45152"/>
    <cellStyle name="Normal 28 3 5 3 2" xfId="45153"/>
    <cellStyle name="Normal 28 3 5 4" xfId="45154"/>
    <cellStyle name="Normal 28 3 5 5" xfId="45155"/>
    <cellStyle name="Normal 28 3 6" xfId="45156"/>
    <cellStyle name="Normal 28 3 6 2" xfId="45157"/>
    <cellStyle name="Normal 28 3 6 2 2" xfId="45158"/>
    <cellStyle name="Normal 28 3 6 3" xfId="45159"/>
    <cellStyle name="Normal 28 3 6 4" xfId="45160"/>
    <cellStyle name="Normal 28 3 7" xfId="45161"/>
    <cellStyle name="Normal 28 3 7 2" xfId="45162"/>
    <cellStyle name="Normal 28 3 7 2 2" xfId="45163"/>
    <cellStyle name="Normal 28 3 7 3" xfId="45164"/>
    <cellStyle name="Normal 28 3 7 4" xfId="45165"/>
    <cellStyle name="Normal 28 3 8" xfId="45166"/>
    <cellStyle name="Normal 28 3 8 2" xfId="45167"/>
    <cellStyle name="Normal 28 3 9" xfId="45168"/>
    <cellStyle name="Normal 28 4" xfId="45169"/>
    <cellStyle name="Normal 28 4 10" xfId="45170"/>
    <cellStyle name="Normal 28 4 11" xfId="45171"/>
    <cellStyle name="Normal 28 4 2" xfId="45172"/>
    <cellStyle name="Normal 28 4 2 10" xfId="45173"/>
    <cellStyle name="Normal 28 4 2 2" xfId="45174"/>
    <cellStyle name="Normal 28 4 2 2 2" xfId="45175"/>
    <cellStyle name="Normal 28 4 2 2 2 2" xfId="45176"/>
    <cellStyle name="Normal 28 4 2 2 2 2 2" xfId="45177"/>
    <cellStyle name="Normal 28 4 2 2 2 2 2 2" xfId="45178"/>
    <cellStyle name="Normal 28 4 2 2 2 2 2 2 2" xfId="45179"/>
    <cellStyle name="Normal 28 4 2 2 2 2 2 3" xfId="45180"/>
    <cellStyle name="Normal 28 4 2 2 2 2 2 4" xfId="45181"/>
    <cellStyle name="Normal 28 4 2 2 2 2 3" xfId="45182"/>
    <cellStyle name="Normal 28 4 2 2 2 2 3 2" xfId="45183"/>
    <cellStyle name="Normal 28 4 2 2 2 2 4" xfId="45184"/>
    <cellStyle name="Normal 28 4 2 2 2 2 5" xfId="45185"/>
    <cellStyle name="Normal 28 4 2 2 2 3" xfId="45186"/>
    <cellStyle name="Normal 28 4 2 2 2 3 2" xfId="45187"/>
    <cellStyle name="Normal 28 4 2 2 2 3 2 2" xfId="45188"/>
    <cellStyle name="Normal 28 4 2 2 2 3 3" xfId="45189"/>
    <cellStyle name="Normal 28 4 2 2 2 3 4" xfId="45190"/>
    <cellStyle name="Normal 28 4 2 2 2 4" xfId="45191"/>
    <cellStyle name="Normal 28 4 2 2 2 4 2" xfId="45192"/>
    <cellStyle name="Normal 28 4 2 2 2 4 2 2" xfId="45193"/>
    <cellStyle name="Normal 28 4 2 2 2 4 3" xfId="45194"/>
    <cellStyle name="Normal 28 4 2 2 2 4 4" xfId="45195"/>
    <cellStyle name="Normal 28 4 2 2 2 5" xfId="45196"/>
    <cellStyle name="Normal 28 4 2 2 2 5 2" xfId="45197"/>
    <cellStyle name="Normal 28 4 2 2 2 6" xfId="45198"/>
    <cellStyle name="Normal 28 4 2 2 2 7" xfId="45199"/>
    <cellStyle name="Normal 28 4 2 2 2 8" xfId="45200"/>
    <cellStyle name="Normal 28 4 2 2 3" xfId="45201"/>
    <cellStyle name="Normal 28 4 2 2 3 2" xfId="45202"/>
    <cellStyle name="Normal 28 4 2 2 3 2 2" xfId="45203"/>
    <cellStyle name="Normal 28 4 2 2 3 2 2 2" xfId="45204"/>
    <cellStyle name="Normal 28 4 2 2 3 2 3" xfId="45205"/>
    <cellStyle name="Normal 28 4 2 2 3 2 4" xfId="45206"/>
    <cellStyle name="Normal 28 4 2 2 3 3" xfId="45207"/>
    <cellStyle name="Normal 28 4 2 2 3 3 2" xfId="45208"/>
    <cellStyle name="Normal 28 4 2 2 3 4" xfId="45209"/>
    <cellStyle name="Normal 28 4 2 2 3 5" xfId="45210"/>
    <cellStyle name="Normal 28 4 2 2 4" xfId="45211"/>
    <cellStyle name="Normal 28 4 2 2 4 2" xfId="45212"/>
    <cellStyle name="Normal 28 4 2 2 4 2 2" xfId="45213"/>
    <cellStyle name="Normal 28 4 2 2 4 3" xfId="45214"/>
    <cellStyle name="Normal 28 4 2 2 4 4" xfId="45215"/>
    <cellStyle name="Normal 28 4 2 2 5" xfId="45216"/>
    <cellStyle name="Normal 28 4 2 2 5 2" xfId="45217"/>
    <cellStyle name="Normal 28 4 2 2 5 2 2" xfId="45218"/>
    <cellStyle name="Normal 28 4 2 2 5 3" xfId="45219"/>
    <cellStyle name="Normal 28 4 2 2 5 4" xfId="45220"/>
    <cellStyle name="Normal 28 4 2 2 6" xfId="45221"/>
    <cellStyle name="Normal 28 4 2 2 6 2" xfId="45222"/>
    <cellStyle name="Normal 28 4 2 2 7" xfId="45223"/>
    <cellStyle name="Normal 28 4 2 2 8" xfId="45224"/>
    <cellStyle name="Normal 28 4 2 2 9" xfId="45225"/>
    <cellStyle name="Normal 28 4 2 3" xfId="45226"/>
    <cellStyle name="Normal 28 4 2 3 2" xfId="45227"/>
    <cellStyle name="Normal 28 4 2 3 2 2" xfId="45228"/>
    <cellStyle name="Normal 28 4 2 3 2 2 2" xfId="45229"/>
    <cellStyle name="Normal 28 4 2 3 2 2 2 2" xfId="45230"/>
    <cellStyle name="Normal 28 4 2 3 2 2 3" xfId="45231"/>
    <cellStyle name="Normal 28 4 2 3 2 2 4" xfId="45232"/>
    <cellStyle name="Normal 28 4 2 3 2 3" xfId="45233"/>
    <cellStyle name="Normal 28 4 2 3 2 3 2" xfId="45234"/>
    <cellStyle name="Normal 28 4 2 3 2 4" xfId="45235"/>
    <cellStyle name="Normal 28 4 2 3 2 5" xfId="45236"/>
    <cellStyle name="Normal 28 4 2 3 3" xfId="45237"/>
    <cellStyle name="Normal 28 4 2 3 3 2" xfId="45238"/>
    <cellStyle name="Normal 28 4 2 3 3 2 2" xfId="45239"/>
    <cellStyle name="Normal 28 4 2 3 3 3" xfId="45240"/>
    <cellStyle name="Normal 28 4 2 3 3 4" xfId="45241"/>
    <cellStyle name="Normal 28 4 2 3 4" xfId="45242"/>
    <cellStyle name="Normal 28 4 2 3 4 2" xfId="45243"/>
    <cellStyle name="Normal 28 4 2 3 4 2 2" xfId="45244"/>
    <cellStyle name="Normal 28 4 2 3 4 3" xfId="45245"/>
    <cellStyle name="Normal 28 4 2 3 4 4" xfId="45246"/>
    <cellStyle name="Normal 28 4 2 3 5" xfId="45247"/>
    <cellStyle name="Normal 28 4 2 3 5 2" xfId="45248"/>
    <cellStyle name="Normal 28 4 2 3 6" xfId="45249"/>
    <cellStyle name="Normal 28 4 2 3 7" xfId="45250"/>
    <cellStyle name="Normal 28 4 2 3 8" xfId="45251"/>
    <cellStyle name="Normal 28 4 2 4" xfId="45252"/>
    <cellStyle name="Normal 28 4 2 4 2" xfId="45253"/>
    <cellStyle name="Normal 28 4 2 4 2 2" xfId="45254"/>
    <cellStyle name="Normal 28 4 2 4 2 2 2" xfId="45255"/>
    <cellStyle name="Normal 28 4 2 4 2 3" xfId="45256"/>
    <cellStyle name="Normal 28 4 2 4 2 4" xfId="45257"/>
    <cellStyle name="Normal 28 4 2 4 3" xfId="45258"/>
    <cellStyle name="Normal 28 4 2 4 3 2" xfId="45259"/>
    <cellStyle name="Normal 28 4 2 4 4" xfId="45260"/>
    <cellStyle name="Normal 28 4 2 4 5" xfId="45261"/>
    <cellStyle name="Normal 28 4 2 5" xfId="45262"/>
    <cellStyle name="Normal 28 4 2 5 2" xfId="45263"/>
    <cellStyle name="Normal 28 4 2 5 2 2" xfId="45264"/>
    <cellStyle name="Normal 28 4 2 5 3" xfId="45265"/>
    <cellStyle name="Normal 28 4 2 5 4" xfId="45266"/>
    <cellStyle name="Normal 28 4 2 6" xfId="45267"/>
    <cellStyle name="Normal 28 4 2 6 2" xfId="45268"/>
    <cellStyle name="Normal 28 4 2 6 2 2" xfId="45269"/>
    <cellStyle name="Normal 28 4 2 6 3" xfId="45270"/>
    <cellStyle name="Normal 28 4 2 6 4" xfId="45271"/>
    <cellStyle name="Normal 28 4 2 7" xfId="45272"/>
    <cellStyle name="Normal 28 4 2 7 2" xfId="45273"/>
    <cellStyle name="Normal 28 4 2 8" xfId="45274"/>
    <cellStyle name="Normal 28 4 2 9" xfId="45275"/>
    <cellStyle name="Normal 28 4 3" xfId="45276"/>
    <cellStyle name="Normal 28 4 3 2" xfId="45277"/>
    <cellStyle name="Normal 28 4 3 2 2" xfId="45278"/>
    <cellStyle name="Normal 28 4 3 2 2 2" xfId="45279"/>
    <cellStyle name="Normal 28 4 3 2 2 2 2" xfId="45280"/>
    <cellStyle name="Normal 28 4 3 2 2 2 2 2" xfId="45281"/>
    <cellStyle name="Normal 28 4 3 2 2 2 3" xfId="45282"/>
    <cellStyle name="Normal 28 4 3 2 2 2 4" xfId="45283"/>
    <cellStyle name="Normal 28 4 3 2 2 3" xfId="45284"/>
    <cellStyle name="Normal 28 4 3 2 2 3 2" xfId="45285"/>
    <cellStyle name="Normal 28 4 3 2 2 4" xfId="45286"/>
    <cellStyle name="Normal 28 4 3 2 2 5" xfId="45287"/>
    <cellStyle name="Normal 28 4 3 2 3" xfId="45288"/>
    <cellStyle name="Normal 28 4 3 2 3 2" xfId="45289"/>
    <cellStyle name="Normal 28 4 3 2 3 2 2" xfId="45290"/>
    <cellStyle name="Normal 28 4 3 2 3 3" xfId="45291"/>
    <cellStyle name="Normal 28 4 3 2 3 4" xfId="45292"/>
    <cellStyle name="Normal 28 4 3 2 4" xfId="45293"/>
    <cellStyle name="Normal 28 4 3 2 4 2" xfId="45294"/>
    <cellStyle name="Normal 28 4 3 2 4 2 2" xfId="45295"/>
    <cellStyle name="Normal 28 4 3 2 4 3" xfId="45296"/>
    <cellStyle name="Normal 28 4 3 2 4 4" xfId="45297"/>
    <cellStyle name="Normal 28 4 3 2 5" xfId="45298"/>
    <cellStyle name="Normal 28 4 3 2 5 2" xfId="45299"/>
    <cellStyle name="Normal 28 4 3 2 6" xfId="45300"/>
    <cellStyle name="Normal 28 4 3 2 7" xfId="45301"/>
    <cellStyle name="Normal 28 4 3 2 8" xfId="45302"/>
    <cellStyle name="Normal 28 4 3 3" xfId="45303"/>
    <cellStyle name="Normal 28 4 3 3 2" xfId="45304"/>
    <cellStyle name="Normal 28 4 3 3 2 2" xfId="45305"/>
    <cellStyle name="Normal 28 4 3 3 2 2 2" xfId="45306"/>
    <cellStyle name="Normal 28 4 3 3 2 3" xfId="45307"/>
    <cellStyle name="Normal 28 4 3 3 2 4" xfId="45308"/>
    <cellStyle name="Normal 28 4 3 3 3" xfId="45309"/>
    <cellStyle name="Normal 28 4 3 3 3 2" xfId="45310"/>
    <cellStyle name="Normal 28 4 3 3 4" xfId="45311"/>
    <cellStyle name="Normal 28 4 3 3 5" xfId="45312"/>
    <cellStyle name="Normal 28 4 3 4" xfId="45313"/>
    <cellStyle name="Normal 28 4 3 4 2" xfId="45314"/>
    <cellStyle name="Normal 28 4 3 4 2 2" xfId="45315"/>
    <cellStyle name="Normal 28 4 3 4 3" xfId="45316"/>
    <cellStyle name="Normal 28 4 3 4 4" xfId="45317"/>
    <cellStyle name="Normal 28 4 3 5" xfId="45318"/>
    <cellStyle name="Normal 28 4 3 5 2" xfId="45319"/>
    <cellStyle name="Normal 28 4 3 5 2 2" xfId="45320"/>
    <cellStyle name="Normal 28 4 3 5 3" xfId="45321"/>
    <cellStyle name="Normal 28 4 3 5 4" xfId="45322"/>
    <cellStyle name="Normal 28 4 3 6" xfId="45323"/>
    <cellStyle name="Normal 28 4 3 6 2" xfId="45324"/>
    <cellStyle name="Normal 28 4 3 7" xfId="45325"/>
    <cellStyle name="Normal 28 4 3 8" xfId="45326"/>
    <cellStyle name="Normal 28 4 3 9" xfId="45327"/>
    <cellStyle name="Normal 28 4 4" xfId="45328"/>
    <cellStyle name="Normal 28 4 4 2" xfId="45329"/>
    <cellStyle name="Normal 28 4 4 2 2" xfId="45330"/>
    <cellStyle name="Normal 28 4 4 2 2 2" xfId="45331"/>
    <cellStyle name="Normal 28 4 4 2 2 2 2" xfId="45332"/>
    <cellStyle name="Normal 28 4 4 2 2 3" xfId="45333"/>
    <cellStyle name="Normal 28 4 4 2 2 4" xfId="45334"/>
    <cellStyle name="Normal 28 4 4 2 3" xfId="45335"/>
    <cellStyle name="Normal 28 4 4 2 3 2" xfId="45336"/>
    <cellStyle name="Normal 28 4 4 2 4" xfId="45337"/>
    <cellStyle name="Normal 28 4 4 2 5" xfId="45338"/>
    <cellStyle name="Normal 28 4 4 3" xfId="45339"/>
    <cellStyle name="Normal 28 4 4 3 2" xfId="45340"/>
    <cellStyle name="Normal 28 4 4 3 2 2" xfId="45341"/>
    <cellStyle name="Normal 28 4 4 3 3" xfId="45342"/>
    <cellStyle name="Normal 28 4 4 3 4" xfId="45343"/>
    <cellStyle name="Normal 28 4 4 4" xfId="45344"/>
    <cellStyle name="Normal 28 4 4 4 2" xfId="45345"/>
    <cellStyle name="Normal 28 4 4 4 2 2" xfId="45346"/>
    <cellStyle name="Normal 28 4 4 4 3" xfId="45347"/>
    <cellStyle name="Normal 28 4 4 4 4" xfId="45348"/>
    <cellStyle name="Normal 28 4 4 5" xfId="45349"/>
    <cellStyle name="Normal 28 4 4 5 2" xfId="45350"/>
    <cellStyle name="Normal 28 4 4 6" xfId="45351"/>
    <cellStyle name="Normal 28 4 4 7" xfId="45352"/>
    <cellStyle name="Normal 28 4 4 8" xfId="45353"/>
    <cellStyle name="Normal 28 4 5" xfId="45354"/>
    <cellStyle name="Normal 28 4 5 2" xfId="45355"/>
    <cellStyle name="Normal 28 4 5 2 2" xfId="45356"/>
    <cellStyle name="Normal 28 4 5 2 2 2" xfId="45357"/>
    <cellStyle name="Normal 28 4 5 2 3" xfId="45358"/>
    <cellStyle name="Normal 28 4 5 2 4" xfId="45359"/>
    <cellStyle name="Normal 28 4 5 3" xfId="45360"/>
    <cellStyle name="Normal 28 4 5 3 2" xfId="45361"/>
    <cellStyle name="Normal 28 4 5 4" xfId="45362"/>
    <cellStyle name="Normal 28 4 5 5" xfId="45363"/>
    <cellStyle name="Normal 28 4 6" xfId="45364"/>
    <cellStyle name="Normal 28 4 6 2" xfId="45365"/>
    <cellStyle name="Normal 28 4 6 2 2" xfId="45366"/>
    <cellStyle name="Normal 28 4 6 3" xfId="45367"/>
    <cellStyle name="Normal 28 4 6 4" xfId="45368"/>
    <cellStyle name="Normal 28 4 7" xfId="45369"/>
    <cellStyle name="Normal 28 4 7 2" xfId="45370"/>
    <cellStyle name="Normal 28 4 7 2 2" xfId="45371"/>
    <cellStyle name="Normal 28 4 7 3" xfId="45372"/>
    <cellStyle name="Normal 28 4 7 4" xfId="45373"/>
    <cellStyle name="Normal 28 4 8" xfId="45374"/>
    <cellStyle name="Normal 28 4 8 2" xfId="45375"/>
    <cellStyle name="Normal 28 4 9" xfId="45376"/>
    <cellStyle name="Normal 28 5" xfId="45377"/>
    <cellStyle name="Normal 28 5 10" xfId="45378"/>
    <cellStyle name="Normal 28 5 11" xfId="45379"/>
    <cellStyle name="Normal 28 5 2" xfId="45380"/>
    <cellStyle name="Normal 28 5 2 10" xfId="45381"/>
    <cellStyle name="Normal 28 5 2 2" xfId="45382"/>
    <cellStyle name="Normal 28 5 2 2 2" xfId="45383"/>
    <cellStyle name="Normal 28 5 2 2 2 2" xfId="45384"/>
    <cellStyle name="Normal 28 5 2 2 2 2 2" xfId="45385"/>
    <cellStyle name="Normal 28 5 2 2 2 2 2 2" xfId="45386"/>
    <cellStyle name="Normal 28 5 2 2 2 2 2 2 2" xfId="45387"/>
    <cellStyle name="Normal 28 5 2 2 2 2 2 3" xfId="45388"/>
    <cellStyle name="Normal 28 5 2 2 2 2 2 4" xfId="45389"/>
    <cellStyle name="Normal 28 5 2 2 2 2 3" xfId="45390"/>
    <cellStyle name="Normal 28 5 2 2 2 2 3 2" xfId="45391"/>
    <cellStyle name="Normal 28 5 2 2 2 2 4" xfId="45392"/>
    <cellStyle name="Normal 28 5 2 2 2 2 5" xfId="45393"/>
    <cellStyle name="Normal 28 5 2 2 2 3" xfId="45394"/>
    <cellStyle name="Normal 28 5 2 2 2 3 2" xfId="45395"/>
    <cellStyle name="Normal 28 5 2 2 2 3 2 2" xfId="45396"/>
    <cellStyle name="Normal 28 5 2 2 2 3 3" xfId="45397"/>
    <cellStyle name="Normal 28 5 2 2 2 3 4" xfId="45398"/>
    <cellStyle name="Normal 28 5 2 2 2 4" xfId="45399"/>
    <cellStyle name="Normal 28 5 2 2 2 4 2" xfId="45400"/>
    <cellStyle name="Normal 28 5 2 2 2 4 2 2" xfId="45401"/>
    <cellStyle name="Normal 28 5 2 2 2 4 3" xfId="45402"/>
    <cellStyle name="Normal 28 5 2 2 2 4 4" xfId="45403"/>
    <cellStyle name="Normal 28 5 2 2 2 5" xfId="45404"/>
    <cellStyle name="Normal 28 5 2 2 2 5 2" xfId="45405"/>
    <cellStyle name="Normal 28 5 2 2 2 6" xfId="45406"/>
    <cellStyle name="Normal 28 5 2 2 2 7" xfId="45407"/>
    <cellStyle name="Normal 28 5 2 2 2 8" xfId="45408"/>
    <cellStyle name="Normal 28 5 2 2 3" xfId="45409"/>
    <cellStyle name="Normal 28 5 2 2 3 2" xfId="45410"/>
    <cellStyle name="Normal 28 5 2 2 3 2 2" xfId="45411"/>
    <cellStyle name="Normal 28 5 2 2 3 2 2 2" xfId="45412"/>
    <cellStyle name="Normal 28 5 2 2 3 2 3" xfId="45413"/>
    <cellStyle name="Normal 28 5 2 2 3 2 4" xfId="45414"/>
    <cellStyle name="Normal 28 5 2 2 3 3" xfId="45415"/>
    <cellStyle name="Normal 28 5 2 2 3 3 2" xfId="45416"/>
    <cellStyle name="Normal 28 5 2 2 3 4" xfId="45417"/>
    <cellStyle name="Normal 28 5 2 2 3 5" xfId="45418"/>
    <cellStyle name="Normal 28 5 2 2 4" xfId="45419"/>
    <cellStyle name="Normal 28 5 2 2 4 2" xfId="45420"/>
    <cellStyle name="Normal 28 5 2 2 4 2 2" xfId="45421"/>
    <cellStyle name="Normal 28 5 2 2 4 3" xfId="45422"/>
    <cellStyle name="Normal 28 5 2 2 4 4" xfId="45423"/>
    <cellStyle name="Normal 28 5 2 2 5" xfId="45424"/>
    <cellStyle name="Normal 28 5 2 2 5 2" xfId="45425"/>
    <cellStyle name="Normal 28 5 2 2 5 2 2" xfId="45426"/>
    <cellStyle name="Normal 28 5 2 2 5 3" xfId="45427"/>
    <cellStyle name="Normal 28 5 2 2 5 4" xfId="45428"/>
    <cellStyle name="Normal 28 5 2 2 6" xfId="45429"/>
    <cellStyle name="Normal 28 5 2 2 6 2" xfId="45430"/>
    <cellStyle name="Normal 28 5 2 2 7" xfId="45431"/>
    <cellStyle name="Normal 28 5 2 2 8" xfId="45432"/>
    <cellStyle name="Normal 28 5 2 2 9" xfId="45433"/>
    <cellStyle name="Normal 28 5 2 3" xfId="45434"/>
    <cellStyle name="Normal 28 5 2 3 2" xfId="45435"/>
    <cellStyle name="Normal 28 5 2 3 2 2" xfId="45436"/>
    <cellStyle name="Normal 28 5 2 3 2 2 2" xfId="45437"/>
    <cellStyle name="Normal 28 5 2 3 2 2 2 2" xfId="45438"/>
    <cellStyle name="Normal 28 5 2 3 2 2 3" xfId="45439"/>
    <cellStyle name="Normal 28 5 2 3 2 2 4" xfId="45440"/>
    <cellStyle name="Normal 28 5 2 3 2 3" xfId="45441"/>
    <cellStyle name="Normal 28 5 2 3 2 3 2" xfId="45442"/>
    <cellStyle name="Normal 28 5 2 3 2 4" xfId="45443"/>
    <cellStyle name="Normal 28 5 2 3 2 5" xfId="45444"/>
    <cellStyle name="Normal 28 5 2 3 3" xfId="45445"/>
    <cellStyle name="Normal 28 5 2 3 3 2" xfId="45446"/>
    <cellStyle name="Normal 28 5 2 3 3 2 2" xfId="45447"/>
    <cellStyle name="Normal 28 5 2 3 3 3" xfId="45448"/>
    <cellStyle name="Normal 28 5 2 3 3 4" xfId="45449"/>
    <cellStyle name="Normal 28 5 2 3 4" xfId="45450"/>
    <cellStyle name="Normal 28 5 2 3 4 2" xfId="45451"/>
    <cellStyle name="Normal 28 5 2 3 4 2 2" xfId="45452"/>
    <cellStyle name="Normal 28 5 2 3 4 3" xfId="45453"/>
    <cellStyle name="Normal 28 5 2 3 4 4" xfId="45454"/>
    <cellStyle name="Normal 28 5 2 3 5" xfId="45455"/>
    <cellStyle name="Normal 28 5 2 3 5 2" xfId="45456"/>
    <cellStyle name="Normal 28 5 2 3 6" xfId="45457"/>
    <cellStyle name="Normal 28 5 2 3 7" xfId="45458"/>
    <cellStyle name="Normal 28 5 2 3 8" xfId="45459"/>
    <cellStyle name="Normal 28 5 2 4" xfId="45460"/>
    <cellStyle name="Normal 28 5 2 4 2" xfId="45461"/>
    <cellStyle name="Normal 28 5 2 4 2 2" xfId="45462"/>
    <cellStyle name="Normal 28 5 2 4 2 2 2" xfId="45463"/>
    <cellStyle name="Normal 28 5 2 4 2 3" xfId="45464"/>
    <cellStyle name="Normal 28 5 2 4 2 4" xfId="45465"/>
    <cellStyle name="Normal 28 5 2 4 3" xfId="45466"/>
    <cellStyle name="Normal 28 5 2 4 3 2" xfId="45467"/>
    <cellStyle name="Normal 28 5 2 4 4" xfId="45468"/>
    <cellStyle name="Normal 28 5 2 4 5" xfId="45469"/>
    <cellStyle name="Normal 28 5 2 5" xfId="45470"/>
    <cellStyle name="Normal 28 5 2 5 2" xfId="45471"/>
    <cellStyle name="Normal 28 5 2 5 2 2" xfId="45472"/>
    <cellStyle name="Normal 28 5 2 5 3" xfId="45473"/>
    <cellStyle name="Normal 28 5 2 5 4" xfId="45474"/>
    <cellStyle name="Normal 28 5 2 6" xfId="45475"/>
    <cellStyle name="Normal 28 5 2 6 2" xfId="45476"/>
    <cellStyle name="Normal 28 5 2 6 2 2" xfId="45477"/>
    <cellStyle name="Normal 28 5 2 6 3" xfId="45478"/>
    <cellStyle name="Normal 28 5 2 6 4" xfId="45479"/>
    <cellStyle name="Normal 28 5 2 7" xfId="45480"/>
    <cellStyle name="Normal 28 5 2 7 2" xfId="45481"/>
    <cellStyle name="Normal 28 5 2 8" xfId="45482"/>
    <cellStyle name="Normal 28 5 2 9" xfId="45483"/>
    <cellStyle name="Normal 28 5 3" xfId="45484"/>
    <cellStyle name="Normal 28 5 3 2" xfId="45485"/>
    <cellStyle name="Normal 28 5 3 2 2" xfId="45486"/>
    <cellStyle name="Normal 28 5 3 2 2 2" xfId="45487"/>
    <cellStyle name="Normal 28 5 3 2 2 2 2" xfId="45488"/>
    <cellStyle name="Normal 28 5 3 2 2 2 2 2" xfId="45489"/>
    <cellStyle name="Normal 28 5 3 2 2 2 3" xfId="45490"/>
    <cellStyle name="Normal 28 5 3 2 2 2 4" xfId="45491"/>
    <cellStyle name="Normal 28 5 3 2 2 3" xfId="45492"/>
    <cellStyle name="Normal 28 5 3 2 2 3 2" xfId="45493"/>
    <cellStyle name="Normal 28 5 3 2 2 4" xfId="45494"/>
    <cellStyle name="Normal 28 5 3 2 2 5" xfId="45495"/>
    <cellStyle name="Normal 28 5 3 2 3" xfId="45496"/>
    <cellStyle name="Normal 28 5 3 2 3 2" xfId="45497"/>
    <cellStyle name="Normal 28 5 3 2 3 2 2" xfId="45498"/>
    <cellStyle name="Normal 28 5 3 2 3 3" xfId="45499"/>
    <cellStyle name="Normal 28 5 3 2 3 4" xfId="45500"/>
    <cellStyle name="Normal 28 5 3 2 4" xfId="45501"/>
    <cellStyle name="Normal 28 5 3 2 4 2" xfId="45502"/>
    <cellStyle name="Normal 28 5 3 2 4 2 2" xfId="45503"/>
    <cellStyle name="Normal 28 5 3 2 4 3" xfId="45504"/>
    <cellStyle name="Normal 28 5 3 2 4 4" xfId="45505"/>
    <cellStyle name="Normal 28 5 3 2 5" xfId="45506"/>
    <cellStyle name="Normal 28 5 3 2 5 2" xfId="45507"/>
    <cellStyle name="Normal 28 5 3 2 6" xfId="45508"/>
    <cellStyle name="Normal 28 5 3 2 7" xfId="45509"/>
    <cellStyle name="Normal 28 5 3 2 8" xfId="45510"/>
    <cellStyle name="Normal 28 5 3 3" xfId="45511"/>
    <cellStyle name="Normal 28 5 3 3 2" xfId="45512"/>
    <cellStyle name="Normal 28 5 3 3 2 2" xfId="45513"/>
    <cellStyle name="Normal 28 5 3 3 2 2 2" xfId="45514"/>
    <cellStyle name="Normal 28 5 3 3 2 3" xfId="45515"/>
    <cellStyle name="Normal 28 5 3 3 2 4" xfId="45516"/>
    <cellStyle name="Normal 28 5 3 3 3" xfId="45517"/>
    <cellStyle name="Normal 28 5 3 3 3 2" xfId="45518"/>
    <cellStyle name="Normal 28 5 3 3 4" xfId="45519"/>
    <cellStyle name="Normal 28 5 3 3 5" xfId="45520"/>
    <cellStyle name="Normal 28 5 3 4" xfId="45521"/>
    <cellStyle name="Normal 28 5 3 4 2" xfId="45522"/>
    <cellStyle name="Normal 28 5 3 4 2 2" xfId="45523"/>
    <cellStyle name="Normal 28 5 3 4 3" xfId="45524"/>
    <cellStyle name="Normal 28 5 3 4 4" xfId="45525"/>
    <cellStyle name="Normal 28 5 3 5" xfId="45526"/>
    <cellStyle name="Normal 28 5 3 5 2" xfId="45527"/>
    <cellStyle name="Normal 28 5 3 5 2 2" xfId="45528"/>
    <cellStyle name="Normal 28 5 3 5 3" xfId="45529"/>
    <cellStyle name="Normal 28 5 3 5 4" xfId="45530"/>
    <cellStyle name="Normal 28 5 3 6" xfId="45531"/>
    <cellStyle name="Normal 28 5 3 6 2" xfId="45532"/>
    <cellStyle name="Normal 28 5 3 7" xfId="45533"/>
    <cellStyle name="Normal 28 5 3 8" xfId="45534"/>
    <cellStyle name="Normal 28 5 3 9" xfId="45535"/>
    <cellStyle name="Normal 28 5 4" xfId="45536"/>
    <cellStyle name="Normal 28 5 4 2" xfId="45537"/>
    <cellStyle name="Normal 28 5 4 2 2" xfId="45538"/>
    <cellStyle name="Normal 28 5 4 2 2 2" xfId="45539"/>
    <cellStyle name="Normal 28 5 4 2 2 2 2" xfId="45540"/>
    <cellStyle name="Normal 28 5 4 2 2 3" xfId="45541"/>
    <cellStyle name="Normal 28 5 4 2 2 4" xfId="45542"/>
    <cellStyle name="Normal 28 5 4 2 3" xfId="45543"/>
    <cellStyle name="Normal 28 5 4 2 3 2" xfId="45544"/>
    <cellStyle name="Normal 28 5 4 2 4" xfId="45545"/>
    <cellStyle name="Normal 28 5 4 2 5" xfId="45546"/>
    <cellStyle name="Normal 28 5 4 3" xfId="45547"/>
    <cellStyle name="Normal 28 5 4 3 2" xfId="45548"/>
    <cellStyle name="Normal 28 5 4 3 2 2" xfId="45549"/>
    <cellStyle name="Normal 28 5 4 3 3" xfId="45550"/>
    <cellStyle name="Normal 28 5 4 3 4" xfId="45551"/>
    <cellStyle name="Normal 28 5 4 4" xfId="45552"/>
    <cellStyle name="Normal 28 5 4 4 2" xfId="45553"/>
    <cellStyle name="Normal 28 5 4 4 2 2" xfId="45554"/>
    <cellStyle name="Normal 28 5 4 4 3" xfId="45555"/>
    <cellStyle name="Normal 28 5 4 4 4" xfId="45556"/>
    <cellStyle name="Normal 28 5 4 5" xfId="45557"/>
    <cellStyle name="Normal 28 5 4 5 2" xfId="45558"/>
    <cellStyle name="Normal 28 5 4 6" xfId="45559"/>
    <cellStyle name="Normal 28 5 4 7" xfId="45560"/>
    <cellStyle name="Normal 28 5 4 8" xfId="45561"/>
    <cellStyle name="Normal 28 5 5" xfId="45562"/>
    <cellStyle name="Normal 28 5 5 2" xfId="45563"/>
    <cellStyle name="Normal 28 5 5 2 2" xfId="45564"/>
    <cellStyle name="Normal 28 5 5 2 2 2" xfId="45565"/>
    <cellStyle name="Normal 28 5 5 2 3" xfId="45566"/>
    <cellStyle name="Normal 28 5 5 2 4" xfId="45567"/>
    <cellStyle name="Normal 28 5 5 3" xfId="45568"/>
    <cellStyle name="Normal 28 5 5 3 2" xfId="45569"/>
    <cellStyle name="Normal 28 5 5 4" xfId="45570"/>
    <cellStyle name="Normal 28 5 5 5" xfId="45571"/>
    <cellStyle name="Normal 28 5 6" xfId="45572"/>
    <cellStyle name="Normal 28 5 6 2" xfId="45573"/>
    <cellStyle name="Normal 28 5 6 2 2" xfId="45574"/>
    <cellStyle name="Normal 28 5 6 3" xfId="45575"/>
    <cellStyle name="Normal 28 5 6 4" xfId="45576"/>
    <cellStyle name="Normal 28 5 7" xfId="45577"/>
    <cellStyle name="Normal 28 5 7 2" xfId="45578"/>
    <cellStyle name="Normal 28 5 7 2 2" xfId="45579"/>
    <cellStyle name="Normal 28 5 7 3" xfId="45580"/>
    <cellStyle name="Normal 28 5 7 4" xfId="45581"/>
    <cellStyle name="Normal 28 5 8" xfId="45582"/>
    <cellStyle name="Normal 28 5 8 2" xfId="45583"/>
    <cellStyle name="Normal 28 5 9" xfId="45584"/>
    <cellStyle name="Normal 28 6" xfId="45585"/>
    <cellStyle name="Normal 28 6 10" xfId="45586"/>
    <cellStyle name="Normal 28 6 2" xfId="45587"/>
    <cellStyle name="Normal 28 6 2 2" xfId="45588"/>
    <cellStyle name="Normal 28 6 2 2 2" xfId="45589"/>
    <cellStyle name="Normal 28 6 2 2 2 2" xfId="45590"/>
    <cellStyle name="Normal 28 6 2 2 2 2 2" xfId="45591"/>
    <cellStyle name="Normal 28 6 2 2 2 2 2 2" xfId="45592"/>
    <cellStyle name="Normal 28 6 2 2 2 2 3" xfId="45593"/>
    <cellStyle name="Normal 28 6 2 2 2 2 4" xfId="45594"/>
    <cellStyle name="Normal 28 6 2 2 2 3" xfId="45595"/>
    <cellStyle name="Normal 28 6 2 2 2 3 2" xfId="45596"/>
    <cellStyle name="Normal 28 6 2 2 2 4" xfId="45597"/>
    <cellStyle name="Normal 28 6 2 2 2 5" xfId="45598"/>
    <cellStyle name="Normal 28 6 2 2 3" xfId="45599"/>
    <cellStyle name="Normal 28 6 2 2 3 2" xfId="45600"/>
    <cellStyle name="Normal 28 6 2 2 3 2 2" xfId="45601"/>
    <cellStyle name="Normal 28 6 2 2 3 3" xfId="45602"/>
    <cellStyle name="Normal 28 6 2 2 3 4" xfId="45603"/>
    <cellStyle name="Normal 28 6 2 2 4" xfId="45604"/>
    <cellStyle name="Normal 28 6 2 2 4 2" xfId="45605"/>
    <cellStyle name="Normal 28 6 2 2 4 2 2" xfId="45606"/>
    <cellStyle name="Normal 28 6 2 2 4 3" xfId="45607"/>
    <cellStyle name="Normal 28 6 2 2 4 4" xfId="45608"/>
    <cellStyle name="Normal 28 6 2 2 5" xfId="45609"/>
    <cellStyle name="Normal 28 6 2 2 5 2" xfId="45610"/>
    <cellStyle name="Normal 28 6 2 2 6" xfId="45611"/>
    <cellStyle name="Normal 28 6 2 2 7" xfId="45612"/>
    <cellStyle name="Normal 28 6 2 2 8" xfId="45613"/>
    <cellStyle name="Normal 28 6 2 3" xfId="45614"/>
    <cellStyle name="Normal 28 6 2 3 2" xfId="45615"/>
    <cellStyle name="Normal 28 6 2 3 2 2" xfId="45616"/>
    <cellStyle name="Normal 28 6 2 3 2 2 2" xfId="45617"/>
    <cellStyle name="Normal 28 6 2 3 2 3" xfId="45618"/>
    <cellStyle name="Normal 28 6 2 3 2 4" xfId="45619"/>
    <cellStyle name="Normal 28 6 2 3 3" xfId="45620"/>
    <cellStyle name="Normal 28 6 2 3 3 2" xfId="45621"/>
    <cellStyle name="Normal 28 6 2 3 4" xfId="45622"/>
    <cellStyle name="Normal 28 6 2 3 5" xfId="45623"/>
    <cellStyle name="Normal 28 6 2 4" xfId="45624"/>
    <cellStyle name="Normal 28 6 2 4 2" xfId="45625"/>
    <cellStyle name="Normal 28 6 2 4 2 2" xfId="45626"/>
    <cellStyle name="Normal 28 6 2 4 3" xfId="45627"/>
    <cellStyle name="Normal 28 6 2 4 4" xfId="45628"/>
    <cellStyle name="Normal 28 6 2 5" xfId="45629"/>
    <cellStyle name="Normal 28 6 2 5 2" xfId="45630"/>
    <cellStyle name="Normal 28 6 2 5 2 2" xfId="45631"/>
    <cellStyle name="Normal 28 6 2 5 3" xfId="45632"/>
    <cellStyle name="Normal 28 6 2 5 4" xfId="45633"/>
    <cellStyle name="Normal 28 6 2 6" xfId="45634"/>
    <cellStyle name="Normal 28 6 2 6 2" xfId="45635"/>
    <cellStyle name="Normal 28 6 2 7" xfId="45636"/>
    <cellStyle name="Normal 28 6 2 8" xfId="45637"/>
    <cellStyle name="Normal 28 6 2 9" xfId="45638"/>
    <cellStyle name="Normal 28 6 3" xfId="45639"/>
    <cellStyle name="Normal 28 6 3 2" xfId="45640"/>
    <cellStyle name="Normal 28 6 3 2 2" xfId="45641"/>
    <cellStyle name="Normal 28 6 3 2 2 2" xfId="45642"/>
    <cellStyle name="Normal 28 6 3 2 2 2 2" xfId="45643"/>
    <cellStyle name="Normal 28 6 3 2 2 3" xfId="45644"/>
    <cellStyle name="Normal 28 6 3 2 2 4" xfId="45645"/>
    <cellStyle name="Normal 28 6 3 2 3" xfId="45646"/>
    <cellStyle name="Normal 28 6 3 2 3 2" xfId="45647"/>
    <cellStyle name="Normal 28 6 3 2 4" xfId="45648"/>
    <cellStyle name="Normal 28 6 3 2 5" xfId="45649"/>
    <cellStyle name="Normal 28 6 3 3" xfId="45650"/>
    <cellStyle name="Normal 28 6 3 3 2" xfId="45651"/>
    <cellStyle name="Normal 28 6 3 3 2 2" xfId="45652"/>
    <cellStyle name="Normal 28 6 3 3 3" xfId="45653"/>
    <cellStyle name="Normal 28 6 3 3 4" xfId="45654"/>
    <cellStyle name="Normal 28 6 3 4" xfId="45655"/>
    <cellStyle name="Normal 28 6 3 4 2" xfId="45656"/>
    <cellStyle name="Normal 28 6 3 4 2 2" xfId="45657"/>
    <cellStyle name="Normal 28 6 3 4 3" xfId="45658"/>
    <cellStyle name="Normal 28 6 3 4 4" xfId="45659"/>
    <cellStyle name="Normal 28 6 3 5" xfId="45660"/>
    <cellStyle name="Normal 28 6 3 5 2" xfId="45661"/>
    <cellStyle name="Normal 28 6 3 6" xfId="45662"/>
    <cellStyle name="Normal 28 6 3 7" xfId="45663"/>
    <cellStyle name="Normal 28 6 3 8" xfId="45664"/>
    <cellStyle name="Normal 28 6 4" xfId="45665"/>
    <cellStyle name="Normal 28 6 4 2" xfId="45666"/>
    <cellStyle name="Normal 28 6 4 2 2" xfId="45667"/>
    <cellStyle name="Normal 28 6 4 2 2 2" xfId="45668"/>
    <cellStyle name="Normal 28 6 4 2 3" xfId="45669"/>
    <cellStyle name="Normal 28 6 4 2 4" xfId="45670"/>
    <cellStyle name="Normal 28 6 4 3" xfId="45671"/>
    <cellStyle name="Normal 28 6 4 3 2" xfId="45672"/>
    <cellStyle name="Normal 28 6 4 4" xfId="45673"/>
    <cellStyle name="Normal 28 6 4 5" xfId="45674"/>
    <cellStyle name="Normal 28 6 5" xfId="45675"/>
    <cellStyle name="Normal 28 6 5 2" xfId="45676"/>
    <cellStyle name="Normal 28 6 5 2 2" xfId="45677"/>
    <cellStyle name="Normal 28 6 5 3" xfId="45678"/>
    <cellStyle name="Normal 28 6 5 4" xfId="45679"/>
    <cellStyle name="Normal 28 6 6" xfId="45680"/>
    <cellStyle name="Normal 28 6 6 2" xfId="45681"/>
    <cellStyle name="Normal 28 6 6 2 2" xfId="45682"/>
    <cellStyle name="Normal 28 6 6 3" xfId="45683"/>
    <cellStyle name="Normal 28 6 6 4" xfId="45684"/>
    <cellStyle name="Normal 28 6 7" xfId="45685"/>
    <cellStyle name="Normal 28 6 7 2" xfId="45686"/>
    <cellStyle name="Normal 28 6 8" xfId="45687"/>
    <cellStyle name="Normal 28 6 9" xfId="45688"/>
    <cellStyle name="Normal 28 7" xfId="45689"/>
    <cellStyle name="Normal 28 7 2" xfId="45690"/>
    <cellStyle name="Normal 28 7 2 2" xfId="45691"/>
    <cellStyle name="Normal 28 7 2 2 2" xfId="45692"/>
    <cellStyle name="Normal 28 7 2 2 2 2" xfId="45693"/>
    <cellStyle name="Normal 28 7 2 2 2 2 2" xfId="45694"/>
    <cellStyle name="Normal 28 7 2 2 2 3" xfId="45695"/>
    <cellStyle name="Normal 28 7 2 2 2 4" xfId="45696"/>
    <cellStyle name="Normal 28 7 2 2 3" xfId="45697"/>
    <cellStyle name="Normal 28 7 2 2 3 2" xfId="45698"/>
    <cellStyle name="Normal 28 7 2 2 4" xfId="45699"/>
    <cellStyle name="Normal 28 7 2 2 5" xfId="45700"/>
    <cellStyle name="Normal 28 7 2 3" xfId="45701"/>
    <cellStyle name="Normal 28 7 2 3 2" xfId="45702"/>
    <cellStyle name="Normal 28 7 2 3 2 2" xfId="45703"/>
    <cellStyle name="Normal 28 7 2 3 3" xfId="45704"/>
    <cellStyle name="Normal 28 7 2 3 4" xfId="45705"/>
    <cellStyle name="Normal 28 7 2 4" xfId="45706"/>
    <cellStyle name="Normal 28 7 2 4 2" xfId="45707"/>
    <cellStyle name="Normal 28 7 2 4 2 2" xfId="45708"/>
    <cellStyle name="Normal 28 7 2 4 3" xfId="45709"/>
    <cellStyle name="Normal 28 7 2 4 4" xfId="45710"/>
    <cellStyle name="Normal 28 7 2 5" xfId="45711"/>
    <cellStyle name="Normal 28 7 2 5 2" xfId="45712"/>
    <cellStyle name="Normal 28 7 2 6" xfId="45713"/>
    <cellStyle name="Normal 28 7 2 7" xfId="45714"/>
    <cellStyle name="Normal 28 7 2 8" xfId="45715"/>
    <cellStyle name="Normal 28 7 3" xfId="45716"/>
    <cellStyle name="Normal 28 7 3 2" xfId="45717"/>
    <cellStyle name="Normal 28 7 3 2 2" xfId="45718"/>
    <cellStyle name="Normal 28 7 3 2 2 2" xfId="45719"/>
    <cellStyle name="Normal 28 7 3 2 3" xfId="45720"/>
    <cellStyle name="Normal 28 7 3 2 4" xfId="45721"/>
    <cellStyle name="Normal 28 7 3 3" xfId="45722"/>
    <cellStyle name="Normal 28 7 3 3 2" xfId="45723"/>
    <cellStyle name="Normal 28 7 3 4" xfId="45724"/>
    <cellStyle name="Normal 28 7 3 5" xfId="45725"/>
    <cellStyle name="Normal 28 7 4" xfId="45726"/>
    <cellStyle name="Normal 28 7 4 2" xfId="45727"/>
    <cellStyle name="Normal 28 7 4 2 2" xfId="45728"/>
    <cellStyle name="Normal 28 7 4 3" xfId="45729"/>
    <cellStyle name="Normal 28 7 4 4" xfId="45730"/>
    <cellStyle name="Normal 28 7 5" xfId="45731"/>
    <cellStyle name="Normal 28 7 5 2" xfId="45732"/>
    <cellStyle name="Normal 28 7 5 2 2" xfId="45733"/>
    <cellStyle name="Normal 28 7 5 3" xfId="45734"/>
    <cellStyle name="Normal 28 7 5 4" xfId="45735"/>
    <cellStyle name="Normal 28 7 6" xfId="45736"/>
    <cellStyle name="Normal 28 7 6 2" xfId="45737"/>
    <cellStyle name="Normal 28 7 7" xfId="45738"/>
    <cellStyle name="Normal 28 7 8" xfId="45739"/>
    <cellStyle name="Normal 28 7 9" xfId="45740"/>
    <cellStyle name="Normal 28 8" xfId="45741"/>
    <cellStyle name="Normal 28 8 2" xfId="45742"/>
    <cellStyle name="Normal 28 8 2 2" xfId="45743"/>
    <cellStyle name="Normal 28 8 2 2 2" xfId="45744"/>
    <cellStyle name="Normal 28 8 2 2 2 2" xfId="45745"/>
    <cellStyle name="Normal 28 8 2 2 3" xfId="45746"/>
    <cellStyle name="Normal 28 8 2 2 4" xfId="45747"/>
    <cellStyle name="Normal 28 8 2 3" xfId="45748"/>
    <cellStyle name="Normal 28 8 2 3 2" xfId="45749"/>
    <cellStyle name="Normal 28 8 2 4" xfId="45750"/>
    <cellStyle name="Normal 28 8 2 5" xfId="45751"/>
    <cellStyle name="Normal 28 8 3" xfId="45752"/>
    <cellStyle name="Normal 28 8 3 2" xfId="45753"/>
    <cellStyle name="Normal 28 8 3 2 2" xfId="45754"/>
    <cellStyle name="Normal 28 8 3 3" xfId="45755"/>
    <cellStyle name="Normal 28 8 3 4" xfId="45756"/>
    <cellStyle name="Normal 28 8 4" xfId="45757"/>
    <cellStyle name="Normal 28 8 4 2" xfId="45758"/>
    <cellStyle name="Normal 28 8 4 2 2" xfId="45759"/>
    <cellStyle name="Normal 28 8 4 3" xfId="45760"/>
    <cellStyle name="Normal 28 8 4 4" xfId="45761"/>
    <cellStyle name="Normal 28 8 5" xfId="45762"/>
    <cellStyle name="Normal 28 8 5 2" xfId="45763"/>
    <cellStyle name="Normal 28 8 6" xfId="45764"/>
    <cellStyle name="Normal 28 8 7" xfId="45765"/>
    <cellStyle name="Normal 28 8 8" xfId="45766"/>
    <cellStyle name="Normal 28 9" xfId="45767"/>
    <cellStyle name="Normal 28 9 2" xfId="45768"/>
    <cellStyle name="Normal 28 9 2 2" xfId="45769"/>
    <cellStyle name="Normal 28 9 2 2 2" xfId="45770"/>
    <cellStyle name="Normal 28 9 2 3" xfId="45771"/>
    <cellStyle name="Normal 28 9 2 4" xfId="45772"/>
    <cellStyle name="Normal 28 9 3" xfId="45773"/>
    <cellStyle name="Normal 28 9 3 2" xfId="45774"/>
    <cellStyle name="Normal 28 9 4" xfId="45775"/>
    <cellStyle name="Normal 28 9 5" xfId="45776"/>
    <cellStyle name="Normal 29" xfId="2017"/>
    <cellStyle name="Normal 29 10" xfId="45777"/>
    <cellStyle name="Normal 29 10 2" xfId="45778"/>
    <cellStyle name="Normal 29 11" xfId="45779"/>
    <cellStyle name="Normal 29 12" xfId="45780"/>
    <cellStyle name="Normal 29 13" xfId="45781"/>
    <cellStyle name="Normal 29 14" xfId="45782"/>
    <cellStyle name="Normal 29 2" xfId="2018"/>
    <cellStyle name="Normal 29 2 10" xfId="45783"/>
    <cellStyle name="Normal 29 2 11" xfId="45784"/>
    <cellStyle name="Normal 29 2 12" xfId="45785"/>
    <cellStyle name="Normal 29 2 13" xfId="45786"/>
    <cellStyle name="Normal 29 2 2" xfId="12394"/>
    <cellStyle name="Normal 29 2 2 10" xfId="45787"/>
    <cellStyle name="Normal 29 2 2 11" xfId="45788"/>
    <cellStyle name="Normal 29 2 2 2" xfId="45789"/>
    <cellStyle name="Normal 29 2 2 2 10" xfId="45790"/>
    <cellStyle name="Normal 29 2 2 2 2" xfId="45791"/>
    <cellStyle name="Normal 29 2 2 2 2 2" xfId="45792"/>
    <cellStyle name="Normal 29 2 2 2 2 2 2" xfId="45793"/>
    <cellStyle name="Normal 29 2 2 2 2 2 2 2" xfId="45794"/>
    <cellStyle name="Normal 29 2 2 2 2 2 2 2 2" xfId="45795"/>
    <cellStyle name="Normal 29 2 2 2 2 2 2 2 2 2" xfId="45796"/>
    <cellStyle name="Normal 29 2 2 2 2 2 2 2 3" xfId="45797"/>
    <cellStyle name="Normal 29 2 2 2 2 2 2 2 4" xfId="45798"/>
    <cellStyle name="Normal 29 2 2 2 2 2 2 3" xfId="45799"/>
    <cellStyle name="Normal 29 2 2 2 2 2 2 3 2" xfId="45800"/>
    <cellStyle name="Normal 29 2 2 2 2 2 2 4" xfId="45801"/>
    <cellStyle name="Normal 29 2 2 2 2 2 2 5" xfId="45802"/>
    <cellStyle name="Normal 29 2 2 2 2 2 3" xfId="45803"/>
    <cellStyle name="Normal 29 2 2 2 2 2 3 2" xfId="45804"/>
    <cellStyle name="Normal 29 2 2 2 2 2 3 2 2" xfId="45805"/>
    <cellStyle name="Normal 29 2 2 2 2 2 3 3" xfId="45806"/>
    <cellStyle name="Normal 29 2 2 2 2 2 3 4" xfId="45807"/>
    <cellStyle name="Normal 29 2 2 2 2 2 4" xfId="45808"/>
    <cellStyle name="Normal 29 2 2 2 2 2 4 2" xfId="45809"/>
    <cellStyle name="Normal 29 2 2 2 2 2 4 2 2" xfId="45810"/>
    <cellStyle name="Normal 29 2 2 2 2 2 4 3" xfId="45811"/>
    <cellStyle name="Normal 29 2 2 2 2 2 4 4" xfId="45812"/>
    <cellStyle name="Normal 29 2 2 2 2 2 5" xfId="45813"/>
    <cellStyle name="Normal 29 2 2 2 2 2 5 2" xfId="45814"/>
    <cellStyle name="Normal 29 2 2 2 2 2 6" xfId="45815"/>
    <cellStyle name="Normal 29 2 2 2 2 2 7" xfId="45816"/>
    <cellStyle name="Normal 29 2 2 2 2 2 8" xfId="45817"/>
    <cellStyle name="Normal 29 2 2 2 2 3" xfId="45818"/>
    <cellStyle name="Normal 29 2 2 2 2 3 2" xfId="45819"/>
    <cellStyle name="Normal 29 2 2 2 2 3 2 2" xfId="45820"/>
    <cellStyle name="Normal 29 2 2 2 2 3 2 2 2" xfId="45821"/>
    <cellStyle name="Normal 29 2 2 2 2 3 2 3" xfId="45822"/>
    <cellStyle name="Normal 29 2 2 2 2 3 2 4" xfId="45823"/>
    <cellStyle name="Normal 29 2 2 2 2 3 3" xfId="45824"/>
    <cellStyle name="Normal 29 2 2 2 2 3 3 2" xfId="45825"/>
    <cellStyle name="Normal 29 2 2 2 2 3 4" xfId="45826"/>
    <cellStyle name="Normal 29 2 2 2 2 3 5" xfId="45827"/>
    <cellStyle name="Normal 29 2 2 2 2 4" xfId="45828"/>
    <cellStyle name="Normal 29 2 2 2 2 4 2" xfId="45829"/>
    <cellStyle name="Normal 29 2 2 2 2 4 2 2" xfId="45830"/>
    <cellStyle name="Normal 29 2 2 2 2 4 3" xfId="45831"/>
    <cellStyle name="Normal 29 2 2 2 2 4 4" xfId="45832"/>
    <cellStyle name="Normal 29 2 2 2 2 5" xfId="45833"/>
    <cellStyle name="Normal 29 2 2 2 2 5 2" xfId="45834"/>
    <cellStyle name="Normal 29 2 2 2 2 5 2 2" xfId="45835"/>
    <cellStyle name="Normal 29 2 2 2 2 5 3" xfId="45836"/>
    <cellStyle name="Normal 29 2 2 2 2 5 4" xfId="45837"/>
    <cellStyle name="Normal 29 2 2 2 2 6" xfId="45838"/>
    <cellStyle name="Normal 29 2 2 2 2 6 2" xfId="45839"/>
    <cellStyle name="Normal 29 2 2 2 2 7" xfId="45840"/>
    <cellStyle name="Normal 29 2 2 2 2 8" xfId="45841"/>
    <cellStyle name="Normal 29 2 2 2 2 9" xfId="45842"/>
    <cellStyle name="Normal 29 2 2 2 3" xfId="45843"/>
    <cellStyle name="Normal 29 2 2 2 3 2" xfId="45844"/>
    <cellStyle name="Normal 29 2 2 2 3 2 2" xfId="45845"/>
    <cellStyle name="Normal 29 2 2 2 3 2 2 2" xfId="45846"/>
    <cellStyle name="Normal 29 2 2 2 3 2 2 2 2" xfId="45847"/>
    <cellStyle name="Normal 29 2 2 2 3 2 2 3" xfId="45848"/>
    <cellStyle name="Normal 29 2 2 2 3 2 2 4" xfId="45849"/>
    <cellStyle name="Normal 29 2 2 2 3 2 3" xfId="45850"/>
    <cellStyle name="Normal 29 2 2 2 3 2 3 2" xfId="45851"/>
    <cellStyle name="Normal 29 2 2 2 3 2 4" xfId="45852"/>
    <cellStyle name="Normal 29 2 2 2 3 2 5" xfId="45853"/>
    <cellStyle name="Normal 29 2 2 2 3 3" xfId="45854"/>
    <cellStyle name="Normal 29 2 2 2 3 3 2" xfId="45855"/>
    <cellStyle name="Normal 29 2 2 2 3 3 2 2" xfId="45856"/>
    <cellStyle name="Normal 29 2 2 2 3 3 3" xfId="45857"/>
    <cellStyle name="Normal 29 2 2 2 3 3 4" xfId="45858"/>
    <cellStyle name="Normal 29 2 2 2 3 4" xfId="45859"/>
    <cellStyle name="Normal 29 2 2 2 3 4 2" xfId="45860"/>
    <cellStyle name="Normal 29 2 2 2 3 4 2 2" xfId="45861"/>
    <cellStyle name="Normal 29 2 2 2 3 4 3" xfId="45862"/>
    <cellStyle name="Normal 29 2 2 2 3 4 4" xfId="45863"/>
    <cellStyle name="Normal 29 2 2 2 3 5" xfId="45864"/>
    <cellStyle name="Normal 29 2 2 2 3 5 2" xfId="45865"/>
    <cellStyle name="Normal 29 2 2 2 3 6" xfId="45866"/>
    <cellStyle name="Normal 29 2 2 2 3 7" xfId="45867"/>
    <cellStyle name="Normal 29 2 2 2 3 8" xfId="45868"/>
    <cellStyle name="Normal 29 2 2 2 4" xfId="45869"/>
    <cellStyle name="Normal 29 2 2 2 4 2" xfId="45870"/>
    <cellStyle name="Normal 29 2 2 2 4 2 2" xfId="45871"/>
    <cellStyle name="Normal 29 2 2 2 4 2 2 2" xfId="45872"/>
    <cellStyle name="Normal 29 2 2 2 4 2 3" xfId="45873"/>
    <cellStyle name="Normal 29 2 2 2 4 2 4" xfId="45874"/>
    <cellStyle name="Normal 29 2 2 2 4 3" xfId="45875"/>
    <cellStyle name="Normal 29 2 2 2 4 3 2" xfId="45876"/>
    <cellStyle name="Normal 29 2 2 2 4 4" xfId="45877"/>
    <cellStyle name="Normal 29 2 2 2 4 5" xfId="45878"/>
    <cellStyle name="Normal 29 2 2 2 5" xfId="45879"/>
    <cellStyle name="Normal 29 2 2 2 5 2" xfId="45880"/>
    <cellStyle name="Normal 29 2 2 2 5 2 2" xfId="45881"/>
    <cellStyle name="Normal 29 2 2 2 5 3" xfId="45882"/>
    <cellStyle name="Normal 29 2 2 2 5 4" xfId="45883"/>
    <cellStyle name="Normal 29 2 2 2 6" xfId="45884"/>
    <cellStyle name="Normal 29 2 2 2 6 2" xfId="45885"/>
    <cellStyle name="Normal 29 2 2 2 6 2 2" xfId="45886"/>
    <cellStyle name="Normal 29 2 2 2 6 3" xfId="45887"/>
    <cellStyle name="Normal 29 2 2 2 6 4" xfId="45888"/>
    <cellStyle name="Normal 29 2 2 2 7" xfId="45889"/>
    <cellStyle name="Normal 29 2 2 2 7 2" xfId="45890"/>
    <cellStyle name="Normal 29 2 2 2 8" xfId="45891"/>
    <cellStyle name="Normal 29 2 2 2 9" xfId="45892"/>
    <cellStyle name="Normal 29 2 2 3" xfId="45893"/>
    <cellStyle name="Normal 29 2 2 3 2" xfId="45894"/>
    <cellStyle name="Normal 29 2 2 3 2 2" xfId="45895"/>
    <cellStyle name="Normal 29 2 2 3 2 2 2" xfId="45896"/>
    <cellStyle name="Normal 29 2 2 3 2 2 2 2" xfId="45897"/>
    <cellStyle name="Normal 29 2 2 3 2 2 2 2 2" xfId="45898"/>
    <cellStyle name="Normal 29 2 2 3 2 2 2 3" xfId="45899"/>
    <cellStyle name="Normal 29 2 2 3 2 2 2 4" xfId="45900"/>
    <cellStyle name="Normal 29 2 2 3 2 2 3" xfId="45901"/>
    <cellStyle name="Normal 29 2 2 3 2 2 3 2" xfId="45902"/>
    <cellStyle name="Normal 29 2 2 3 2 2 4" xfId="45903"/>
    <cellStyle name="Normal 29 2 2 3 2 2 5" xfId="45904"/>
    <cellStyle name="Normal 29 2 2 3 2 3" xfId="45905"/>
    <cellStyle name="Normal 29 2 2 3 2 3 2" xfId="45906"/>
    <cellStyle name="Normal 29 2 2 3 2 3 2 2" xfId="45907"/>
    <cellStyle name="Normal 29 2 2 3 2 3 3" xfId="45908"/>
    <cellStyle name="Normal 29 2 2 3 2 3 4" xfId="45909"/>
    <cellStyle name="Normal 29 2 2 3 2 4" xfId="45910"/>
    <cellStyle name="Normal 29 2 2 3 2 4 2" xfId="45911"/>
    <cellStyle name="Normal 29 2 2 3 2 4 2 2" xfId="45912"/>
    <cellStyle name="Normal 29 2 2 3 2 4 3" xfId="45913"/>
    <cellStyle name="Normal 29 2 2 3 2 4 4" xfId="45914"/>
    <cellStyle name="Normal 29 2 2 3 2 5" xfId="45915"/>
    <cellStyle name="Normal 29 2 2 3 2 5 2" xfId="45916"/>
    <cellStyle name="Normal 29 2 2 3 2 6" xfId="45917"/>
    <cellStyle name="Normal 29 2 2 3 2 7" xfId="45918"/>
    <cellStyle name="Normal 29 2 2 3 2 8" xfId="45919"/>
    <cellStyle name="Normal 29 2 2 3 3" xfId="45920"/>
    <cellStyle name="Normal 29 2 2 3 3 2" xfId="45921"/>
    <cellStyle name="Normal 29 2 2 3 3 2 2" xfId="45922"/>
    <cellStyle name="Normal 29 2 2 3 3 2 2 2" xfId="45923"/>
    <cellStyle name="Normal 29 2 2 3 3 2 3" xfId="45924"/>
    <cellStyle name="Normal 29 2 2 3 3 2 4" xfId="45925"/>
    <cellStyle name="Normal 29 2 2 3 3 3" xfId="45926"/>
    <cellStyle name="Normal 29 2 2 3 3 3 2" xfId="45927"/>
    <cellStyle name="Normal 29 2 2 3 3 4" xfId="45928"/>
    <cellStyle name="Normal 29 2 2 3 3 5" xfId="45929"/>
    <cellStyle name="Normal 29 2 2 3 4" xfId="45930"/>
    <cellStyle name="Normal 29 2 2 3 4 2" xfId="45931"/>
    <cellStyle name="Normal 29 2 2 3 4 2 2" xfId="45932"/>
    <cellStyle name="Normal 29 2 2 3 4 3" xfId="45933"/>
    <cellStyle name="Normal 29 2 2 3 4 4" xfId="45934"/>
    <cellStyle name="Normal 29 2 2 3 5" xfId="45935"/>
    <cellStyle name="Normal 29 2 2 3 5 2" xfId="45936"/>
    <cellStyle name="Normal 29 2 2 3 5 2 2" xfId="45937"/>
    <cellStyle name="Normal 29 2 2 3 5 3" xfId="45938"/>
    <cellStyle name="Normal 29 2 2 3 5 4" xfId="45939"/>
    <cellStyle name="Normal 29 2 2 3 6" xfId="45940"/>
    <cellStyle name="Normal 29 2 2 3 6 2" xfId="45941"/>
    <cellStyle name="Normal 29 2 2 3 7" xfId="45942"/>
    <cellStyle name="Normal 29 2 2 3 8" xfId="45943"/>
    <cellStyle name="Normal 29 2 2 3 9" xfId="45944"/>
    <cellStyle name="Normal 29 2 2 4" xfId="45945"/>
    <cellStyle name="Normal 29 2 2 4 2" xfId="45946"/>
    <cellStyle name="Normal 29 2 2 4 2 2" xfId="45947"/>
    <cellStyle name="Normal 29 2 2 4 2 2 2" xfId="45948"/>
    <cellStyle name="Normal 29 2 2 4 2 2 2 2" xfId="45949"/>
    <cellStyle name="Normal 29 2 2 4 2 2 3" xfId="45950"/>
    <cellStyle name="Normal 29 2 2 4 2 2 4" xfId="45951"/>
    <cellStyle name="Normal 29 2 2 4 2 3" xfId="45952"/>
    <cellStyle name="Normal 29 2 2 4 2 3 2" xfId="45953"/>
    <cellStyle name="Normal 29 2 2 4 2 4" xfId="45954"/>
    <cellStyle name="Normal 29 2 2 4 2 5" xfId="45955"/>
    <cellStyle name="Normal 29 2 2 4 3" xfId="45956"/>
    <cellStyle name="Normal 29 2 2 4 3 2" xfId="45957"/>
    <cellStyle name="Normal 29 2 2 4 3 2 2" xfId="45958"/>
    <cellStyle name="Normal 29 2 2 4 3 3" xfId="45959"/>
    <cellStyle name="Normal 29 2 2 4 3 4" xfId="45960"/>
    <cellStyle name="Normal 29 2 2 4 4" xfId="45961"/>
    <cellStyle name="Normal 29 2 2 4 4 2" xfId="45962"/>
    <cellStyle name="Normal 29 2 2 4 4 2 2" xfId="45963"/>
    <cellStyle name="Normal 29 2 2 4 4 3" xfId="45964"/>
    <cellStyle name="Normal 29 2 2 4 4 4" xfId="45965"/>
    <cellStyle name="Normal 29 2 2 4 5" xfId="45966"/>
    <cellStyle name="Normal 29 2 2 4 5 2" xfId="45967"/>
    <cellStyle name="Normal 29 2 2 4 6" xfId="45968"/>
    <cellStyle name="Normal 29 2 2 4 7" xfId="45969"/>
    <cellStyle name="Normal 29 2 2 4 8" xfId="45970"/>
    <cellStyle name="Normal 29 2 2 5" xfId="45971"/>
    <cellStyle name="Normal 29 2 2 5 2" xfId="45972"/>
    <cellStyle name="Normal 29 2 2 5 2 2" xfId="45973"/>
    <cellStyle name="Normal 29 2 2 5 2 2 2" xfId="45974"/>
    <cellStyle name="Normal 29 2 2 5 2 3" xfId="45975"/>
    <cellStyle name="Normal 29 2 2 5 2 4" xfId="45976"/>
    <cellStyle name="Normal 29 2 2 5 3" xfId="45977"/>
    <cellStyle name="Normal 29 2 2 5 3 2" xfId="45978"/>
    <cellStyle name="Normal 29 2 2 5 4" xfId="45979"/>
    <cellStyle name="Normal 29 2 2 5 5" xfId="45980"/>
    <cellStyle name="Normal 29 2 2 6" xfId="45981"/>
    <cellStyle name="Normal 29 2 2 6 2" xfId="45982"/>
    <cellStyle name="Normal 29 2 2 6 2 2" xfId="45983"/>
    <cellStyle name="Normal 29 2 2 6 3" xfId="45984"/>
    <cellStyle name="Normal 29 2 2 6 4" xfId="45985"/>
    <cellStyle name="Normal 29 2 2 7" xfId="45986"/>
    <cellStyle name="Normal 29 2 2 7 2" xfId="45987"/>
    <cellStyle name="Normal 29 2 2 7 2 2" xfId="45988"/>
    <cellStyle name="Normal 29 2 2 7 3" xfId="45989"/>
    <cellStyle name="Normal 29 2 2 7 4" xfId="45990"/>
    <cellStyle name="Normal 29 2 2 8" xfId="45991"/>
    <cellStyle name="Normal 29 2 2 8 2" xfId="45992"/>
    <cellStyle name="Normal 29 2 2 9" xfId="45993"/>
    <cellStyle name="Normal 29 2 3" xfId="45994"/>
    <cellStyle name="Normal 29 2 3 10" xfId="45995"/>
    <cellStyle name="Normal 29 2 3 2" xfId="45996"/>
    <cellStyle name="Normal 29 2 3 2 2" xfId="45997"/>
    <cellStyle name="Normal 29 2 3 2 2 2" xfId="45998"/>
    <cellStyle name="Normal 29 2 3 2 2 2 2" xfId="45999"/>
    <cellStyle name="Normal 29 2 3 2 2 2 2 2" xfId="46000"/>
    <cellStyle name="Normal 29 2 3 2 2 2 2 2 2" xfId="46001"/>
    <cellStyle name="Normal 29 2 3 2 2 2 2 3" xfId="46002"/>
    <cellStyle name="Normal 29 2 3 2 2 2 2 4" xfId="46003"/>
    <cellStyle name="Normal 29 2 3 2 2 2 3" xfId="46004"/>
    <cellStyle name="Normal 29 2 3 2 2 2 3 2" xfId="46005"/>
    <cellStyle name="Normal 29 2 3 2 2 2 4" xfId="46006"/>
    <cellStyle name="Normal 29 2 3 2 2 2 5" xfId="46007"/>
    <cellStyle name="Normal 29 2 3 2 2 3" xfId="46008"/>
    <cellStyle name="Normal 29 2 3 2 2 3 2" xfId="46009"/>
    <cellStyle name="Normal 29 2 3 2 2 3 2 2" xfId="46010"/>
    <cellStyle name="Normal 29 2 3 2 2 3 3" xfId="46011"/>
    <cellStyle name="Normal 29 2 3 2 2 3 4" xfId="46012"/>
    <cellStyle name="Normal 29 2 3 2 2 4" xfId="46013"/>
    <cellStyle name="Normal 29 2 3 2 2 4 2" xfId="46014"/>
    <cellStyle name="Normal 29 2 3 2 2 4 2 2" xfId="46015"/>
    <cellStyle name="Normal 29 2 3 2 2 4 3" xfId="46016"/>
    <cellStyle name="Normal 29 2 3 2 2 4 4" xfId="46017"/>
    <cellStyle name="Normal 29 2 3 2 2 5" xfId="46018"/>
    <cellStyle name="Normal 29 2 3 2 2 5 2" xfId="46019"/>
    <cellStyle name="Normal 29 2 3 2 2 6" xfId="46020"/>
    <cellStyle name="Normal 29 2 3 2 2 7" xfId="46021"/>
    <cellStyle name="Normal 29 2 3 2 2 8" xfId="46022"/>
    <cellStyle name="Normal 29 2 3 2 3" xfId="46023"/>
    <cellStyle name="Normal 29 2 3 2 3 2" xfId="46024"/>
    <cellStyle name="Normal 29 2 3 2 3 2 2" xfId="46025"/>
    <cellStyle name="Normal 29 2 3 2 3 2 2 2" xfId="46026"/>
    <cellStyle name="Normal 29 2 3 2 3 2 3" xfId="46027"/>
    <cellStyle name="Normal 29 2 3 2 3 2 4" xfId="46028"/>
    <cellStyle name="Normal 29 2 3 2 3 3" xfId="46029"/>
    <cellStyle name="Normal 29 2 3 2 3 3 2" xfId="46030"/>
    <cellStyle name="Normal 29 2 3 2 3 4" xfId="46031"/>
    <cellStyle name="Normal 29 2 3 2 3 5" xfId="46032"/>
    <cellStyle name="Normal 29 2 3 2 4" xfId="46033"/>
    <cellStyle name="Normal 29 2 3 2 4 2" xfId="46034"/>
    <cellStyle name="Normal 29 2 3 2 4 2 2" xfId="46035"/>
    <cellStyle name="Normal 29 2 3 2 4 3" xfId="46036"/>
    <cellStyle name="Normal 29 2 3 2 4 4" xfId="46037"/>
    <cellStyle name="Normal 29 2 3 2 5" xfId="46038"/>
    <cellStyle name="Normal 29 2 3 2 5 2" xfId="46039"/>
    <cellStyle name="Normal 29 2 3 2 5 2 2" xfId="46040"/>
    <cellStyle name="Normal 29 2 3 2 5 3" xfId="46041"/>
    <cellStyle name="Normal 29 2 3 2 5 4" xfId="46042"/>
    <cellStyle name="Normal 29 2 3 2 6" xfId="46043"/>
    <cellStyle name="Normal 29 2 3 2 6 2" xfId="46044"/>
    <cellStyle name="Normal 29 2 3 2 7" xfId="46045"/>
    <cellStyle name="Normal 29 2 3 2 8" xfId="46046"/>
    <cellStyle name="Normal 29 2 3 2 9" xfId="46047"/>
    <cellStyle name="Normal 29 2 3 3" xfId="46048"/>
    <cellStyle name="Normal 29 2 3 3 2" xfId="46049"/>
    <cellStyle name="Normal 29 2 3 3 2 2" xfId="46050"/>
    <cellStyle name="Normal 29 2 3 3 2 2 2" xfId="46051"/>
    <cellStyle name="Normal 29 2 3 3 2 2 2 2" xfId="46052"/>
    <cellStyle name="Normal 29 2 3 3 2 2 3" xfId="46053"/>
    <cellStyle name="Normal 29 2 3 3 2 2 4" xfId="46054"/>
    <cellStyle name="Normal 29 2 3 3 2 3" xfId="46055"/>
    <cellStyle name="Normal 29 2 3 3 2 3 2" xfId="46056"/>
    <cellStyle name="Normal 29 2 3 3 2 4" xfId="46057"/>
    <cellStyle name="Normal 29 2 3 3 2 5" xfId="46058"/>
    <cellStyle name="Normal 29 2 3 3 3" xfId="46059"/>
    <cellStyle name="Normal 29 2 3 3 3 2" xfId="46060"/>
    <cellStyle name="Normal 29 2 3 3 3 2 2" xfId="46061"/>
    <cellStyle name="Normal 29 2 3 3 3 3" xfId="46062"/>
    <cellStyle name="Normal 29 2 3 3 3 4" xfId="46063"/>
    <cellStyle name="Normal 29 2 3 3 4" xfId="46064"/>
    <cellStyle name="Normal 29 2 3 3 4 2" xfId="46065"/>
    <cellStyle name="Normal 29 2 3 3 4 2 2" xfId="46066"/>
    <cellStyle name="Normal 29 2 3 3 4 3" xfId="46067"/>
    <cellStyle name="Normal 29 2 3 3 4 4" xfId="46068"/>
    <cellStyle name="Normal 29 2 3 3 5" xfId="46069"/>
    <cellStyle name="Normal 29 2 3 3 5 2" xfId="46070"/>
    <cellStyle name="Normal 29 2 3 3 6" xfId="46071"/>
    <cellStyle name="Normal 29 2 3 3 7" xfId="46072"/>
    <cellStyle name="Normal 29 2 3 3 8" xfId="46073"/>
    <cellStyle name="Normal 29 2 3 4" xfId="46074"/>
    <cellStyle name="Normal 29 2 3 4 2" xfId="46075"/>
    <cellStyle name="Normal 29 2 3 4 2 2" xfId="46076"/>
    <cellStyle name="Normal 29 2 3 4 2 2 2" xfId="46077"/>
    <cellStyle name="Normal 29 2 3 4 2 3" xfId="46078"/>
    <cellStyle name="Normal 29 2 3 4 2 4" xfId="46079"/>
    <cellStyle name="Normal 29 2 3 4 3" xfId="46080"/>
    <cellStyle name="Normal 29 2 3 4 3 2" xfId="46081"/>
    <cellStyle name="Normal 29 2 3 4 4" xfId="46082"/>
    <cellStyle name="Normal 29 2 3 4 5" xfId="46083"/>
    <cellStyle name="Normal 29 2 3 5" xfId="46084"/>
    <cellStyle name="Normal 29 2 3 5 2" xfId="46085"/>
    <cellStyle name="Normal 29 2 3 5 2 2" xfId="46086"/>
    <cellStyle name="Normal 29 2 3 5 3" xfId="46087"/>
    <cellStyle name="Normal 29 2 3 5 4" xfId="46088"/>
    <cellStyle name="Normal 29 2 3 6" xfId="46089"/>
    <cellStyle name="Normal 29 2 3 6 2" xfId="46090"/>
    <cellStyle name="Normal 29 2 3 6 2 2" xfId="46091"/>
    <cellStyle name="Normal 29 2 3 6 3" xfId="46092"/>
    <cellStyle name="Normal 29 2 3 6 4" xfId="46093"/>
    <cellStyle name="Normal 29 2 3 7" xfId="46094"/>
    <cellStyle name="Normal 29 2 3 7 2" xfId="46095"/>
    <cellStyle name="Normal 29 2 3 8" xfId="46096"/>
    <cellStyle name="Normal 29 2 3 9" xfId="46097"/>
    <cellStyle name="Normal 29 2 4" xfId="46098"/>
    <cellStyle name="Normal 29 2 4 2" xfId="46099"/>
    <cellStyle name="Normal 29 2 4 2 2" xfId="46100"/>
    <cellStyle name="Normal 29 2 4 2 2 2" xfId="46101"/>
    <cellStyle name="Normal 29 2 4 2 2 2 2" xfId="46102"/>
    <cellStyle name="Normal 29 2 4 2 2 2 2 2" xfId="46103"/>
    <cellStyle name="Normal 29 2 4 2 2 2 3" xfId="46104"/>
    <cellStyle name="Normal 29 2 4 2 2 2 4" xfId="46105"/>
    <cellStyle name="Normal 29 2 4 2 2 3" xfId="46106"/>
    <cellStyle name="Normal 29 2 4 2 2 3 2" xfId="46107"/>
    <cellStyle name="Normal 29 2 4 2 2 4" xfId="46108"/>
    <cellStyle name="Normal 29 2 4 2 2 5" xfId="46109"/>
    <cellStyle name="Normal 29 2 4 2 3" xfId="46110"/>
    <cellStyle name="Normal 29 2 4 2 3 2" xfId="46111"/>
    <cellStyle name="Normal 29 2 4 2 3 2 2" xfId="46112"/>
    <cellStyle name="Normal 29 2 4 2 3 3" xfId="46113"/>
    <cellStyle name="Normal 29 2 4 2 3 4" xfId="46114"/>
    <cellStyle name="Normal 29 2 4 2 4" xfId="46115"/>
    <cellStyle name="Normal 29 2 4 2 4 2" xfId="46116"/>
    <cellStyle name="Normal 29 2 4 2 4 2 2" xfId="46117"/>
    <cellStyle name="Normal 29 2 4 2 4 3" xfId="46118"/>
    <cellStyle name="Normal 29 2 4 2 4 4" xfId="46119"/>
    <cellStyle name="Normal 29 2 4 2 5" xfId="46120"/>
    <cellStyle name="Normal 29 2 4 2 5 2" xfId="46121"/>
    <cellStyle name="Normal 29 2 4 2 6" xfId="46122"/>
    <cellStyle name="Normal 29 2 4 2 7" xfId="46123"/>
    <cellStyle name="Normal 29 2 4 2 8" xfId="46124"/>
    <cellStyle name="Normal 29 2 4 3" xfId="46125"/>
    <cellStyle name="Normal 29 2 4 3 2" xfId="46126"/>
    <cellStyle name="Normal 29 2 4 3 2 2" xfId="46127"/>
    <cellStyle name="Normal 29 2 4 3 2 2 2" xfId="46128"/>
    <cellStyle name="Normal 29 2 4 3 2 3" xfId="46129"/>
    <cellStyle name="Normal 29 2 4 3 2 4" xfId="46130"/>
    <cellStyle name="Normal 29 2 4 3 3" xfId="46131"/>
    <cellStyle name="Normal 29 2 4 3 3 2" xfId="46132"/>
    <cellStyle name="Normal 29 2 4 3 4" xfId="46133"/>
    <cellStyle name="Normal 29 2 4 3 5" xfId="46134"/>
    <cellStyle name="Normal 29 2 4 4" xfId="46135"/>
    <cellStyle name="Normal 29 2 4 4 2" xfId="46136"/>
    <cellStyle name="Normal 29 2 4 4 2 2" xfId="46137"/>
    <cellStyle name="Normal 29 2 4 4 3" xfId="46138"/>
    <cellStyle name="Normal 29 2 4 4 4" xfId="46139"/>
    <cellStyle name="Normal 29 2 4 5" xfId="46140"/>
    <cellStyle name="Normal 29 2 4 5 2" xfId="46141"/>
    <cellStyle name="Normal 29 2 4 5 2 2" xfId="46142"/>
    <cellStyle name="Normal 29 2 4 5 3" xfId="46143"/>
    <cellStyle name="Normal 29 2 4 5 4" xfId="46144"/>
    <cellStyle name="Normal 29 2 4 6" xfId="46145"/>
    <cellStyle name="Normal 29 2 4 6 2" xfId="46146"/>
    <cellStyle name="Normal 29 2 4 7" xfId="46147"/>
    <cellStyle name="Normal 29 2 4 8" xfId="46148"/>
    <cellStyle name="Normal 29 2 4 9" xfId="46149"/>
    <cellStyle name="Normal 29 2 5" xfId="46150"/>
    <cellStyle name="Normal 29 2 5 2" xfId="46151"/>
    <cellStyle name="Normal 29 2 5 2 2" xfId="46152"/>
    <cellStyle name="Normal 29 2 5 2 2 2" xfId="46153"/>
    <cellStyle name="Normal 29 2 5 2 2 2 2" xfId="46154"/>
    <cellStyle name="Normal 29 2 5 2 2 3" xfId="46155"/>
    <cellStyle name="Normal 29 2 5 2 2 4" xfId="46156"/>
    <cellStyle name="Normal 29 2 5 2 3" xfId="46157"/>
    <cellStyle name="Normal 29 2 5 2 3 2" xfId="46158"/>
    <cellStyle name="Normal 29 2 5 2 4" xfId="46159"/>
    <cellStyle name="Normal 29 2 5 2 5" xfId="46160"/>
    <cellStyle name="Normal 29 2 5 3" xfId="46161"/>
    <cellStyle name="Normal 29 2 5 3 2" xfId="46162"/>
    <cellStyle name="Normal 29 2 5 3 2 2" xfId="46163"/>
    <cellStyle name="Normal 29 2 5 3 3" xfId="46164"/>
    <cellStyle name="Normal 29 2 5 3 4" xfId="46165"/>
    <cellStyle name="Normal 29 2 5 4" xfId="46166"/>
    <cellStyle name="Normal 29 2 5 4 2" xfId="46167"/>
    <cellStyle name="Normal 29 2 5 4 2 2" xfId="46168"/>
    <cellStyle name="Normal 29 2 5 4 3" xfId="46169"/>
    <cellStyle name="Normal 29 2 5 4 4" xfId="46170"/>
    <cellStyle name="Normal 29 2 5 5" xfId="46171"/>
    <cellStyle name="Normal 29 2 5 5 2" xfId="46172"/>
    <cellStyle name="Normal 29 2 5 6" xfId="46173"/>
    <cellStyle name="Normal 29 2 5 7" xfId="46174"/>
    <cellStyle name="Normal 29 2 5 8" xfId="46175"/>
    <cellStyle name="Normal 29 2 6" xfId="46176"/>
    <cellStyle name="Normal 29 2 6 2" xfId="46177"/>
    <cellStyle name="Normal 29 2 6 2 2" xfId="46178"/>
    <cellStyle name="Normal 29 2 6 2 2 2" xfId="46179"/>
    <cellStyle name="Normal 29 2 6 2 3" xfId="46180"/>
    <cellStyle name="Normal 29 2 6 2 4" xfId="46181"/>
    <cellStyle name="Normal 29 2 6 3" xfId="46182"/>
    <cellStyle name="Normal 29 2 6 3 2" xfId="46183"/>
    <cellStyle name="Normal 29 2 6 4" xfId="46184"/>
    <cellStyle name="Normal 29 2 6 5" xfId="46185"/>
    <cellStyle name="Normal 29 2 7" xfId="46186"/>
    <cellStyle name="Normal 29 2 7 2" xfId="46187"/>
    <cellStyle name="Normal 29 2 7 2 2" xfId="46188"/>
    <cellStyle name="Normal 29 2 7 3" xfId="46189"/>
    <cellStyle name="Normal 29 2 7 4" xfId="46190"/>
    <cellStyle name="Normal 29 2 8" xfId="46191"/>
    <cellStyle name="Normal 29 2 8 2" xfId="46192"/>
    <cellStyle name="Normal 29 2 8 2 2" xfId="46193"/>
    <cellStyle name="Normal 29 2 8 3" xfId="46194"/>
    <cellStyle name="Normal 29 2 8 4" xfId="46195"/>
    <cellStyle name="Normal 29 2 9" xfId="46196"/>
    <cellStyle name="Normal 29 2 9 2" xfId="46197"/>
    <cellStyle name="Normal 29 3" xfId="12395"/>
    <cellStyle name="Normal 29 3 10" xfId="46198"/>
    <cellStyle name="Normal 29 3 11" xfId="46199"/>
    <cellStyle name="Normal 29 3 2" xfId="46200"/>
    <cellStyle name="Normal 29 3 2 10" xfId="46201"/>
    <cellStyle name="Normal 29 3 2 2" xfId="46202"/>
    <cellStyle name="Normal 29 3 2 2 2" xfId="46203"/>
    <cellStyle name="Normal 29 3 2 2 2 2" xfId="46204"/>
    <cellStyle name="Normal 29 3 2 2 2 2 2" xfId="46205"/>
    <cellStyle name="Normal 29 3 2 2 2 2 2 2" xfId="46206"/>
    <cellStyle name="Normal 29 3 2 2 2 2 2 2 2" xfId="46207"/>
    <cellStyle name="Normal 29 3 2 2 2 2 2 3" xfId="46208"/>
    <cellStyle name="Normal 29 3 2 2 2 2 2 4" xfId="46209"/>
    <cellStyle name="Normal 29 3 2 2 2 2 3" xfId="46210"/>
    <cellStyle name="Normal 29 3 2 2 2 2 3 2" xfId="46211"/>
    <cellStyle name="Normal 29 3 2 2 2 2 4" xfId="46212"/>
    <cellStyle name="Normal 29 3 2 2 2 2 5" xfId="46213"/>
    <cellStyle name="Normal 29 3 2 2 2 3" xfId="46214"/>
    <cellStyle name="Normal 29 3 2 2 2 3 2" xfId="46215"/>
    <cellStyle name="Normal 29 3 2 2 2 3 2 2" xfId="46216"/>
    <cellStyle name="Normal 29 3 2 2 2 3 3" xfId="46217"/>
    <cellStyle name="Normal 29 3 2 2 2 3 4" xfId="46218"/>
    <cellStyle name="Normal 29 3 2 2 2 4" xfId="46219"/>
    <cellStyle name="Normal 29 3 2 2 2 4 2" xfId="46220"/>
    <cellStyle name="Normal 29 3 2 2 2 4 2 2" xfId="46221"/>
    <cellStyle name="Normal 29 3 2 2 2 4 3" xfId="46222"/>
    <cellStyle name="Normal 29 3 2 2 2 4 4" xfId="46223"/>
    <cellStyle name="Normal 29 3 2 2 2 5" xfId="46224"/>
    <cellStyle name="Normal 29 3 2 2 2 5 2" xfId="46225"/>
    <cellStyle name="Normal 29 3 2 2 2 6" xfId="46226"/>
    <cellStyle name="Normal 29 3 2 2 2 7" xfId="46227"/>
    <cellStyle name="Normal 29 3 2 2 2 8" xfId="46228"/>
    <cellStyle name="Normal 29 3 2 2 3" xfId="46229"/>
    <cellStyle name="Normal 29 3 2 2 3 2" xfId="46230"/>
    <cellStyle name="Normal 29 3 2 2 3 2 2" xfId="46231"/>
    <cellStyle name="Normal 29 3 2 2 3 2 2 2" xfId="46232"/>
    <cellStyle name="Normal 29 3 2 2 3 2 3" xfId="46233"/>
    <cellStyle name="Normal 29 3 2 2 3 2 4" xfId="46234"/>
    <cellStyle name="Normal 29 3 2 2 3 3" xfId="46235"/>
    <cellStyle name="Normal 29 3 2 2 3 3 2" xfId="46236"/>
    <cellStyle name="Normal 29 3 2 2 3 4" xfId="46237"/>
    <cellStyle name="Normal 29 3 2 2 3 5" xfId="46238"/>
    <cellStyle name="Normal 29 3 2 2 4" xfId="46239"/>
    <cellStyle name="Normal 29 3 2 2 4 2" xfId="46240"/>
    <cellStyle name="Normal 29 3 2 2 4 2 2" xfId="46241"/>
    <cellStyle name="Normal 29 3 2 2 4 3" xfId="46242"/>
    <cellStyle name="Normal 29 3 2 2 4 4" xfId="46243"/>
    <cellStyle name="Normal 29 3 2 2 5" xfId="46244"/>
    <cellStyle name="Normal 29 3 2 2 5 2" xfId="46245"/>
    <cellStyle name="Normal 29 3 2 2 5 2 2" xfId="46246"/>
    <cellStyle name="Normal 29 3 2 2 5 3" xfId="46247"/>
    <cellStyle name="Normal 29 3 2 2 5 4" xfId="46248"/>
    <cellStyle name="Normal 29 3 2 2 6" xfId="46249"/>
    <cellStyle name="Normal 29 3 2 2 6 2" xfId="46250"/>
    <cellStyle name="Normal 29 3 2 2 7" xfId="46251"/>
    <cellStyle name="Normal 29 3 2 2 8" xfId="46252"/>
    <cellStyle name="Normal 29 3 2 2 9" xfId="46253"/>
    <cellStyle name="Normal 29 3 2 3" xfId="46254"/>
    <cellStyle name="Normal 29 3 2 3 2" xfId="46255"/>
    <cellStyle name="Normal 29 3 2 3 2 2" xfId="46256"/>
    <cellStyle name="Normal 29 3 2 3 2 2 2" xfId="46257"/>
    <cellStyle name="Normal 29 3 2 3 2 2 2 2" xfId="46258"/>
    <cellStyle name="Normal 29 3 2 3 2 2 3" xfId="46259"/>
    <cellStyle name="Normal 29 3 2 3 2 2 4" xfId="46260"/>
    <cellStyle name="Normal 29 3 2 3 2 3" xfId="46261"/>
    <cellStyle name="Normal 29 3 2 3 2 3 2" xfId="46262"/>
    <cellStyle name="Normal 29 3 2 3 2 4" xfId="46263"/>
    <cellStyle name="Normal 29 3 2 3 2 5" xfId="46264"/>
    <cellStyle name="Normal 29 3 2 3 3" xfId="46265"/>
    <cellStyle name="Normal 29 3 2 3 3 2" xfId="46266"/>
    <cellStyle name="Normal 29 3 2 3 3 2 2" xfId="46267"/>
    <cellStyle name="Normal 29 3 2 3 3 3" xfId="46268"/>
    <cellStyle name="Normal 29 3 2 3 3 4" xfId="46269"/>
    <cellStyle name="Normal 29 3 2 3 4" xfId="46270"/>
    <cellStyle name="Normal 29 3 2 3 4 2" xfId="46271"/>
    <cellStyle name="Normal 29 3 2 3 4 2 2" xfId="46272"/>
    <cellStyle name="Normal 29 3 2 3 4 3" xfId="46273"/>
    <cellStyle name="Normal 29 3 2 3 4 4" xfId="46274"/>
    <cellStyle name="Normal 29 3 2 3 5" xfId="46275"/>
    <cellStyle name="Normal 29 3 2 3 5 2" xfId="46276"/>
    <cellStyle name="Normal 29 3 2 3 6" xfId="46277"/>
    <cellStyle name="Normal 29 3 2 3 7" xfId="46278"/>
    <cellStyle name="Normal 29 3 2 3 8" xfId="46279"/>
    <cellStyle name="Normal 29 3 2 4" xfId="46280"/>
    <cellStyle name="Normal 29 3 2 4 2" xfId="46281"/>
    <cellStyle name="Normal 29 3 2 4 2 2" xfId="46282"/>
    <cellStyle name="Normal 29 3 2 4 2 2 2" xfId="46283"/>
    <cellStyle name="Normal 29 3 2 4 2 3" xfId="46284"/>
    <cellStyle name="Normal 29 3 2 4 2 4" xfId="46285"/>
    <cellStyle name="Normal 29 3 2 4 3" xfId="46286"/>
    <cellStyle name="Normal 29 3 2 4 3 2" xfId="46287"/>
    <cellStyle name="Normal 29 3 2 4 4" xfId="46288"/>
    <cellStyle name="Normal 29 3 2 4 5" xfId="46289"/>
    <cellStyle name="Normal 29 3 2 5" xfId="46290"/>
    <cellStyle name="Normal 29 3 2 5 2" xfId="46291"/>
    <cellStyle name="Normal 29 3 2 5 2 2" xfId="46292"/>
    <cellStyle name="Normal 29 3 2 5 3" xfId="46293"/>
    <cellStyle name="Normal 29 3 2 5 4" xfId="46294"/>
    <cellStyle name="Normal 29 3 2 6" xfId="46295"/>
    <cellStyle name="Normal 29 3 2 6 2" xfId="46296"/>
    <cellStyle name="Normal 29 3 2 6 2 2" xfId="46297"/>
    <cellStyle name="Normal 29 3 2 6 3" xfId="46298"/>
    <cellStyle name="Normal 29 3 2 6 4" xfId="46299"/>
    <cellStyle name="Normal 29 3 2 7" xfId="46300"/>
    <cellStyle name="Normal 29 3 2 7 2" xfId="46301"/>
    <cellStyle name="Normal 29 3 2 8" xfId="46302"/>
    <cellStyle name="Normal 29 3 2 9" xfId="46303"/>
    <cellStyle name="Normal 29 3 3" xfId="46304"/>
    <cellStyle name="Normal 29 3 3 2" xfId="46305"/>
    <cellStyle name="Normal 29 3 3 2 2" xfId="46306"/>
    <cellStyle name="Normal 29 3 3 2 2 2" xfId="46307"/>
    <cellStyle name="Normal 29 3 3 2 2 2 2" xfId="46308"/>
    <cellStyle name="Normal 29 3 3 2 2 2 2 2" xfId="46309"/>
    <cellStyle name="Normal 29 3 3 2 2 2 3" xfId="46310"/>
    <cellStyle name="Normal 29 3 3 2 2 2 4" xfId="46311"/>
    <cellStyle name="Normal 29 3 3 2 2 3" xfId="46312"/>
    <cellStyle name="Normal 29 3 3 2 2 3 2" xfId="46313"/>
    <cellStyle name="Normal 29 3 3 2 2 4" xfId="46314"/>
    <cellStyle name="Normal 29 3 3 2 2 5" xfId="46315"/>
    <cellStyle name="Normal 29 3 3 2 3" xfId="46316"/>
    <cellStyle name="Normal 29 3 3 2 3 2" xfId="46317"/>
    <cellStyle name="Normal 29 3 3 2 3 2 2" xfId="46318"/>
    <cellStyle name="Normal 29 3 3 2 3 3" xfId="46319"/>
    <cellStyle name="Normal 29 3 3 2 3 4" xfId="46320"/>
    <cellStyle name="Normal 29 3 3 2 4" xfId="46321"/>
    <cellStyle name="Normal 29 3 3 2 4 2" xfId="46322"/>
    <cellStyle name="Normal 29 3 3 2 4 2 2" xfId="46323"/>
    <cellStyle name="Normal 29 3 3 2 4 3" xfId="46324"/>
    <cellStyle name="Normal 29 3 3 2 4 4" xfId="46325"/>
    <cellStyle name="Normal 29 3 3 2 5" xfId="46326"/>
    <cellStyle name="Normal 29 3 3 2 5 2" xfId="46327"/>
    <cellStyle name="Normal 29 3 3 2 6" xfId="46328"/>
    <cellStyle name="Normal 29 3 3 2 7" xfId="46329"/>
    <cellStyle name="Normal 29 3 3 2 8" xfId="46330"/>
    <cellStyle name="Normal 29 3 3 3" xfId="46331"/>
    <cellStyle name="Normal 29 3 3 3 2" xfId="46332"/>
    <cellStyle name="Normal 29 3 3 3 2 2" xfId="46333"/>
    <cellStyle name="Normal 29 3 3 3 2 2 2" xfId="46334"/>
    <cellStyle name="Normal 29 3 3 3 2 3" xfId="46335"/>
    <cellStyle name="Normal 29 3 3 3 2 4" xfId="46336"/>
    <cellStyle name="Normal 29 3 3 3 3" xfId="46337"/>
    <cellStyle name="Normal 29 3 3 3 3 2" xfId="46338"/>
    <cellStyle name="Normal 29 3 3 3 4" xfId="46339"/>
    <cellStyle name="Normal 29 3 3 3 5" xfId="46340"/>
    <cellStyle name="Normal 29 3 3 4" xfId="46341"/>
    <cellStyle name="Normal 29 3 3 4 2" xfId="46342"/>
    <cellStyle name="Normal 29 3 3 4 2 2" xfId="46343"/>
    <cellStyle name="Normal 29 3 3 4 3" xfId="46344"/>
    <cellStyle name="Normal 29 3 3 4 4" xfId="46345"/>
    <cellStyle name="Normal 29 3 3 5" xfId="46346"/>
    <cellStyle name="Normal 29 3 3 5 2" xfId="46347"/>
    <cellStyle name="Normal 29 3 3 5 2 2" xfId="46348"/>
    <cellStyle name="Normal 29 3 3 5 3" xfId="46349"/>
    <cellStyle name="Normal 29 3 3 5 4" xfId="46350"/>
    <cellStyle name="Normal 29 3 3 6" xfId="46351"/>
    <cellStyle name="Normal 29 3 3 6 2" xfId="46352"/>
    <cellStyle name="Normal 29 3 3 7" xfId="46353"/>
    <cellStyle name="Normal 29 3 3 8" xfId="46354"/>
    <cellStyle name="Normal 29 3 3 9" xfId="46355"/>
    <cellStyle name="Normal 29 3 4" xfId="46356"/>
    <cellStyle name="Normal 29 3 4 2" xfId="46357"/>
    <cellStyle name="Normal 29 3 4 2 2" xfId="46358"/>
    <cellStyle name="Normal 29 3 4 2 2 2" xfId="46359"/>
    <cellStyle name="Normal 29 3 4 2 2 2 2" xfId="46360"/>
    <cellStyle name="Normal 29 3 4 2 2 3" xfId="46361"/>
    <cellStyle name="Normal 29 3 4 2 2 4" xfId="46362"/>
    <cellStyle name="Normal 29 3 4 2 3" xfId="46363"/>
    <cellStyle name="Normal 29 3 4 2 3 2" xfId="46364"/>
    <cellStyle name="Normal 29 3 4 2 4" xfId="46365"/>
    <cellStyle name="Normal 29 3 4 2 5" xfId="46366"/>
    <cellStyle name="Normal 29 3 4 3" xfId="46367"/>
    <cellStyle name="Normal 29 3 4 3 2" xfId="46368"/>
    <cellStyle name="Normal 29 3 4 3 2 2" xfId="46369"/>
    <cellStyle name="Normal 29 3 4 3 3" xfId="46370"/>
    <cellStyle name="Normal 29 3 4 3 4" xfId="46371"/>
    <cellStyle name="Normal 29 3 4 4" xfId="46372"/>
    <cellStyle name="Normal 29 3 4 4 2" xfId="46373"/>
    <cellStyle name="Normal 29 3 4 4 2 2" xfId="46374"/>
    <cellStyle name="Normal 29 3 4 4 3" xfId="46375"/>
    <cellStyle name="Normal 29 3 4 4 4" xfId="46376"/>
    <cellStyle name="Normal 29 3 4 5" xfId="46377"/>
    <cellStyle name="Normal 29 3 4 5 2" xfId="46378"/>
    <cellStyle name="Normal 29 3 4 6" xfId="46379"/>
    <cellStyle name="Normal 29 3 4 7" xfId="46380"/>
    <cellStyle name="Normal 29 3 4 8" xfId="46381"/>
    <cellStyle name="Normal 29 3 5" xfId="46382"/>
    <cellStyle name="Normal 29 3 5 2" xfId="46383"/>
    <cellStyle name="Normal 29 3 5 2 2" xfId="46384"/>
    <cellStyle name="Normal 29 3 5 2 2 2" xfId="46385"/>
    <cellStyle name="Normal 29 3 5 2 3" xfId="46386"/>
    <cellStyle name="Normal 29 3 5 2 4" xfId="46387"/>
    <cellStyle name="Normal 29 3 5 3" xfId="46388"/>
    <cellStyle name="Normal 29 3 5 3 2" xfId="46389"/>
    <cellStyle name="Normal 29 3 5 4" xfId="46390"/>
    <cellStyle name="Normal 29 3 5 5" xfId="46391"/>
    <cellStyle name="Normal 29 3 6" xfId="46392"/>
    <cellStyle name="Normal 29 3 6 2" xfId="46393"/>
    <cellStyle name="Normal 29 3 6 2 2" xfId="46394"/>
    <cellStyle name="Normal 29 3 6 3" xfId="46395"/>
    <cellStyle name="Normal 29 3 6 4" xfId="46396"/>
    <cellStyle name="Normal 29 3 7" xfId="46397"/>
    <cellStyle name="Normal 29 3 7 2" xfId="46398"/>
    <cellStyle name="Normal 29 3 7 2 2" xfId="46399"/>
    <cellStyle name="Normal 29 3 7 3" xfId="46400"/>
    <cellStyle name="Normal 29 3 7 4" xfId="46401"/>
    <cellStyle name="Normal 29 3 8" xfId="46402"/>
    <cellStyle name="Normal 29 3 8 2" xfId="46403"/>
    <cellStyle name="Normal 29 3 9" xfId="46404"/>
    <cellStyle name="Normal 29 4" xfId="46405"/>
    <cellStyle name="Normal 29 4 10" xfId="46406"/>
    <cellStyle name="Normal 29 4 2" xfId="46407"/>
    <cellStyle name="Normal 29 4 2 2" xfId="46408"/>
    <cellStyle name="Normal 29 4 2 2 2" xfId="46409"/>
    <cellStyle name="Normal 29 4 2 2 2 2" xfId="46410"/>
    <cellStyle name="Normal 29 4 2 2 2 2 2" xfId="46411"/>
    <cellStyle name="Normal 29 4 2 2 2 2 2 2" xfId="46412"/>
    <cellStyle name="Normal 29 4 2 2 2 2 3" xfId="46413"/>
    <cellStyle name="Normal 29 4 2 2 2 2 4" xfId="46414"/>
    <cellStyle name="Normal 29 4 2 2 2 3" xfId="46415"/>
    <cellStyle name="Normal 29 4 2 2 2 3 2" xfId="46416"/>
    <cellStyle name="Normal 29 4 2 2 2 4" xfId="46417"/>
    <cellStyle name="Normal 29 4 2 2 2 5" xfId="46418"/>
    <cellStyle name="Normal 29 4 2 2 3" xfId="46419"/>
    <cellStyle name="Normal 29 4 2 2 3 2" xfId="46420"/>
    <cellStyle name="Normal 29 4 2 2 3 2 2" xfId="46421"/>
    <cellStyle name="Normal 29 4 2 2 3 3" xfId="46422"/>
    <cellStyle name="Normal 29 4 2 2 3 4" xfId="46423"/>
    <cellStyle name="Normal 29 4 2 2 4" xfId="46424"/>
    <cellStyle name="Normal 29 4 2 2 4 2" xfId="46425"/>
    <cellStyle name="Normal 29 4 2 2 4 2 2" xfId="46426"/>
    <cellStyle name="Normal 29 4 2 2 4 3" xfId="46427"/>
    <cellStyle name="Normal 29 4 2 2 4 4" xfId="46428"/>
    <cellStyle name="Normal 29 4 2 2 5" xfId="46429"/>
    <cellStyle name="Normal 29 4 2 2 5 2" xfId="46430"/>
    <cellStyle name="Normal 29 4 2 2 6" xfId="46431"/>
    <cellStyle name="Normal 29 4 2 2 7" xfId="46432"/>
    <cellStyle name="Normal 29 4 2 2 8" xfId="46433"/>
    <cellStyle name="Normal 29 4 2 3" xfId="46434"/>
    <cellStyle name="Normal 29 4 2 3 2" xfId="46435"/>
    <cellStyle name="Normal 29 4 2 3 2 2" xfId="46436"/>
    <cellStyle name="Normal 29 4 2 3 2 2 2" xfId="46437"/>
    <cellStyle name="Normal 29 4 2 3 2 3" xfId="46438"/>
    <cellStyle name="Normal 29 4 2 3 2 4" xfId="46439"/>
    <cellStyle name="Normal 29 4 2 3 3" xfId="46440"/>
    <cellStyle name="Normal 29 4 2 3 3 2" xfId="46441"/>
    <cellStyle name="Normal 29 4 2 3 4" xfId="46442"/>
    <cellStyle name="Normal 29 4 2 3 5" xfId="46443"/>
    <cellStyle name="Normal 29 4 2 4" xfId="46444"/>
    <cellStyle name="Normal 29 4 2 4 2" xfId="46445"/>
    <cellStyle name="Normal 29 4 2 4 2 2" xfId="46446"/>
    <cellStyle name="Normal 29 4 2 4 3" xfId="46447"/>
    <cellStyle name="Normal 29 4 2 4 4" xfId="46448"/>
    <cellStyle name="Normal 29 4 2 5" xfId="46449"/>
    <cellStyle name="Normal 29 4 2 5 2" xfId="46450"/>
    <cellStyle name="Normal 29 4 2 5 2 2" xfId="46451"/>
    <cellStyle name="Normal 29 4 2 5 3" xfId="46452"/>
    <cellStyle name="Normal 29 4 2 5 4" xfId="46453"/>
    <cellStyle name="Normal 29 4 2 6" xfId="46454"/>
    <cellStyle name="Normal 29 4 2 6 2" xfId="46455"/>
    <cellStyle name="Normal 29 4 2 7" xfId="46456"/>
    <cellStyle name="Normal 29 4 2 8" xfId="46457"/>
    <cellStyle name="Normal 29 4 2 9" xfId="46458"/>
    <cellStyle name="Normal 29 4 3" xfId="46459"/>
    <cellStyle name="Normal 29 4 3 2" xfId="46460"/>
    <cellStyle name="Normal 29 4 3 2 2" xfId="46461"/>
    <cellStyle name="Normal 29 4 3 2 2 2" xfId="46462"/>
    <cellStyle name="Normal 29 4 3 2 2 2 2" xfId="46463"/>
    <cellStyle name="Normal 29 4 3 2 2 3" xfId="46464"/>
    <cellStyle name="Normal 29 4 3 2 2 4" xfId="46465"/>
    <cellStyle name="Normal 29 4 3 2 3" xfId="46466"/>
    <cellStyle name="Normal 29 4 3 2 3 2" xfId="46467"/>
    <cellStyle name="Normal 29 4 3 2 4" xfId="46468"/>
    <cellStyle name="Normal 29 4 3 2 5" xfId="46469"/>
    <cellStyle name="Normal 29 4 3 3" xfId="46470"/>
    <cellStyle name="Normal 29 4 3 3 2" xfId="46471"/>
    <cellStyle name="Normal 29 4 3 3 2 2" xfId="46472"/>
    <cellStyle name="Normal 29 4 3 3 3" xfId="46473"/>
    <cellStyle name="Normal 29 4 3 3 4" xfId="46474"/>
    <cellStyle name="Normal 29 4 3 4" xfId="46475"/>
    <cellStyle name="Normal 29 4 3 4 2" xfId="46476"/>
    <cellStyle name="Normal 29 4 3 4 2 2" xfId="46477"/>
    <cellStyle name="Normal 29 4 3 4 3" xfId="46478"/>
    <cellStyle name="Normal 29 4 3 4 4" xfId="46479"/>
    <cellStyle name="Normal 29 4 3 5" xfId="46480"/>
    <cellStyle name="Normal 29 4 3 5 2" xfId="46481"/>
    <cellStyle name="Normal 29 4 3 6" xfId="46482"/>
    <cellStyle name="Normal 29 4 3 7" xfId="46483"/>
    <cellStyle name="Normal 29 4 3 8" xfId="46484"/>
    <cellStyle name="Normal 29 4 4" xfId="46485"/>
    <cellStyle name="Normal 29 4 4 2" xfId="46486"/>
    <cellStyle name="Normal 29 4 4 2 2" xfId="46487"/>
    <cellStyle name="Normal 29 4 4 2 2 2" xfId="46488"/>
    <cellStyle name="Normal 29 4 4 2 3" xfId="46489"/>
    <cellStyle name="Normal 29 4 4 2 4" xfId="46490"/>
    <cellStyle name="Normal 29 4 4 3" xfId="46491"/>
    <cellStyle name="Normal 29 4 4 3 2" xfId="46492"/>
    <cellStyle name="Normal 29 4 4 4" xfId="46493"/>
    <cellStyle name="Normal 29 4 4 5" xfId="46494"/>
    <cellStyle name="Normal 29 4 5" xfId="46495"/>
    <cellStyle name="Normal 29 4 5 2" xfId="46496"/>
    <cellStyle name="Normal 29 4 5 2 2" xfId="46497"/>
    <cellStyle name="Normal 29 4 5 3" xfId="46498"/>
    <cellStyle name="Normal 29 4 5 4" xfId="46499"/>
    <cellStyle name="Normal 29 4 6" xfId="46500"/>
    <cellStyle name="Normal 29 4 6 2" xfId="46501"/>
    <cellStyle name="Normal 29 4 6 2 2" xfId="46502"/>
    <cellStyle name="Normal 29 4 6 3" xfId="46503"/>
    <cellStyle name="Normal 29 4 6 4" xfId="46504"/>
    <cellStyle name="Normal 29 4 7" xfId="46505"/>
    <cellStyle name="Normal 29 4 7 2" xfId="46506"/>
    <cellStyle name="Normal 29 4 8" xfId="46507"/>
    <cellStyle name="Normal 29 4 9" xfId="46508"/>
    <cellStyle name="Normal 29 5" xfId="46509"/>
    <cellStyle name="Normal 29 5 2" xfId="46510"/>
    <cellStyle name="Normal 29 5 2 2" xfId="46511"/>
    <cellStyle name="Normal 29 5 2 2 2" xfId="46512"/>
    <cellStyle name="Normal 29 5 2 2 2 2" xfId="46513"/>
    <cellStyle name="Normal 29 5 2 2 2 2 2" xfId="46514"/>
    <cellStyle name="Normal 29 5 2 2 2 3" xfId="46515"/>
    <cellStyle name="Normal 29 5 2 2 2 4" xfId="46516"/>
    <cellStyle name="Normal 29 5 2 2 3" xfId="46517"/>
    <cellStyle name="Normal 29 5 2 2 3 2" xfId="46518"/>
    <cellStyle name="Normal 29 5 2 2 4" xfId="46519"/>
    <cellStyle name="Normal 29 5 2 2 5" xfId="46520"/>
    <cellStyle name="Normal 29 5 2 3" xfId="46521"/>
    <cellStyle name="Normal 29 5 2 3 2" xfId="46522"/>
    <cellStyle name="Normal 29 5 2 3 2 2" xfId="46523"/>
    <cellStyle name="Normal 29 5 2 3 3" xfId="46524"/>
    <cellStyle name="Normal 29 5 2 3 4" xfId="46525"/>
    <cellStyle name="Normal 29 5 2 4" xfId="46526"/>
    <cellStyle name="Normal 29 5 2 4 2" xfId="46527"/>
    <cellStyle name="Normal 29 5 2 4 2 2" xfId="46528"/>
    <cellStyle name="Normal 29 5 2 4 3" xfId="46529"/>
    <cellStyle name="Normal 29 5 2 4 4" xfId="46530"/>
    <cellStyle name="Normal 29 5 2 5" xfId="46531"/>
    <cellStyle name="Normal 29 5 2 5 2" xfId="46532"/>
    <cellStyle name="Normal 29 5 2 6" xfId="46533"/>
    <cellStyle name="Normal 29 5 2 7" xfId="46534"/>
    <cellStyle name="Normal 29 5 2 8" xfId="46535"/>
    <cellStyle name="Normal 29 5 3" xfId="46536"/>
    <cellStyle name="Normal 29 5 3 2" xfId="46537"/>
    <cellStyle name="Normal 29 5 3 2 2" xfId="46538"/>
    <cellStyle name="Normal 29 5 3 2 2 2" xfId="46539"/>
    <cellStyle name="Normal 29 5 3 2 3" xfId="46540"/>
    <cellStyle name="Normal 29 5 3 2 4" xfId="46541"/>
    <cellStyle name="Normal 29 5 3 3" xfId="46542"/>
    <cellStyle name="Normal 29 5 3 3 2" xfId="46543"/>
    <cellStyle name="Normal 29 5 3 4" xfId="46544"/>
    <cellStyle name="Normal 29 5 3 5" xfId="46545"/>
    <cellStyle name="Normal 29 5 4" xfId="46546"/>
    <cellStyle name="Normal 29 5 4 2" xfId="46547"/>
    <cellStyle name="Normal 29 5 4 2 2" xfId="46548"/>
    <cellStyle name="Normal 29 5 4 3" xfId="46549"/>
    <cellStyle name="Normal 29 5 4 4" xfId="46550"/>
    <cellStyle name="Normal 29 5 5" xfId="46551"/>
    <cellStyle name="Normal 29 5 5 2" xfId="46552"/>
    <cellStyle name="Normal 29 5 5 2 2" xfId="46553"/>
    <cellStyle name="Normal 29 5 5 3" xfId="46554"/>
    <cellStyle name="Normal 29 5 5 4" xfId="46555"/>
    <cellStyle name="Normal 29 5 6" xfId="46556"/>
    <cellStyle name="Normal 29 5 6 2" xfId="46557"/>
    <cellStyle name="Normal 29 5 7" xfId="46558"/>
    <cellStyle name="Normal 29 5 8" xfId="46559"/>
    <cellStyle name="Normal 29 5 9" xfId="46560"/>
    <cellStyle name="Normal 29 6" xfId="46561"/>
    <cellStyle name="Normal 29 6 2" xfId="46562"/>
    <cellStyle name="Normal 29 6 2 2" xfId="46563"/>
    <cellStyle name="Normal 29 6 2 2 2" xfId="46564"/>
    <cellStyle name="Normal 29 6 2 2 2 2" xfId="46565"/>
    <cellStyle name="Normal 29 6 2 2 3" xfId="46566"/>
    <cellStyle name="Normal 29 6 2 2 4" xfId="46567"/>
    <cellStyle name="Normal 29 6 2 3" xfId="46568"/>
    <cellStyle name="Normal 29 6 2 3 2" xfId="46569"/>
    <cellStyle name="Normal 29 6 2 4" xfId="46570"/>
    <cellStyle name="Normal 29 6 2 5" xfId="46571"/>
    <cellStyle name="Normal 29 6 3" xfId="46572"/>
    <cellStyle name="Normal 29 6 3 2" xfId="46573"/>
    <cellStyle name="Normal 29 6 3 2 2" xfId="46574"/>
    <cellStyle name="Normal 29 6 3 3" xfId="46575"/>
    <cellStyle name="Normal 29 6 3 4" xfId="46576"/>
    <cellStyle name="Normal 29 6 4" xfId="46577"/>
    <cellStyle name="Normal 29 6 4 2" xfId="46578"/>
    <cellStyle name="Normal 29 6 4 2 2" xfId="46579"/>
    <cellStyle name="Normal 29 6 4 3" xfId="46580"/>
    <cellStyle name="Normal 29 6 4 4" xfId="46581"/>
    <cellStyle name="Normal 29 6 5" xfId="46582"/>
    <cellStyle name="Normal 29 6 5 2" xfId="46583"/>
    <cellStyle name="Normal 29 6 6" xfId="46584"/>
    <cellStyle name="Normal 29 6 7" xfId="46585"/>
    <cellStyle name="Normal 29 6 8" xfId="46586"/>
    <cellStyle name="Normal 29 7" xfId="46587"/>
    <cellStyle name="Normal 29 7 2" xfId="46588"/>
    <cellStyle name="Normal 29 7 2 2" xfId="46589"/>
    <cellStyle name="Normal 29 7 2 2 2" xfId="46590"/>
    <cellStyle name="Normal 29 7 2 3" xfId="46591"/>
    <cellStyle name="Normal 29 7 2 4" xfId="46592"/>
    <cellStyle name="Normal 29 7 3" xfId="46593"/>
    <cellStyle name="Normal 29 7 3 2" xfId="46594"/>
    <cellStyle name="Normal 29 7 4" xfId="46595"/>
    <cellStyle name="Normal 29 7 5" xfId="46596"/>
    <cellStyle name="Normal 29 8" xfId="46597"/>
    <cellStyle name="Normal 29 8 2" xfId="46598"/>
    <cellStyle name="Normal 29 8 2 2" xfId="46599"/>
    <cellStyle name="Normal 29 8 3" xfId="46600"/>
    <cellStyle name="Normal 29 8 4" xfId="46601"/>
    <cellStyle name="Normal 29 9" xfId="46602"/>
    <cellStyle name="Normal 29 9 2" xfId="46603"/>
    <cellStyle name="Normal 29 9 2 2" xfId="46604"/>
    <cellStyle name="Normal 29 9 3" xfId="46605"/>
    <cellStyle name="Normal 29 9 4" xfId="46606"/>
    <cellStyle name="Normal 3" xfId="270"/>
    <cellStyle name="Normal 3 10" xfId="12396"/>
    <cellStyle name="Normal 3 10 2" xfId="12397"/>
    <cellStyle name="Normal 3 10 2 2" xfId="12398"/>
    <cellStyle name="Normal 3 10 3" xfId="12399"/>
    <cellStyle name="Normal 3 10 3 2" xfId="12400"/>
    <cellStyle name="Normal 3 10 4" xfId="12401"/>
    <cellStyle name="Normal 3 10_BURE COMMERCE" xfId="12402"/>
    <cellStyle name="Normal 3 11" xfId="12403"/>
    <cellStyle name="Normal 3 11 2" xfId="12404"/>
    <cellStyle name="Normal 3 11 2 2" xfId="12405"/>
    <cellStyle name="Normal 3 11 3" xfId="12406"/>
    <cellStyle name="Normal 3 11 3 2" xfId="12407"/>
    <cellStyle name="Normal 3 11 4" xfId="12408"/>
    <cellStyle name="Normal 3 11_BURE COMMERCE" xfId="12409"/>
    <cellStyle name="Normal 3 12" xfId="12410"/>
    <cellStyle name="Normal 3 12 2" xfId="12411"/>
    <cellStyle name="Normal 3 12 2 2" xfId="12412"/>
    <cellStyle name="Normal 3 12 3" xfId="12413"/>
    <cellStyle name="Normal 3 12 3 2" xfId="12414"/>
    <cellStyle name="Normal 3 12 4" xfId="12415"/>
    <cellStyle name="Normal 3 12_BURE COMMERCE" xfId="12416"/>
    <cellStyle name="Normal 3 13" xfId="271"/>
    <cellStyle name="Normal 3 13 2" xfId="12417"/>
    <cellStyle name="Normal 3 13 2 2" xfId="12418"/>
    <cellStyle name="Normal 3 13 3" xfId="12419"/>
    <cellStyle name="Normal 3 13 3 2" xfId="12420"/>
    <cellStyle name="Normal 3 13 4" xfId="12421"/>
    <cellStyle name="Normal 3 13_BURE COMMERCE" xfId="12422"/>
    <cellStyle name="Normal 3 14" xfId="12423"/>
    <cellStyle name="Normal 3 14 2" xfId="12424"/>
    <cellStyle name="Normal 3 15" xfId="12425"/>
    <cellStyle name="Normal 3 15 2" xfId="12426"/>
    <cellStyle name="Normal 3 15 2 2" xfId="12427"/>
    <cellStyle name="Normal 3 16" xfId="12428"/>
    <cellStyle name="Normal 3 17" xfId="12429"/>
    <cellStyle name="Normal 3 18" xfId="272"/>
    <cellStyle name="Normal 3 18 2" xfId="12430"/>
    <cellStyle name="Normal 3 18 3" xfId="12431"/>
    <cellStyle name="Normal 3 19" xfId="12432"/>
    <cellStyle name="Normal 3 2" xfId="273"/>
    <cellStyle name="Normal 3 2 2" xfId="274"/>
    <cellStyle name="Normal 3 2 2 2" xfId="275"/>
    <cellStyle name="Normal 3 2 2 2 2" xfId="12433"/>
    <cellStyle name="Normal 3 2 2 3" xfId="2019"/>
    <cellStyle name="Normal 3 2 2 4" xfId="2020"/>
    <cellStyle name="Normal 3 2 2 5" xfId="2021"/>
    <cellStyle name="Normal 3 2 2 6" xfId="55534"/>
    <cellStyle name="Normal 3 2 2 7" xfId="55289"/>
    <cellStyle name="Normal 3 2 3" xfId="276"/>
    <cellStyle name="Normal 3 2 3 2" xfId="277"/>
    <cellStyle name="Normal 3 2 3 3" xfId="55535"/>
    <cellStyle name="Normal 3 2 4" xfId="2022"/>
    <cellStyle name="Normal 3 2 5" xfId="12434"/>
    <cellStyle name="Normal 3 2 5 2" xfId="55533"/>
    <cellStyle name="Normal 3 2_BURE COMMERCE" xfId="12435"/>
    <cellStyle name="Normal 3 20" xfId="12436"/>
    <cellStyle name="Normal 3 21" xfId="278"/>
    <cellStyle name="Normal 3 21 2" xfId="12437"/>
    <cellStyle name="Normal 3 21 3" xfId="12438"/>
    <cellStyle name="Normal 3 22" xfId="12439"/>
    <cellStyle name="Normal 3 23" xfId="12440"/>
    <cellStyle name="Normal 3 24" xfId="12441"/>
    <cellStyle name="Normal 3 25" xfId="12442"/>
    <cellStyle name="Normal 3 26" xfId="12443"/>
    <cellStyle name="Normal 3 27" xfId="12444"/>
    <cellStyle name="Normal 3 28" xfId="12445"/>
    <cellStyle name="Normal 3 29" xfId="12446"/>
    <cellStyle name="Normal 3 29 2" xfId="12447"/>
    <cellStyle name="Normal 3 29 2 2" xfId="12448"/>
    <cellStyle name="Normal 3 29 2 2 2" xfId="12449"/>
    <cellStyle name="Normal 3 29 2 3" xfId="12450"/>
    <cellStyle name="Normal 3 29 2 3 2" xfId="12451"/>
    <cellStyle name="Normal 3 29 2 4" xfId="12452"/>
    <cellStyle name="Normal 3 29 3" xfId="12453"/>
    <cellStyle name="Normal 3 29 3 2" xfId="12454"/>
    <cellStyle name="Normal 3 29 4" xfId="12455"/>
    <cellStyle name="Normal 3 29 4 2" xfId="12456"/>
    <cellStyle name="Normal 3 29 5" xfId="12457"/>
    <cellStyle name="Normal 3 3" xfId="279"/>
    <cellStyle name="Normal 3 3 2" xfId="280"/>
    <cellStyle name="Normal 3 3 2 2" xfId="12458"/>
    <cellStyle name="Normal 3 3 2 2 2" xfId="12459"/>
    <cellStyle name="Normal 3 3 2 2 2 2" xfId="12460"/>
    <cellStyle name="Normal 3 3 2 2 2 2 2" xfId="12461"/>
    <cellStyle name="Normal 3 3 2 2 2 2 2 2" xfId="12462"/>
    <cellStyle name="Normal 3 3 2 2 2 2 2 2 2" xfId="12463"/>
    <cellStyle name="Normal 3 3 2 2 2 2 2 2 2 2" xfId="12464"/>
    <cellStyle name="Normal 3 3 2 2 2 2 2 2 3" xfId="12465"/>
    <cellStyle name="Normal 3 3 2 2 2 2 2 2 3 2" xfId="12466"/>
    <cellStyle name="Normal 3 3 2 2 2 2 2 2 4" xfId="12467"/>
    <cellStyle name="Normal 3 3 2 2 2 2 2 3" xfId="12468"/>
    <cellStyle name="Normal 3 3 2 2 2 2 2 3 2" xfId="12469"/>
    <cellStyle name="Normal 3 3 2 2 2 2 2 4" xfId="12470"/>
    <cellStyle name="Normal 3 3 2 2 2 2 2 4 2" xfId="12471"/>
    <cellStyle name="Normal 3 3 2 2 2 2 2 5" xfId="12472"/>
    <cellStyle name="Normal 3 3 2 2 2 2 3" xfId="12473"/>
    <cellStyle name="Normal 3 3 2 2 2 2 3 2" xfId="12474"/>
    <cellStyle name="Normal 3 3 2 2 2 2 3 2 2" xfId="12475"/>
    <cellStyle name="Normal 3 3 2 2 2 2 3 3" xfId="12476"/>
    <cellStyle name="Normal 3 3 2 2 2 2 3 3 2" xfId="12477"/>
    <cellStyle name="Normal 3 3 2 2 2 2 3 4" xfId="12478"/>
    <cellStyle name="Normal 3 3 2 2 2 2 4" xfId="12479"/>
    <cellStyle name="Normal 3 3 2 2 2 2 4 2" xfId="12480"/>
    <cellStyle name="Normal 3 3 2 2 2 2 4 2 2" xfId="12481"/>
    <cellStyle name="Normal 3 3 2 2 2 2 4 3" xfId="12482"/>
    <cellStyle name="Normal 3 3 2 2 2 2 4 3 2" xfId="12483"/>
    <cellStyle name="Normal 3 3 2 2 2 2 4 4" xfId="12484"/>
    <cellStyle name="Normal 3 3 2 2 2 2 5" xfId="12485"/>
    <cellStyle name="Normal 3 3 2 2 2 2 5 2" xfId="12486"/>
    <cellStyle name="Normal 3 3 2 2 2 2 6" xfId="12487"/>
    <cellStyle name="Normal 3 3 2 2 2 2 6 2" xfId="12488"/>
    <cellStyle name="Normal 3 3 2 2 2 2 7" xfId="12489"/>
    <cellStyle name="Normal 3 3 2 2 2 3" xfId="12490"/>
    <cellStyle name="Normal 3 3 2 2 2 3 2" xfId="12491"/>
    <cellStyle name="Normal 3 3 2 2 2 3 2 2" xfId="12492"/>
    <cellStyle name="Normal 3 3 2 2 2 3 2 2 2" xfId="12493"/>
    <cellStyle name="Normal 3 3 2 2 2 3 2 3" xfId="12494"/>
    <cellStyle name="Normal 3 3 2 2 2 3 2 3 2" xfId="12495"/>
    <cellStyle name="Normal 3 3 2 2 2 3 2 4" xfId="12496"/>
    <cellStyle name="Normal 3 3 2 2 2 3 3" xfId="12497"/>
    <cellStyle name="Normal 3 3 2 2 2 3 3 2" xfId="12498"/>
    <cellStyle name="Normal 3 3 2 2 2 3 4" xfId="12499"/>
    <cellStyle name="Normal 3 3 2 2 2 3 4 2" xfId="12500"/>
    <cellStyle name="Normal 3 3 2 2 2 3 5" xfId="12501"/>
    <cellStyle name="Normal 3 3 2 2 2 4" xfId="12502"/>
    <cellStyle name="Normal 3 3 2 2 2 4 2" xfId="12503"/>
    <cellStyle name="Normal 3 3 2 2 2 4 2 2" xfId="12504"/>
    <cellStyle name="Normal 3 3 2 2 2 4 3" xfId="12505"/>
    <cellStyle name="Normal 3 3 2 2 2 4 3 2" xfId="12506"/>
    <cellStyle name="Normal 3 3 2 2 2 4 4" xfId="12507"/>
    <cellStyle name="Normal 3 3 2 2 2 5" xfId="12508"/>
    <cellStyle name="Normal 3 3 2 2 2 5 2" xfId="12509"/>
    <cellStyle name="Normal 3 3 2 2 2 5 2 2" xfId="12510"/>
    <cellStyle name="Normal 3 3 2 2 2 5 3" xfId="12511"/>
    <cellStyle name="Normal 3 3 2 2 2 5 3 2" xfId="12512"/>
    <cellStyle name="Normal 3 3 2 2 2 5 4" xfId="12513"/>
    <cellStyle name="Normal 3 3 2 2 2 6" xfId="12514"/>
    <cellStyle name="Normal 3 3 2 2 2 6 2" xfId="12515"/>
    <cellStyle name="Normal 3 3 2 2 2 7" xfId="12516"/>
    <cellStyle name="Normal 3 3 2 2 2 7 2" xfId="12517"/>
    <cellStyle name="Normal 3 3 2 2 2 8" xfId="12518"/>
    <cellStyle name="Normal 3 3 2 2 3" xfId="12519"/>
    <cellStyle name="Normal 3 3 2 2 3 2" xfId="12520"/>
    <cellStyle name="Normal 3 3 2 2 3 2 2" xfId="12521"/>
    <cellStyle name="Normal 3 3 2 2 3 2 2 2" xfId="12522"/>
    <cellStyle name="Normal 3 3 2 2 3 2 2 2 2" xfId="12523"/>
    <cellStyle name="Normal 3 3 2 2 3 2 2 3" xfId="12524"/>
    <cellStyle name="Normal 3 3 2 2 3 2 2 3 2" xfId="12525"/>
    <cellStyle name="Normal 3 3 2 2 3 2 2 4" xfId="12526"/>
    <cellStyle name="Normal 3 3 2 2 3 2 3" xfId="12527"/>
    <cellStyle name="Normal 3 3 2 2 3 2 3 2" xfId="12528"/>
    <cellStyle name="Normal 3 3 2 2 3 2 4" xfId="12529"/>
    <cellStyle name="Normal 3 3 2 2 3 2 4 2" xfId="12530"/>
    <cellStyle name="Normal 3 3 2 2 3 2 5" xfId="12531"/>
    <cellStyle name="Normal 3 3 2 2 3 3" xfId="12532"/>
    <cellStyle name="Normal 3 3 2 2 3 3 2" xfId="12533"/>
    <cellStyle name="Normal 3 3 2 2 3 3 2 2" xfId="12534"/>
    <cellStyle name="Normal 3 3 2 2 3 3 3" xfId="12535"/>
    <cellStyle name="Normal 3 3 2 2 3 3 3 2" xfId="12536"/>
    <cellStyle name="Normal 3 3 2 2 3 3 4" xfId="12537"/>
    <cellStyle name="Normal 3 3 2 2 3 4" xfId="12538"/>
    <cellStyle name="Normal 3 3 2 2 3 4 2" xfId="12539"/>
    <cellStyle name="Normal 3 3 2 2 3 4 2 2" xfId="12540"/>
    <cellStyle name="Normal 3 3 2 2 3 4 3" xfId="12541"/>
    <cellStyle name="Normal 3 3 2 2 3 4 3 2" xfId="12542"/>
    <cellStyle name="Normal 3 3 2 2 3 4 4" xfId="12543"/>
    <cellStyle name="Normal 3 3 2 2 3 5" xfId="12544"/>
    <cellStyle name="Normal 3 3 2 2 3 5 2" xfId="12545"/>
    <cellStyle name="Normal 3 3 2 2 3 6" xfId="12546"/>
    <cellStyle name="Normal 3 3 2 2 3 6 2" xfId="12547"/>
    <cellStyle name="Normal 3 3 2 2 3 7" xfId="12548"/>
    <cellStyle name="Normal 3 3 2 2 4" xfId="12549"/>
    <cellStyle name="Normal 3 3 2 2 4 2" xfId="12550"/>
    <cellStyle name="Normal 3 3 2 2 4 2 2" xfId="12551"/>
    <cellStyle name="Normal 3 3 2 2 4 2 2 2" xfId="12552"/>
    <cellStyle name="Normal 3 3 2 2 4 2 3" xfId="12553"/>
    <cellStyle name="Normal 3 3 2 2 4 2 3 2" xfId="12554"/>
    <cellStyle name="Normal 3 3 2 2 4 2 4" xfId="12555"/>
    <cellStyle name="Normal 3 3 2 2 4 3" xfId="12556"/>
    <cellStyle name="Normal 3 3 2 2 4 3 2" xfId="12557"/>
    <cellStyle name="Normal 3 3 2 2 4 4" xfId="12558"/>
    <cellStyle name="Normal 3 3 2 2 4 4 2" xfId="12559"/>
    <cellStyle name="Normal 3 3 2 2 4 5" xfId="12560"/>
    <cellStyle name="Normal 3 3 2 2 5" xfId="12561"/>
    <cellStyle name="Normal 3 3 2 2 5 2" xfId="12562"/>
    <cellStyle name="Normal 3 3 2 2 5 2 2" xfId="12563"/>
    <cellStyle name="Normal 3 3 2 2 5 3" xfId="12564"/>
    <cellStyle name="Normal 3 3 2 2 5 3 2" xfId="12565"/>
    <cellStyle name="Normal 3 3 2 2 5 4" xfId="12566"/>
    <cellStyle name="Normal 3 3 2 2 6" xfId="12567"/>
    <cellStyle name="Normal 3 3 2 2 6 2" xfId="12568"/>
    <cellStyle name="Normal 3 3 2 2 6 2 2" xfId="12569"/>
    <cellStyle name="Normal 3 3 2 2 6 3" xfId="12570"/>
    <cellStyle name="Normal 3 3 2 2 6 3 2" xfId="12571"/>
    <cellStyle name="Normal 3 3 2 2 6 4" xfId="12572"/>
    <cellStyle name="Normal 3 3 2 2 7" xfId="12573"/>
    <cellStyle name="Normal 3 3 2 2 7 2" xfId="12574"/>
    <cellStyle name="Normal 3 3 2 2 8" xfId="12575"/>
    <cellStyle name="Normal 3 3 2 2 8 2" xfId="12576"/>
    <cellStyle name="Normal 3 3 2 3" xfId="12577"/>
    <cellStyle name="Normal 3 3 2 4" xfId="12578"/>
    <cellStyle name="Normal 3 3 2 5" xfId="55537"/>
    <cellStyle name="Normal 3 3 3" xfId="2023"/>
    <cellStyle name="Normal 3 3 3 2" xfId="12579"/>
    <cellStyle name="Normal 3 3 3 2 2" xfId="12580"/>
    <cellStyle name="Normal 3 3 4" xfId="2024"/>
    <cellStyle name="Normal 3 3 4 2" xfId="2025"/>
    <cellStyle name="Normal 3 3 4 3" xfId="2026"/>
    <cellStyle name="Normal 3 3 4 4" xfId="2027"/>
    <cellStyle name="Normal 3 3 4 5" xfId="2028"/>
    <cellStyle name="Normal 3 3 5" xfId="2029"/>
    <cellStyle name="Normal 3 3 6" xfId="2030"/>
    <cellStyle name="Normal 3 3 7" xfId="55536"/>
    <cellStyle name="Normal 3 3_BURE COMMERCE" xfId="12581"/>
    <cellStyle name="Normal 3 30" xfId="12582"/>
    <cellStyle name="Normal 3 30 2" xfId="12583"/>
    <cellStyle name="Normal 3 30 2 2" xfId="12584"/>
    <cellStyle name="Normal 3 30 2 2 2" xfId="12585"/>
    <cellStyle name="Normal 3 30 2 3" xfId="12586"/>
    <cellStyle name="Normal 3 30 2 3 2" xfId="12587"/>
    <cellStyle name="Normal 3 30 2 4" xfId="12588"/>
    <cellStyle name="Normal 3 30 3" xfId="12589"/>
    <cellStyle name="Normal 3 30 3 2" xfId="12590"/>
    <cellStyle name="Normal 3 30 4" xfId="12591"/>
    <cellStyle name="Normal 3 30 4 2" xfId="12592"/>
    <cellStyle name="Normal 3 30 5" xfId="12593"/>
    <cellStyle name="Normal 3 31" xfId="12594"/>
    <cellStyle name="Normal 3 32" xfId="12595"/>
    <cellStyle name="Normal 3 32 2" xfId="12596"/>
    <cellStyle name="Normal 3 33" xfId="12597"/>
    <cellStyle name="Normal 3 34" xfId="29920"/>
    <cellStyle name="Normal 3 39" xfId="46607"/>
    <cellStyle name="Normal 3 39 2" xfId="46608"/>
    <cellStyle name="Normal 3 4" xfId="281"/>
    <cellStyle name="Normal 3 4 2" xfId="2031"/>
    <cellStyle name="Normal 3 4 2 2" xfId="12598"/>
    <cellStyle name="Normal 3 4 3" xfId="12599"/>
    <cellStyle name="Normal 3 4 3 2" xfId="12600"/>
    <cellStyle name="Normal 3 4 3 3" xfId="55538"/>
    <cellStyle name="Normal 3 4 4" xfId="12601"/>
    <cellStyle name="Normal 3 4 4 2" xfId="12602"/>
    <cellStyle name="Normal 3 4 4 2 2" xfId="12603"/>
    <cellStyle name="Normal 3 4 4 2 2 2" xfId="12604"/>
    <cellStyle name="Normal 3 4 4 2 2 2 2" xfId="12605"/>
    <cellStyle name="Normal 3 4 4 2 2 2 2 2" xfId="12606"/>
    <cellStyle name="Normal 3 4 4 2 2 2 2 2 2" xfId="12607"/>
    <cellStyle name="Normal 3 4 4 2 2 2 2 3" xfId="12608"/>
    <cellStyle name="Normal 3 4 4 2 2 2 2 3 2" xfId="12609"/>
    <cellStyle name="Normal 3 4 4 2 2 2 2 4" xfId="12610"/>
    <cellStyle name="Normal 3 4 4 2 2 2 3" xfId="12611"/>
    <cellStyle name="Normal 3 4 4 2 2 2 3 2" xfId="12612"/>
    <cellStyle name="Normal 3 4 4 2 2 2 4" xfId="12613"/>
    <cellStyle name="Normal 3 4 4 2 2 2 4 2" xfId="12614"/>
    <cellStyle name="Normal 3 4 4 2 2 2 5" xfId="12615"/>
    <cellStyle name="Normal 3 4 4 2 2 3" xfId="12616"/>
    <cellStyle name="Normal 3 4 4 2 2 3 2" xfId="12617"/>
    <cellStyle name="Normal 3 4 4 2 2 3 2 2" xfId="12618"/>
    <cellStyle name="Normal 3 4 4 2 2 3 3" xfId="12619"/>
    <cellStyle name="Normal 3 4 4 2 2 3 3 2" xfId="12620"/>
    <cellStyle name="Normal 3 4 4 2 2 3 4" xfId="12621"/>
    <cellStyle name="Normal 3 4 4 2 2 4" xfId="12622"/>
    <cellStyle name="Normal 3 4 4 2 2 4 2" xfId="12623"/>
    <cellStyle name="Normal 3 4 4 2 2 4 2 2" xfId="12624"/>
    <cellStyle name="Normal 3 4 4 2 2 4 3" xfId="12625"/>
    <cellStyle name="Normal 3 4 4 2 2 4 3 2" xfId="12626"/>
    <cellStyle name="Normal 3 4 4 2 2 4 4" xfId="12627"/>
    <cellStyle name="Normal 3 4 4 2 2 5" xfId="12628"/>
    <cellStyle name="Normal 3 4 4 2 2 5 2" xfId="12629"/>
    <cellStyle name="Normal 3 4 4 2 2 6" xfId="12630"/>
    <cellStyle name="Normal 3 4 4 2 2 6 2" xfId="12631"/>
    <cellStyle name="Normal 3 4 4 2 2 7" xfId="12632"/>
    <cellStyle name="Normal 3 4 4 2 3" xfId="12633"/>
    <cellStyle name="Normal 3 4 4 2 3 2" xfId="12634"/>
    <cellStyle name="Normal 3 4 4 2 3 2 2" xfId="12635"/>
    <cellStyle name="Normal 3 4 4 2 3 2 2 2" xfId="12636"/>
    <cellStyle name="Normal 3 4 4 2 3 2 3" xfId="12637"/>
    <cellStyle name="Normal 3 4 4 2 3 2 3 2" xfId="12638"/>
    <cellStyle name="Normal 3 4 4 2 3 2 4" xfId="12639"/>
    <cellStyle name="Normal 3 4 4 2 3 3" xfId="12640"/>
    <cellStyle name="Normal 3 4 4 2 3 3 2" xfId="12641"/>
    <cellStyle name="Normal 3 4 4 2 3 4" xfId="12642"/>
    <cellStyle name="Normal 3 4 4 2 3 4 2" xfId="12643"/>
    <cellStyle name="Normal 3 4 4 2 3 5" xfId="12644"/>
    <cellStyle name="Normal 3 4 4 2 4" xfId="12645"/>
    <cellStyle name="Normal 3 4 4 2 4 2" xfId="12646"/>
    <cellStyle name="Normal 3 4 4 2 4 2 2" xfId="12647"/>
    <cellStyle name="Normal 3 4 4 2 4 3" xfId="12648"/>
    <cellStyle name="Normal 3 4 4 2 4 3 2" xfId="12649"/>
    <cellStyle name="Normal 3 4 4 2 4 4" xfId="12650"/>
    <cellStyle name="Normal 3 4 4 2 5" xfId="12651"/>
    <cellStyle name="Normal 3 4 4 2 5 2" xfId="12652"/>
    <cellStyle name="Normal 3 4 4 2 5 2 2" xfId="12653"/>
    <cellStyle name="Normal 3 4 4 2 5 3" xfId="12654"/>
    <cellStyle name="Normal 3 4 4 2 5 3 2" xfId="12655"/>
    <cellStyle name="Normal 3 4 4 2 5 4" xfId="12656"/>
    <cellStyle name="Normal 3 4 4 2 6" xfId="12657"/>
    <cellStyle name="Normal 3 4 4 2 6 2" xfId="12658"/>
    <cellStyle name="Normal 3 4 4 2 7" xfId="12659"/>
    <cellStyle name="Normal 3 4 4 2 7 2" xfId="12660"/>
    <cellStyle name="Normal 3 4 4 2 8" xfId="12661"/>
    <cellStyle name="Normal 3 4 4 3" xfId="12662"/>
    <cellStyle name="Normal 3 4 4 3 2" xfId="12663"/>
    <cellStyle name="Normal 3 4 4 3 2 2" xfId="12664"/>
    <cellStyle name="Normal 3 4 4 3 2 2 2" xfId="12665"/>
    <cellStyle name="Normal 3 4 4 3 2 2 2 2" xfId="12666"/>
    <cellStyle name="Normal 3 4 4 3 2 2 3" xfId="12667"/>
    <cellStyle name="Normal 3 4 4 3 2 2 3 2" xfId="12668"/>
    <cellStyle name="Normal 3 4 4 3 2 2 4" xfId="12669"/>
    <cellStyle name="Normal 3 4 4 3 2 3" xfId="12670"/>
    <cellStyle name="Normal 3 4 4 3 2 3 2" xfId="12671"/>
    <cellStyle name="Normal 3 4 4 3 2 4" xfId="12672"/>
    <cellStyle name="Normal 3 4 4 3 2 4 2" xfId="12673"/>
    <cellStyle name="Normal 3 4 4 3 2 5" xfId="12674"/>
    <cellStyle name="Normal 3 4 4 3 3" xfId="12675"/>
    <cellStyle name="Normal 3 4 4 3 3 2" xfId="12676"/>
    <cellStyle name="Normal 3 4 4 3 3 2 2" xfId="12677"/>
    <cellStyle name="Normal 3 4 4 3 3 3" xfId="12678"/>
    <cellStyle name="Normal 3 4 4 3 3 3 2" xfId="12679"/>
    <cellStyle name="Normal 3 4 4 3 3 4" xfId="12680"/>
    <cellStyle name="Normal 3 4 4 3 4" xfId="12681"/>
    <cellStyle name="Normal 3 4 4 3 4 2" xfId="12682"/>
    <cellStyle name="Normal 3 4 4 3 4 2 2" xfId="12683"/>
    <cellStyle name="Normal 3 4 4 3 4 3" xfId="12684"/>
    <cellStyle name="Normal 3 4 4 3 4 3 2" xfId="12685"/>
    <cellStyle name="Normal 3 4 4 3 4 4" xfId="12686"/>
    <cellStyle name="Normal 3 4 4 3 5" xfId="12687"/>
    <cellStyle name="Normal 3 4 4 3 5 2" xfId="12688"/>
    <cellStyle name="Normal 3 4 4 3 6" xfId="12689"/>
    <cellStyle name="Normal 3 4 4 3 6 2" xfId="12690"/>
    <cellStyle name="Normal 3 4 4 3 7" xfId="12691"/>
    <cellStyle name="Normal 3 4 4 4" xfId="12692"/>
    <cellStyle name="Normal 3 4 4 4 2" xfId="12693"/>
    <cellStyle name="Normal 3 4 4 4 2 2" xfId="12694"/>
    <cellStyle name="Normal 3 4 4 4 2 2 2" xfId="12695"/>
    <cellStyle name="Normal 3 4 4 4 2 3" xfId="12696"/>
    <cellStyle name="Normal 3 4 4 4 2 3 2" xfId="12697"/>
    <cellStyle name="Normal 3 4 4 4 2 4" xfId="12698"/>
    <cellStyle name="Normal 3 4 4 4 3" xfId="12699"/>
    <cellStyle name="Normal 3 4 4 4 3 2" xfId="12700"/>
    <cellStyle name="Normal 3 4 4 4 4" xfId="12701"/>
    <cellStyle name="Normal 3 4 4 4 4 2" xfId="12702"/>
    <cellStyle name="Normal 3 4 4 4 5" xfId="12703"/>
    <cellStyle name="Normal 3 4 4 5" xfId="12704"/>
    <cellStyle name="Normal 3 4 4 5 2" xfId="12705"/>
    <cellStyle name="Normal 3 4 4 5 2 2" xfId="12706"/>
    <cellStyle name="Normal 3 4 4 5 3" xfId="12707"/>
    <cellStyle name="Normal 3 4 4 5 3 2" xfId="12708"/>
    <cellStyle name="Normal 3 4 4 5 4" xfId="12709"/>
    <cellStyle name="Normal 3 4 4 6" xfId="12710"/>
    <cellStyle name="Normal 3 4 4 6 2" xfId="12711"/>
    <cellStyle name="Normal 3 4 4 6 2 2" xfId="12712"/>
    <cellStyle name="Normal 3 4 4 6 3" xfId="12713"/>
    <cellStyle name="Normal 3 4 4 6 3 2" xfId="12714"/>
    <cellStyle name="Normal 3 4 4 6 4" xfId="12715"/>
    <cellStyle name="Normal 3 4 4 7" xfId="12716"/>
    <cellStyle name="Normal 3 4 4 7 2" xfId="12717"/>
    <cellStyle name="Normal 3 4 4 8" xfId="12718"/>
    <cellStyle name="Normal 3 4 4 8 2" xfId="12719"/>
    <cellStyle name="Normal 3 4 4 9" xfId="12720"/>
    <cellStyle name="Normal 3 4 5" xfId="12721"/>
    <cellStyle name="Normal 3 4 6" xfId="12722"/>
    <cellStyle name="Normal 3 4 6 2" xfId="12723"/>
    <cellStyle name="Normal 3 4 7" xfId="12724"/>
    <cellStyle name="Normal 3 4 8" xfId="55285"/>
    <cellStyle name="Normal 3 4_BURE COMMERCE" xfId="12725"/>
    <cellStyle name="Normal 3 5" xfId="282"/>
    <cellStyle name="Normal 3 5 2" xfId="2032"/>
    <cellStyle name="Normal 3 5 2 2" xfId="2033"/>
    <cellStyle name="Normal 3 5 2 2 2" xfId="12726"/>
    <cellStyle name="Normal 3 5 3" xfId="2034"/>
    <cellStyle name="Normal 3 5 3 10" xfId="12727"/>
    <cellStyle name="Normal 3 5 3 2" xfId="12728"/>
    <cellStyle name="Normal 3 5 3 2 2" xfId="12729"/>
    <cellStyle name="Normal 3 5 3 2 2 2" xfId="12730"/>
    <cellStyle name="Normal 3 5 3 2 2 2 2" xfId="12731"/>
    <cellStyle name="Normal 3 5 3 2 2 2 2 2" xfId="12732"/>
    <cellStyle name="Normal 3 5 3 2 2 2 2 2 2" xfId="12733"/>
    <cellStyle name="Normal 3 5 3 2 2 2 2 3" xfId="12734"/>
    <cellStyle name="Normal 3 5 3 2 2 2 2 3 2" xfId="12735"/>
    <cellStyle name="Normal 3 5 3 2 2 2 2 4" xfId="12736"/>
    <cellStyle name="Normal 3 5 3 2 2 2 3" xfId="12737"/>
    <cellStyle name="Normal 3 5 3 2 2 2 3 2" xfId="12738"/>
    <cellStyle name="Normal 3 5 3 2 2 2 4" xfId="12739"/>
    <cellStyle name="Normal 3 5 3 2 2 2 4 2" xfId="12740"/>
    <cellStyle name="Normal 3 5 3 2 2 2 5" xfId="12741"/>
    <cellStyle name="Normal 3 5 3 2 2 3" xfId="12742"/>
    <cellStyle name="Normal 3 5 3 2 2 3 2" xfId="12743"/>
    <cellStyle name="Normal 3 5 3 2 2 3 2 2" xfId="12744"/>
    <cellStyle name="Normal 3 5 3 2 2 3 3" xfId="12745"/>
    <cellStyle name="Normal 3 5 3 2 2 3 3 2" xfId="12746"/>
    <cellStyle name="Normal 3 5 3 2 2 3 4" xfId="12747"/>
    <cellStyle name="Normal 3 5 3 2 2 4" xfId="12748"/>
    <cellStyle name="Normal 3 5 3 2 2 4 2" xfId="12749"/>
    <cellStyle name="Normal 3 5 3 2 2 4 2 2" xfId="12750"/>
    <cellStyle name="Normal 3 5 3 2 2 4 3" xfId="12751"/>
    <cellStyle name="Normal 3 5 3 2 2 4 3 2" xfId="12752"/>
    <cellStyle name="Normal 3 5 3 2 2 4 4" xfId="12753"/>
    <cellStyle name="Normal 3 5 3 2 2 5" xfId="12754"/>
    <cellStyle name="Normal 3 5 3 2 2 5 2" xfId="12755"/>
    <cellStyle name="Normal 3 5 3 2 2 6" xfId="12756"/>
    <cellStyle name="Normal 3 5 3 2 2 6 2" xfId="12757"/>
    <cellStyle name="Normal 3 5 3 2 2 7" xfId="12758"/>
    <cellStyle name="Normal 3 5 3 2 3" xfId="12759"/>
    <cellStyle name="Normal 3 5 3 2 3 2" xfId="12760"/>
    <cellStyle name="Normal 3 5 3 2 3 2 2" xfId="12761"/>
    <cellStyle name="Normal 3 5 3 2 3 2 2 2" xfId="12762"/>
    <cellStyle name="Normal 3 5 3 2 3 2 3" xfId="12763"/>
    <cellStyle name="Normal 3 5 3 2 3 2 3 2" xfId="12764"/>
    <cellStyle name="Normal 3 5 3 2 3 2 4" xfId="12765"/>
    <cellStyle name="Normal 3 5 3 2 3 3" xfId="12766"/>
    <cellStyle name="Normal 3 5 3 2 3 3 2" xfId="12767"/>
    <cellStyle name="Normal 3 5 3 2 3 4" xfId="12768"/>
    <cellStyle name="Normal 3 5 3 2 3 4 2" xfId="12769"/>
    <cellStyle name="Normal 3 5 3 2 3 5" xfId="12770"/>
    <cellStyle name="Normal 3 5 3 2 4" xfId="12771"/>
    <cellStyle name="Normal 3 5 3 2 4 2" xfId="12772"/>
    <cellStyle name="Normal 3 5 3 2 4 2 2" xfId="12773"/>
    <cellStyle name="Normal 3 5 3 2 4 3" xfId="12774"/>
    <cellStyle name="Normal 3 5 3 2 4 3 2" xfId="12775"/>
    <cellStyle name="Normal 3 5 3 2 4 4" xfId="12776"/>
    <cellStyle name="Normal 3 5 3 2 5" xfId="12777"/>
    <cellStyle name="Normal 3 5 3 2 5 2" xfId="12778"/>
    <cellStyle name="Normal 3 5 3 2 5 2 2" xfId="12779"/>
    <cellStyle name="Normal 3 5 3 2 5 3" xfId="12780"/>
    <cellStyle name="Normal 3 5 3 2 5 3 2" xfId="12781"/>
    <cellStyle name="Normal 3 5 3 2 5 4" xfId="12782"/>
    <cellStyle name="Normal 3 5 3 2 6" xfId="12783"/>
    <cellStyle name="Normal 3 5 3 2 6 2" xfId="12784"/>
    <cellStyle name="Normal 3 5 3 2 7" xfId="12785"/>
    <cellStyle name="Normal 3 5 3 2 7 2" xfId="12786"/>
    <cellStyle name="Normal 3 5 3 2 8" xfId="12787"/>
    <cellStyle name="Normal 3 5 3 3" xfId="12788"/>
    <cellStyle name="Normal 3 5 3 3 2" xfId="12789"/>
    <cellStyle name="Normal 3 5 3 3 2 2" xfId="12790"/>
    <cellStyle name="Normal 3 5 3 3 2 2 2" xfId="12791"/>
    <cellStyle name="Normal 3 5 3 3 2 2 2 2" xfId="12792"/>
    <cellStyle name="Normal 3 5 3 3 2 2 3" xfId="12793"/>
    <cellStyle name="Normal 3 5 3 3 2 2 3 2" xfId="12794"/>
    <cellStyle name="Normal 3 5 3 3 2 2 4" xfId="12795"/>
    <cellStyle name="Normal 3 5 3 3 2 3" xfId="12796"/>
    <cellStyle name="Normal 3 5 3 3 2 3 2" xfId="12797"/>
    <cellStyle name="Normal 3 5 3 3 2 4" xfId="12798"/>
    <cellStyle name="Normal 3 5 3 3 2 4 2" xfId="12799"/>
    <cellStyle name="Normal 3 5 3 3 2 5" xfId="12800"/>
    <cellStyle name="Normal 3 5 3 3 3" xfId="12801"/>
    <cellStyle name="Normal 3 5 3 3 3 2" xfId="12802"/>
    <cellStyle name="Normal 3 5 3 3 3 2 2" xfId="12803"/>
    <cellStyle name="Normal 3 5 3 3 3 3" xfId="12804"/>
    <cellStyle name="Normal 3 5 3 3 3 3 2" xfId="12805"/>
    <cellStyle name="Normal 3 5 3 3 3 4" xfId="12806"/>
    <cellStyle name="Normal 3 5 3 3 4" xfId="12807"/>
    <cellStyle name="Normal 3 5 3 3 4 2" xfId="12808"/>
    <cellStyle name="Normal 3 5 3 3 4 2 2" xfId="12809"/>
    <cellStyle name="Normal 3 5 3 3 4 3" xfId="12810"/>
    <cellStyle name="Normal 3 5 3 3 4 3 2" xfId="12811"/>
    <cellStyle name="Normal 3 5 3 3 4 4" xfId="12812"/>
    <cellStyle name="Normal 3 5 3 3 5" xfId="12813"/>
    <cellStyle name="Normal 3 5 3 3 5 2" xfId="12814"/>
    <cellStyle name="Normal 3 5 3 3 6" xfId="12815"/>
    <cellStyle name="Normal 3 5 3 3 6 2" xfId="12816"/>
    <cellStyle name="Normal 3 5 3 3 7" xfId="12817"/>
    <cellStyle name="Normal 3 5 3 4" xfId="12818"/>
    <cellStyle name="Normal 3 5 3 4 2" xfId="12819"/>
    <cellStyle name="Normal 3 5 3 5" xfId="12820"/>
    <cellStyle name="Normal 3 5 3 5 2" xfId="12821"/>
    <cellStyle name="Normal 3 5 3 5 2 2" xfId="12822"/>
    <cellStyle name="Normal 3 5 3 5 2 2 2" xfId="12823"/>
    <cellStyle name="Normal 3 5 3 5 2 3" xfId="12824"/>
    <cellStyle name="Normal 3 5 3 5 2 3 2" xfId="12825"/>
    <cellStyle name="Normal 3 5 3 5 2 4" xfId="12826"/>
    <cellStyle name="Normal 3 5 3 5 3" xfId="12827"/>
    <cellStyle name="Normal 3 5 3 5 3 2" xfId="12828"/>
    <cellStyle name="Normal 3 5 3 5 4" xfId="12829"/>
    <cellStyle name="Normal 3 5 3 5 4 2" xfId="12830"/>
    <cellStyle name="Normal 3 5 3 5 5" xfId="12831"/>
    <cellStyle name="Normal 3 5 3 6" xfId="12832"/>
    <cellStyle name="Normal 3 5 3 6 2" xfId="12833"/>
    <cellStyle name="Normal 3 5 3 6 2 2" xfId="12834"/>
    <cellStyle name="Normal 3 5 3 6 3" xfId="12835"/>
    <cellStyle name="Normal 3 5 3 6 3 2" xfId="12836"/>
    <cellStyle name="Normal 3 5 3 6 4" xfId="12837"/>
    <cellStyle name="Normal 3 5 3 7" xfId="12838"/>
    <cellStyle name="Normal 3 5 3 7 2" xfId="12839"/>
    <cellStyle name="Normal 3 5 3 7 2 2" xfId="12840"/>
    <cellStyle name="Normal 3 5 3 7 3" xfId="12841"/>
    <cellStyle name="Normal 3 5 3 7 3 2" xfId="12842"/>
    <cellStyle name="Normal 3 5 3 7 4" xfId="12843"/>
    <cellStyle name="Normal 3 5 3 8" xfId="12844"/>
    <cellStyle name="Normal 3 5 3 8 2" xfId="12845"/>
    <cellStyle name="Normal 3 5 3 9" xfId="12846"/>
    <cellStyle name="Normal 3 5 3 9 2" xfId="12847"/>
    <cellStyle name="Normal 3 5 4" xfId="12848"/>
    <cellStyle name="Normal 3 5_BURE COMMERCE" xfId="12849"/>
    <cellStyle name="Normal 3 50" xfId="46609"/>
    <cellStyle name="Normal 3 50 2" xfId="46610"/>
    <cellStyle name="Normal 3 6" xfId="283"/>
    <cellStyle name="Normal 3 6 2" xfId="12850"/>
    <cellStyle name="Normal 3 6 2 10" xfId="12851"/>
    <cellStyle name="Normal 3 6 2 2" xfId="12852"/>
    <cellStyle name="Normal 3 6 2 2 2" xfId="12853"/>
    <cellStyle name="Normal 3 6 2 2 2 2" xfId="12854"/>
    <cellStyle name="Normal 3 6 2 2 2 2 2" xfId="12855"/>
    <cellStyle name="Normal 3 6 2 2 2 2 2 2" xfId="12856"/>
    <cellStyle name="Normal 3 6 2 2 2 2 2 2 2" xfId="12857"/>
    <cellStyle name="Normal 3 6 2 2 2 2 2 3" xfId="12858"/>
    <cellStyle name="Normal 3 6 2 2 2 2 2 3 2" xfId="12859"/>
    <cellStyle name="Normal 3 6 2 2 2 2 2 4" xfId="12860"/>
    <cellStyle name="Normal 3 6 2 2 2 2 3" xfId="12861"/>
    <cellStyle name="Normal 3 6 2 2 2 2 3 2" xfId="12862"/>
    <cellStyle name="Normal 3 6 2 2 2 2 4" xfId="12863"/>
    <cellStyle name="Normal 3 6 2 2 2 2 4 2" xfId="12864"/>
    <cellStyle name="Normal 3 6 2 2 2 2 5" xfId="12865"/>
    <cellStyle name="Normal 3 6 2 2 2 3" xfId="12866"/>
    <cellStyle name="Normal 3 6 2 2 2 3 2" xfId="12867"/>
    <cellStyle name="Normal 3 6 2 2 2 3 2 2" xfId="12868"/>
    <cellStyle name="Normal 3 6 2 2 2 3 3" xfId="12869"/>
    <cellStyle name="Normal 3 6 2 2 2 3 3 2" xfId="12870"/>
    <cellStyle name="Normal 3 6 2 2 2 3 4" xfId="12871"/>
    <cellStyle name="Normal 3 6 2 2 2 4" xfId="12872"/>
    <cellStyle name="Normal 3 6 2 2 2 4 2" xfId="12873"/>
    <cellStyle name="Normal 3 6 2 2 2 4 2 2" xfId="12874"/>
    <cellStyle name="Normal 3 6 2 2 2 4 3" xfId="12875"/>
    <cellStyle name="Normal 3 6 2 2 2 4 3 2" xfId="12876"/>
    <cellStyle name="Normal 3 6 2 2 2 4 4" xfId="12877"/>
    <cellStyle name="Normal 3 6 2 2 2 5" xfId="12878"/>
    <cellStyle name="Normal 3 6 2 2 2 5 2" xfId="12879"/>
    <cellStyle name="Normal 3 6 2 2 2 6" xfId="12880"/>
    <cellStyle name="Normal 3 6 2 2 2 6 2" xfId="12881"/>
    <cellStyle name="Normal 3 6 2 2 2 7" xfId="12882"/>
    <cellStyle name="Normal 3 6 2 2 3" xfId="12883"/>
    <cellStyle name="Normal 3 6 2 2 3 2" xfId="12884"/>
    <cellStyle name="Normal 3 6 2 2 3 2 2" xfId="12885"/>
    <cellStyle name="Normal 3 6 2 2 3 2 2 2" xfId="12886"/>
    <cellStyle name="Normal 3 6 2 2 3 2 3" xfId="12887"/>
    <cellStyle name="Normal 3 6 2 2 3 2 3 2" xfId="12888"/>
    <cellStyle name="Normal 3 6 2 2 3 2 4" xfId="12889"/>
    <cellStyle name="Normal 3 6 2 2 3 3" xfId="12890"/>
    <cellStyle name="Normal 3 6 2 2 3 3 2" xfId="12891"/>
    <cellStyle name="Normal 3 6 2 2 3 4" xfId="12892"/>
    <cellStyle name="Normal 3 6 2 2 3 4 2" xfId="12893"/>
    <cellStyle name="Normal 3 6 2 2 3 5" xfId="12894"/>
    <cellStyle name="Normal 3 6 2 2 4" xfId="12895"/>
    <cellStyle name="Normal 3 6 2 2 4 2" xfId="12896"/>
    <cellStyle name="Normal 3 6 2 2 4 2 2" xfId="12897"/>
    <cellStyle name="Normal 3 6 2 2 4 3" xfId="12898"/>
    <cellStyle name="Normal 3 6 2 2 4 3 2" xfId="12899"/>
    <cellStyle name="Normal 3 6 2 2 4 4" xfId="12900"/>
    <cellStyle name="Normal 3 6 2 2 5" xfId="12901"/>
    <cellStyle name="Normal 3 6 2 2 5 2" xfId="12902"/>
    <cellStyle name="Normal 3 6 2 2 5 2 2" xfId="12903"/>
    <cellStyle name="Normal 3 6 2 2 5 3" xfId="12904"/>
    <cellStyle name="Normal 3 6 2 2 5 3 2" xfId="12905"/>
    <cellStyle name="Normal 3 6 2 2 5 4" xfId="12906"/>
    <cellStyle name="Normal 3 6 2 2 6" xfId="12907"/>
    <cellStyle name="Normal 3 6 2 2 6 2" xfId="12908"/>
    <cellStyle name="Normal 3 6 2 2 7" xfId="12909"/>
    <cellStyle name="Normal 3 6 2 2 7 2" xfId="12910"/>
    <cellStyle name="Normal 3 6 2 2 8" xfId="12911"/>
    <cellStyle name="Normal 3 6 2 3" xfId="12912"/>
    <cellStyle name="Normal 3 6 2 3 2" xfId="12913"/>
    <cellStyle name="Normal 3 6 2 3 2 2" xfId="12914"/>
    <cellStyle name="Normal 3 6 2 3 2 2 2" xfId="12915"/>
    <cellStyle name="Normal 3 6 2 3 2 2 2 2" xfId="12916"/>
    <cellStyle name="Normal 3 6 2 3 2 2 3" xfId="12917"/>
    <cellStyle name="Normal 3 6 2 3 2 2 3 2" xfId="12918"/>
    <cellStyle name="Normal 3 6 2 3 2 2 4" xfId="12919"/>
    <cellStyle name="Normal 3 6 2 3 2 3" xfId="12920"/>
    <cellStyle name="Normal 3 6 2 3 2 3 2" xfId="12921"/>
    <cellStyle name="Normal 3 6 2 3 2 4" xfId="12922"/>
    <cellStyle name="Normal 3 6 2 3 2 4 2" xfId="12923"/>
    <cellStyle name="Normal 3 6 2 3 2 5" xfId="12924"/>
    <cellStyle name="Normal 3 6 2 3 3" xfId="12925"/>
    <cellStyle name="Normal 3 6 2 3 3 2" xfId="12926"/>
    <cellStyle name="Normal 3 6 2 3 3 2 2" xfId="12927"/>
    <cellStyle name="Normal 3 6 2 3 3 3" xfId="12928"/>
    <cellStyle name="Normal 3 6 2 3 3 3 2" xfId="12929"/>
    <cellStyle name="Normal 3 6 2 3 3 4" xfId="12930"/>
    <cellStyle name="Normal 3 6 2 3 4" xfId="12931"/>
    <cellStyle name="Normal 3 6 2 3 4 2" xfId="12932"/>
    <cellStyle name="Normal 3 6 2 3 4 2 2" xfId="12933"/>
    <cellStyle name="Normal 3 6 2 3 4 3" xfId="12934"/>
    <cellStyle name="Normal 3 6 2 3 4 3 2" xfId="12935"/>
    <cellStyle name="Normal 3 6 2 3 4 4" xfId="12936"/>
    <cellStyle name="Normal 3 6 2 3 5" xfId="12937"/>
    <cellStyle name="Normal 3 6 2 3 5 2" xfId="12938"/>
    <cellStyle name="Normal 3 6 2 3 6" xfId="12939"/>
    <cellStyle name="Normal 3 6 2 3 6 2" xfId="12940"/>
    <cellStyle name="Normal 3 6 2 3 7" xfId="12941"/>
    <cellStyle name="Normal 3 6 2 4" xfId="12942"/>
    <cellStyle name="Normal 3 6 2 4 2" xfId="12943"/>
    <cellStyle name="Normal 3 6 2 5" xfId="12944"/>
    <cellStyle name="Normal 3 6 2 5 2" xfId="12945"/>
    <cellStyle name="Normal 3 6 2 5 2 2" xfId="12946"/>
    <cellStyle name="Normal 3 6 2 5 2 2 2" xfId="12947"/>
    <cellStyle name="Normal 3 6 2 5 2 3" xfId="12948"/>
    <cellStyle name="Normal 3 6 2 5 2 3 2" xfId="12949"/>
    <cellStyle name="Normal 3 6 2 5 2 4" xfId="12950"/>
    <cellStyle name="Normal 3 6 2 5 3" xfId="12951"/>
    <cellStyle name="Normal 3 6 2 5 3 2" xfId="12952"/>
    <cellStyle name="Normal 3 6 2 5 4" xfId="12953"/>
    <cellStyle name="Normal 3 6 2 5 4 2" xfId="12954"/>
    <cellStyle name="Normal 3 6 2 5 5" xfId="12955"/>
    <cellStyle name="Normal 3 6 2 6" xfId="12956"/>
    <cellStyle name="Normal 3 6 2 6 2" xfId="12957"/>
    <cellStyle name="Normal 3 6 2 6 2 2" xfId="12958"/>
    <cellStyle name="Normal 3 6 2 6 3" xfId="12959"/>
    <cellStyle name="Normal 3 6 2 6 3 2" xfId="12960"/>
    <cellStyle name="Normal 3 6 2 6 4" xfId="12961"/>
    <cellStyle name="Normal 3 6 2 7" xfId="12962"/>
    <cellStyle name="Normal 3 6 2 7 2" xfId="12963"/>
    <cellStyle name="Normal 3 6 2 7 2 2" xfId="12964"/>
    <cellStyle name="Normal 3 6 2 7 3" xfId="12965"/>
    <cellStyle name="Normal 3 6 2 7 3 2" xfId="12966"/>
    <cellStyle name="Normal 3 6 2 7 4" xfId="12967"/>
    <cellStyle name="Normal 3 6 2 8" xfId="12968"/>
    <cellStyle name="Normal 3 6 2 8 2" xfId="12969"/>
    <cellStyle name="Normal 3 6 2 9" xfId="12970"/>
    <cellStyle name="Normal 3 6 2 9 2" xfId="12971"/>
    <cellStyle name="Normal 3 6 3" xfId="12972"/>
    <cellStyle name="Normal 3 6 3 2" xfId="12973"/>
    <cellStyle name="Normal 3 6 4" xfId="12974"/>
    <cellStyle name="Normal 3 6 4 2" xfId="12975"/>
    <cellStyle name="Normal 3 6 5" xfId="55539"/>
    <cellStyle name="Normal 3 6_BURE COMMERCE" xfId="12976"/>
    <cellStyle name="Normal 3 7" xfId="2035"/>
    <cellStyle name="Normal 3 7 2" xfId="12977"/>
    <cellStyle name="Normal 3 7 2 2" xfId="12978"/>
    <cellStyle name="Normal 3 7 3" xfId="12979"/>
    <cellStyle name="Normal 3 7 3 2" xfId="12980"/>
    <cellStyle name="Normal 3 7 4" xfId="12981"/>
    <cellStyle name="Normal 3 7 4 2" xfId="12982"/>
    <cellStyle name="Normal 3 7 5" xfId="12983"/>
    <cellStyle name="Normal 3 7 6" xfId="29926"/>
    <cellStyle name="Normal 3 7_BURE COMMERCE" xfId="12984"/>
    <cellStyle name="Normal 3 8" xfId="3265"/>
    <cellStyle name="Normal 3 8 2" xfId="12985"/>
    <cellStyle name="Normal 3 8 2 2" xfId="12986"/>
    <cellStyle name="Normal 3 8 3" xfId="12987"/>
    <cellStyle name="Normal 3 8 3 2" xfId="12988"/>
    <cellStyle name="Normal 3 8 4" xfId="12989"/>
    <cellStyle name="Normal 3 8 4 2" xfId="12990"/>
    <cellStyle name="Normal 3 8 5" xfId="55532"/>
    <cellStyle name="Normal 3 8_BURE COMMERCE" xfId="12991"/>
    <cellStyle name="Normal 3 9" xfId="12992"/>
    <cellStyle name="Normal 3 9 2" xfId="12993"/>
    <cellStyle name="Normal 3 9 2 2" xfId="12994"/>
    <cellStyle name="Normal 3 9 3" xfId="12995"/>
    <cellStyle name="Normal 3 9 3 2" xfId="12996"/>
    <cellStyle name="Normal 3 9 4" xfId="12997"/>
    <cellStyle name="Normal 3 9 5" xfId="55612"/>
    <cellStyle name="Normal 3 9_BURE COMMERCE" xfId="12998"/>
    <cellStyle name="Normal 3_B - TROŠKOVNIK" xfId="284"/>
    <cellStyle name="Normal 30" xfId="2036"/>
    <cellStyle name="Normal 30 2" xfId="2037"/>
    <cellStyle name="Normal 30 2 10" xfId="46611"/>
    <cellStyle name="Normal 30 2 11" xfId="46612"/>
    <cellStyle name="Normal 30 2 12" xfId="46613"/>
    <cellStyle name="Normal 30 2 13" xfId="46614"/>
    <cellStyle name="Normal 30 2 2" xfId="12999"/>
    <cellStyle name="Normal 30 2 2 10" xfId="46615"/>
    <cellStyle name="Normal 30 2 2 11" xfId="46616"/>
    <cellStyle name="Normal 30 2 2 2" xfId="46617"/>
    <cellStyle name="Normal 30 2 2 2 10" xfId="46618"/>
    <cellStyle name="Normal 30 2 2 2 2" xfId="46619"/>
    <cellStyle name="Normal 30 2 2 2 2 2" xfId="46620"/>
    <cellStyle name="Normal 30 2 2 2 2 2 2" xfId="46621"/>
    <cellStyle name="Normal 30 2 2 2 2 2 2 2" xfId="46622"/>
    <cellStyle name="Normal 30 2 2 2 2 2 2 2 2" xfId="46623"/>
    <cellStyle name="Normal 30 2 2 2 2 2 2 2 2 2" xfId="46624"/>
    <cellStyle name="Normal 30 2 2 2 2 2 2 2 3" xfId="46625"/>
    <cellStyle name="Normal 30 2 2 2 2 2 2 2 4" xfId="46626"/>
    <cellStyle name="Normal 30 2 2 2 2 2 2 3" xfId="46627"/>
    <cellStyle name="Normal 30 2 2 2 2 2 2 3 2" xfId="46628"/>
    <cellStyle name="Normal 30 2 2 2 2 2 2 4" xfId="46629"/>
    <cellStyle name="Normal 30 2 2 2 2 2 2 5" xfId="46630"/>
    <cellStyle name="Normal 30 2 2 2 2 2 3" xfId="46631"/>
    <cellStyle name="Normal 30 2 2 2 2 2 3 2" xfId="46632"/>
    <cellStyle name="Normal 30 2 2 2 2 2 3 2 2" xfId="46633"/>
    <cellStyle name="Normal 30 2 2 2 2 2 3 3" xfId="46634"/>
    <cellStyle name="Normal 30 2 2 2 2 2 3 4" xfId="46635"/>
    <cellStyle name="Normal 30 2 2 2 2 2 4" xfId="46636"/>
    <cellStyle name="Normal 30 2 2 2 2 2 4 2" xfId="46637"/>
    <cellStyle name="Normal 30 2 2 2 2 2 4 2 2" xfId="46638"/>
    <cellStyle name="Normal 30 2 2 2 2 2 4 3" xfId="46639"/>
    <cellStyle name="Normal 30 2 2 2 2 2 4 4" xfId="46640"/>
    <cellStyle name="Normal 30 2 2 2 2 2 5" xfId="46641"/>
    <cellStyle name="Normal 30 2 2 2 2 2 5 2" xfId="46642"/>
    <cellStyle name="Normal 30 2 2 2 2 2 6" xfId="46643"/>
    <cellStyle name="Normal 30 2 2 2 2 2 7" xfId="46644"/>
    <cellStyle name="Normal 30 2 2 2 2 2 8" xfId="46645"/>
    <cellStyle name="Normal 30 2 2 2 2 3" xfId="46646"/>
    <cellStyle name="Normal 30 2 2 2 2 3 2" xfId="46647"/>
    <cellStyle name="Normal 30 2 2 2 2 3 2 2" xfId="46648"/>
    <cellStyle name="Normal 30 2 2 2 2 3 2 2 2" xfId="46649"/>
    <cellStyle name="Normal 30 2 2 2 2 3 2 3" xfId="46650"/>
    <cellStyle name="Normal 30 2 2 2 2 3 2 4" xfId="46651"/>
    <cellStyle name="Normal 30 2 2 2 2 3 3" xfId="46652"/>
    <cellStyle name="Normal 30 2 2 2 2 3 3 2" xfId="46653"/>
    <cellStyle name="Normal 30 2 2 2 2 3 4" xfId="46654"/>
    <cellStyle name="Normal 30 2 2 2 2 3 5" xfId="46655"/>
    <cellStyle name="Normal 30 2 2 2 2 4" xfId="46656"/>
    <cellStyle name="Normal 30 2 2 2 2 4 2" xfId="46657"/>
    <cellStyle name="Normal 30 2 2 2 2 4 2 2" xfId="46658"/>
    <cellStyle name="Normal 30 2 2 2 2 4 3" xfId="46659"/>
    <cellStyle name="Normal 30 2 2 2 2 4 4" xfId="46660"/>
    <cellStyle name="Normal 30 2 2 2 2 5" xfId="46661"/>
    <cellStyle name="Normal 30 2 2 2 2 5 2" xfId="46662"/>
    <cellStyle name="Normal 30 2 2 2 2 5 2 2" xfId="46663"/>
    <cellStyle name="Normal 30 2 2 2 2 5 3" xfId="46664"/>
    <cellStyle name="Normal 30 2 2 2 2 5 4" xfId="46665"/>
    <cellStyle name="Normal 30 2 2 2 2 6" xfId="46666"/>
    <cellStyle name="Normal 30 2 2 2 2 6 2" xfId="46667"/>
    <cellStyle name="Normal 30 2 2 2 2 7" xfId="46668"/>
    <cellStyle name="Normal 30 2 2 2 2 8" xfId="46669"/>
    <cellStyle name="Normal 30 2 2 2 2 9" xfId="46670"/>
    <cellStyle name="Normal 30 2 2 2 3" xfId="46671"/>
    <cellStyle name="Normal 30 2 2 2 3 2" xfId="46672"/>
    <cellStyle name="Normal 30 2 2 2 3 2 2" xfId="46673"/>
    <cellStyle name="Normal 30 2 2 2 3 2 2 2" xfId="46674"/>
    <cellStyle name="Normal 30 2 2 2 3 2 2 2 2" xfId="46675"/>
    <cellStyle name="Normal 30 2 2 2 3 2 2 3" xfId="46676"/>
    <cellStyle name="Normal 30 2 2 2 3 2 2 4" xfId="46677"/>
    <cellStyle name="Normal 30 2 2 2 3 2 3" xfId="46678"/>
    <cellStyle name="Normal 30 2 2 2 3 2 3 2" xfId="46679"/>
    <cellStyle name="Normal 30 2 2 2 3 2 4" xfId="46680"/>
    <cellStyle name="Normal 30 2 2 2 3 2 5" xfId="46681"/>
    <cellStyle name="Normal 30 2 2 2 3 3" xfId="46682"/>
    <cellStyle name="Normal 30 2 2 2 3 3 2" xfId="46683"/>
    <cellStyle name="Normal 30 2 2 2 3 3 2 2" xfId="46684"/>
    <cellStyle name="Normal 30 2 2 2 3 3 3" xfId="46685"/>
    <cellStyle name="Normal 30 2 2 2 3 3 4" xfId="46686"/>
    <cellStyle name="Normal 30 2 2 2 3 4" xfId="46687"/>
    <cellStyle name="Normal 30 2 2 2 3 4 2" xfId="46688"/>
    <cellStyle name="Normal 30 2 2 2 3 4 2 2" xfId="46689"/>
    <cellStyle name="Normal 30 2 2 2 3 4 3" xfId="46690"/>
    <cellStyle name="Normal 30 2 2 2 3 4 4" xfId="46691"/>
    <cellStyle name="Normal 30 2 2 2 3 5" xfId="46692"/>
    <cellStyle name="Normal 30 2 2 2 3 5 2" xfId="46693"/>
    <cellStyle name="Normal 30 2 2 2 3 6" xfId="46694"/>
    <cellStyle name="Normal 30 2 2 2 3 7" xfId="46695"/>
    <cellStyle name="Normal 30 2 2 2 3 8" xfId="46696"/>
    <cellStyle name="Normal 30 2 2 2 4" xfId="46697"/>
    <cellStyle name="Normal 30 2 2 2 4 2" xfId="46698"/>
    <cellStyle name="Normal 30 2 2 2 4 2 2" xfId="46699"/>
    <cellStyle name="Normal 30 2 2 2 4 2 2 2" xfId="46700"/>
    <cellStyle name="Normal 30 2 2 2 4 2 3" xfId="46701"/>
    <cellStyle name="Normal 30 2 2 2 4 2 4" xfId="46702"/>
    <cellStyle name="Normal 30 2 2 2 4 3" xfId="46703"/>
    <cellStyle name="Normal 30 2 2 2 4 3 2" xfId="46704"/>
    <cellStyle name="Normal 30 2 2 2 4 4" xfId="46705"/>
    <cellStyle name="Normal 30 2 2 2 4 5" xfId="46706"/>
    <cellStyle name="Normal 30 2 2 2 5" xfId="46707"/>
    <cellStyle name="Normal 30 2 2 2 5 2" xfId="46708"/>
    <cellStyle name="Normal 30 2 2 2 5 2 2" xfId="46709"/>
    <cellStyle name="Normal 30 2 2 2 5 3" xfId="46710"/>
    <cellStyle name="Normal 30 2 2 2 5 4" xfId="46711"/>
    <cellStyle name="Normal 30 2 2 2 6" xfId="46712"/>
    <cellStyle name="Normal 30 2 2 2 6 2" xfId="46713"/>
    <cellStyle name="Normal 30 2 2 2 6 2 2" xfId="46714"/>
    <cellStyle name="Normal 30 2 2 2 6 3" xfId="46715"/>
    <cellStyle name="Normal 30 2 2 2 6 4" xfId="46716"/>
    <cellStyle name="Normal 30 2 2 2 7" xfId="46717"/>
    <cellStyle name="Normal 30 2 2 2 7 2" xfId="46718"/>
    <cellStyle name="Normal 30 2 2 2 8" xfId="46719"/>
    <cellStyle name="Normal 30 2 2 2 9" xfId="46720"/>
    <cellStyle name="Normal 30 2 2 3" xfId="46721"/>
    <cellStyle name="Normal 30 2 2 3 2" xfId="46722"/>
    <cellStyle name="Normal 30 2 2 3 2 2" xfId="46723"/>
    <cellStyle name="Normal 30 2 2 3 2 2 2" xfId="46724"/>
    <cellStyle name="Normal 30 2 2 3 2 2 2 2" xfId="46725"/>
    <cellStyle name="Normal 30 2 2 3 2 2 2 2 2" xfId="46726"/>
    <cellStyle name="Normal 30 2 2 3 2 2 2 3" xfId="46727"/>
    <cellStyle name="Normal 30 2 2 3 2 2 2 4" xfId="46728"/>
    <cellStyle name="Normal 30 2 2 3 2 2 3" xfId="46729"/>
    <cellStyle name="Normal 30 2 2 3 2 2 3 2" xfId="46730"/>
    <cellStyle name="Normal 30 2 2 3 2 2 4" xfId="46731"/>
    <cellStyle name="Normal 30 2 2 3 2 2 5" xfId="46732"/>
    <cellStyle name="Normal 30 2 2 3 2 3" xfId="46733"/>
    <cellStyle name="Normal 30 2 2 3 2 3 2" xfId="46734"/>
    <cellStyle name="Normal 30 2 2 3 2 3 2 2" xfId="46735"/>
    <cellStyle name="Normal 30 2 2 3 2 3 3" xfId="46736"/>
    <cellStyle name="Normal 30 2 2 3 2 3 4" xfId="46737"/>
    <cellStyle name="Normal 30 2 2 3 2 4" xfId="46738"/>
    <cellStyle name="Normal 30 2 2 3 2 4 2" xfId="46739"/>
    <cellStyle name="Normal 30 2 2 3 2 4 2 2" xfId="46740"/>
    <cellStyle name="Normal 30 2 2 3 2 4 3" xfId="46741"/>
    <cellStyle name="Normal 30 2 2 3 2 4 4" xfId="46742"/>
    <cellStyle name="Normal 30 2 2 3 2 5" xfId="46743"/>
    <cellStyle name="Normal 30 2 2 3 2 5 2" xfId="46744"/>
    <cellStyle name="Normal 30 2 2 3 2 6" xfId="46745"/>
    <cellStyle name="Normal 30 2 2 3 2 7" xfId="46746"/>
    <cellStyle name="Normal 30 2 2 3 2 8" xfId="46747"/>
    <cellStyle name="Normal 30 2 2 3 3" xfId="46748"/>
    <cellStyle name="Normal 30 2 2 3 3 2" xfId="46749"/>
    <cellStyle name="Normal 30 2 2 3 3 2 2" xfId="46750"/>
    <cellStyle name="Normal 30 2 2 3 3 2 2 2" xfId="46751"/>
    <cellStyle name="Normal 30 2 2 3 3 2 3" xfId="46752"/>
    <cellStyle name="Normal 30 2 2 3 3 2 4" xfId="46753"/>
    <cellStyle name="Normal 30 2 2 3 3 3" xfId="46754"/>
    <cellStyle name="Normal 30 2 2 3 3 3 2" xfId="46755"/>
    <cellStyle name="Normal 30 2 2 3 3 4" xfId="46756"/>
    <cellStyle name="Normal 30 2 2 3 3 5" xfId="46757"/>
    <cellStyle name="Normal 30 2 2 3 4" xfId="46758"/>
    <cellStyle name="Normal 30 2 2 3 4 2" xfId="46759"/>
    <cellStyle name="Normal 30 2 2 3 4 2 2" xfId="46760"/>
    <cellStyle name="Normal 30 2 2 3 4 3" xfId="46761"/>
    <cellStyle name="Normal 30 2 2 3 4 4" xfId="46762"/>
    <cellStyle name="Normal 30 2 2 3 5" xfId="46763"/>
    <cellStyle name="Normal 30 2 2 3 5 2" xfId="46764"/>
    <cellStyle name="Normal 30 2 2 3 5 2 2" xfId="46765"/>
    <cellStyle name="Normal 30 2 2 3 5 3" xfId="46766"/>
    <cellStyle name="Normal 30 2 2 3 5 4" xfId="46767"/>
    <cellStyle name="Normal 30 2 2 3 6" xfId="46768"/>
    <cellStyle name="Normal 30 2 2 3 6 2" xfId="46769"/>
    <cellStyle name="Normal 30 2 2 3 7" xfId="46770"/>
    <cellStyle name="Normal 30 2 2 3 8" xfId="46771"/>
    <cellStyle name="Normal 30 2 2 3 9" xfId="46772"/>
    <cellStyle name="Normal 30 2 2 4" xfId="46773"/>
    <cellStyle name="Normal 30 2 2 4 2" xfId="46774"/>
    <cellStyle name="Normal 30 2 2 4 2 2" xfId="46775"/>
    <cellStyle name="Normal 30 2 2 4 2 2 2" xfId="46776"/>
    <cellStyle name="Normal 30 2 2 4 2 2 2 2" xfId="46777"/>
    <cellStyle name="Normal 30 2 2 4 2 2 3" xfId="46778"/>
    <cellStyle name="Normal 30 2 2 4 2 2 4" xfId="46779"/>
    <cellStyle name="Normal 30 2 2 4 2 3" xfId="46780"/>
    <cellStyle name="Normal 30 2 2 4 2 3 2" xfId="46781"/>
    <cellStyle name="Normal 30 2 2 4 2 4" xfId="46782"/>
    <cellStyle name="Normal 30 2 2 4 2 5" xfId="46783"/>
    <cellStyle name="Normal 30 2 2 4 3" xfId="46784"/>
    <cellStyle name="Normal 30 2 2 4 3 2" xfId="46785"/>
    <cellStyle name="Normal 30 2 2 4 3 2 2" xfId="46786"/>
    <cellStyle name="Normal 30 2 2 4 3 3" xfId="46787"/>
    <cellStyle name="Normal 30 2 2 4 3 4" xfId="46788"/>
    <cellStyle name="Normal 30 2 2 4 4" xfId="46789"/>
    <cellStyle name="Normal 30 2 2 4 4 2" xfId="46790"/>
    <cellStyle name="Normal 30 2 2 4 4 2 2" xfId="46791"/>
    <cellStyle name="Normal 30 2 2 4 4 3" xfId="46792"/>
    <cellStyle name="Normal 30 2 2 4 4 4" xfId="46793"/>
    <cellStyle name="Normal 30 2 2 4 5" xfId="46794"/>
    <cellStyle name="Normal 30 2 2 4 5 2" xfId="46795"/>
    <cellStyle name="Normal 30 2 2 4 6" xfId="46796"/>
    <cellStyle name="Normal 30 2 2 4 7" xfId="46797"/>
    <cellStyle name="Normal 30 2 2 4 8" xfId="46798"/>
    <cellStyle name="Normal 30 2 2 5" xfId="46799"/>
    <cellStyle name="Normal 30 2 2 5 2" xfId="46800"/>
    <cellStyle name="Normal 30 2 2 5 2 2" xfId="46801"/>
    <cellStyle name="Normal 30 2 2 5 2 2 2" xfId="46802"/>
    <cellStyle name="Normal 30 2 2 5 2 3" xfId="46803"/>
    <cellStyle name="Normal 30 2 2 5 2 4" xfId="46804"/>
    <cellStyle name="Normal 30 2 2 5 3" xfId="46805"/>
    <cellStyle name="Normal 30 2 2 5 3 2" xfId="46806"/>
    <cellStyle name="Normal 30 2 2 5 4" xfId="46807"/>
    <cellStyle name="Normal 30 2 2 5 5" xfId="46808"/>
    <cellStyle name="Normal 30 2 2 6" xfId="46809"/>
    <cellStyle name="Normal 30 2 2 6 2" xfId="46810"/>
    <cellStyle name="Normal 30 2 2 6 2 2" xfId="46811"/>
    <cellStyle name="Normal 30 2 2 6 3" xfId="46812"/>
    <cellStyle name="Normal 30 2 2 6 4" xfId="46813"/>
    <cellStyle name="Normal 30 2 2 7" xfId="46814"/>
    <cellStyle name="Normal 30 2 2 7 2" xfId="46815"/>
    <cellStyle name="Normal 30 2 2 7 2 2" xfId="46816"/>
    <cellStyle name="Normal 30 2 2 7 3" xfId="46817"/>
    <cellStyle name="Normal 30 2 2 7 4" xfId="46818"/>
    <cellStyle name="Normal 30 2 2 8" xfId="46819"/>
    <cellStyle name="Normal 30 2 2 8 2" xfId="46820"/>
    <cellStyle name="Normal 30 2 2 9" xfId="46821"/>
    <cellStyle name="Normal 30 2 3" xfId="46822"/>
    <cellStyle name="Normal 30 2 3 10" xfId="46823"/>
    <cellStyle name="Normal 30 2 3 2" xfId="46824"/>
    <cellStyle name="Normal 30 2 3 2 2" xfId="46825"/>
    <cellStyle name="Normal 30 2 3 2 2 2" xfId="46826"/>
    <cellStyle name="Normal 30 2 3 2 2 2 2" xfId="46827"/>
    <cellStyle name="Normal 30 2 3 2 2 2 2 2" xfId="46828"/>
    <cellStyle name="Normal 30 2 3 2 2 2 2 2 2" xfId="46829"/>
    <cellStyle name="Normal 30 2 3 2 2 2 2 3" xfId="46830"/>
    <cellStyle name="Normal 30 2 3 2 2 2 2 4" xfId="46831"/>
    <cellStyle name="Normal 30 2 3 2 2 2 3" xfId="46832"/>
    <cellStyle name="Normal 30 2 3 2 2 2 3 2" xfId="46833"/>
    <cellStyle name="Normal 30 2 3 2 2 2 4" xfId="46834"/>
    <cellStyle name="Normal 30 2 3 2 2 2 5" xfId="46835"/>
    <cellStyle name="Normal 30 2 3 2 2 3" xfId="46836"/>
    <cellStyle name="Normal 30 2 3 2 2 3 2" xfId="46837"/>
    <cellStyle name="Normal 30 2 3 2 2 3 2 2" xfId="46838"/>
    <cellStyle name="Normal 30 2 3 2 2 3 3" xfId="46839"/>
    <cellStyle name="Normal 30 2 3 2 2 3 4" xfId="46840"/>
    <cellStyle name="Normal 30 2 3 2 2 4" xfId="46841"/>
    <cellStyle name="Normal 30 2 3 2 2 4 2" xfId="46842"/>
    <cellStyle name="Normal 30 2 3 2 2 4 2 2" xfId="46843"/>
    <cellStyle name="Normal 30 2 3 2 2 4 3" xfId="46844"/>
    <cellStyle name="Normal 30 2 3 2 2 4 4" xfId="46845"/>
    <cellStyle name="Normal 30 2 3 2 2 5" xfId="46846"/>
    <cellStyle name="Normal 30 2 3 2 2 5 2" xfId="46847"/>
    <cellStyle name="Normal 30 2 3 2 2 6" xfId="46848"/>
    <cellStyle name="Normal 30 2 3 2 2 7" xfId="46849"/>
    <cellStyle name="Normal 30 2 3 2 2 8" xfId="46850"/>
    <cellStyle name="Normal 30 2 3 2 3" xfId="46851"/>
    <cellStyle name="Normal 30 2 3 2 3 2" xfId="46852"/>
    <cellStyle name="Normal 30 2 3 2 3 2 2" xfId="46853"/>
    <cellStyle name="Normal 30 2 3 2 3 2 2 2" xfId="46854"/>
    <cellStyle name="Normal 30 2 3 2 3 2 3" xfId="46855"/>
    <cellStyle name="Normal 30 2 3 2 3 2 4" xfId="46856"/>
    <cellStyle name="Normal 30 2 3 2 3 3" xfId="46857"/>
    <cellStyle name="Normal 30 2 3 2 3 3 2" xfId="46858"/>
    <cellStyle name="Normal 30 2 3 2 3 4" xfId="46859"/>
    <cellStyle name="Normal 30 2 3 2 3 5" xfId="46860"/>
    <cellStyle name="Normal 30 2 3 2 4" xfId="46861"/>
    <cellStyle name="Normal 30 2 3 2 4 2" xfId="46862"/>
    <cellStyle name="Normal 30 2 3 2 4 2 2" xfId="46863"/>
    <cellStyle name="Normal 30 2 3 2 4 3" xfId="46864"/>
    <cellStyle name="Normal 30 2 3 2 4 4" xfId="46865"/>
    <cellStyle name="Normal 30 2 3 2 5" xfId="46866"/>
    <cellStyle name="Normal 30 2 3 2 5 2" xfId="46867"/>
    <cellStyle name="Normal 30 2 3 2 5 2 2" xfId="46868"/>
    <cellStyle name="Normal 30 2 3 2 5 3" xfId="46869"/>
    <cellStyle name="Normal 30 2 3 2 5 4" xfId="46870"/>
    <cellStyle name="Normal 30 2 3 2 6" xfId="46871"/>
    <cellStyle name="Normal 30 2 3 2 6 2" xfId="46872"/>
    <cellStyle name="Normal 30 2 3 2 7" xfId="46873"/>
    <cellStyle name="Normal 30 2 3 2 8" xfId="46874"/>
    <cellStyle name="Normal 30 2 3 2 9" xfId="46875"/>
    <cellStyle name="Normal 30 2 3 3" xfId="46876"/>
    <cellStyle name="Normal 30 2 3 3 2" xfId="46877"/>
    <cellStyle name="Normal 30 2 3 3 2 2" xfId="46878"/>
    <cellStyle name="Normal 30 2 3 3 2 2 2" xfId="46879"/>
    <cellStyle name="Normal 30 2 3 3 2 2 2 2" xfId="46880"/>
    <cellStyle name="Normal 30 2 3 3 2 2 3" xfId="46881"/>
    <cellStyle name="Normal 30 2 3 3 2 2 4" xfId="46882"/>
    <cellStyle name="Normal 30 2 3 3 2 3" xfId="46883"/>
    <cellStyle name="Normal 30 2 3 3 2 3 2" xfId="46884"/>
    <cellStyle name="Normal 30 2 3 3 2 4" xfId="46885"/>
    <cellStyle name="Normal 30 2 3 3 2 5" xfId="46886"/>
    <cellStyle name="Normal 30 2 3 3 3" xfId="46887"/>
    <cellStyle name="Normal 30 2 3 3 3 2" xfId="46888"/>
    <cellStyle name="Normal 30 2 3 3 3 2 2" xfId="46889"/>
    <cellStyle name="Normal 30 2 3 3 3 3" xfId="46890"/>
    <cellStyle name="Normal 30 2 3 3 3 4" xfId="46891"/>
    <cellStyle name="Normal 30 2 3 3 4" xfId="46892"/>
    <cellStyle name="Normal 30 2 3 3 4 2" xfId="46893"/>
    <cellStyle name="Normal 30 2 3 3 4 2 2" xfId="46894"/>
    <cellStyle name="Normal 30 2 3 3 4 3" xfId="46895"/>
    <cellStyle name="Normal 30 2 3 3 4 4" xfId="46896"/>
    <cellStyle name="Normal 30 2 3 3 5" xfId="46897"/>
    <cellStyle name="Normal 30 2 3 3 5 2" xfId="46898"/>
    <cellStyle name="Normal 30 2 3 3 6" xfId="46899"/>
    <cellStyle name="Normal 30 2 3 3 7" xfId="46900"/>
    <cellStyle name="Normal 30 2 3 3 8" xfId="46901"/>
    <cellStyle name="Normal 30 2 3 4" xfId="46902"/>
    <cellStyle name="Normal 30 2 3 4 2" xfId="46903"/>
    <cellStyle name="Normal 30 2 3 4 2 2" xfId="46904"/>
    <cellStyle name="Normal 30 2 3 4 2 2 2" xfId="46905"/>
    <cellStyle name="Normal 30 2 3 4 2 3" xfId="46906"/>
    <cellStyle name="Normal 30 2 3 4 2 4" xfId="46907"/>
    <cellStyle name="Normal 30 2 3 4 3" xfId="46908"/>
    <cellStyle name="Normal 30 2 3 4 3 2" xfId="46909"/>
    <cellStyle name="Normal 30 2 3 4 4" xfId="46910"/>
    <cellStyle name="Normal 30 2 3 4 5" xfId="46911"/>
    <cellStyle name="Normal 30 2 3 5" xfId="46912"/>
    <cellStyle name="Normal 30 2 3 5 2" xfId="46913"/>
    <cellStyle name="Normal 30 2 3 5 2 2" xfId="46914"/>
    <cellStyle name="Normal 30 2 3 5 3" xfId="46915"/>
    <cellStyle name="Normal 30 2 3 5 4" xfId="46916"/>
    <cellStyle name="Normal 30 2 3 6" xfId="46917"/>
    <cellStyle name="Normal 30 2 3 6 2" xfId="46918"/>
    <cellStyle name="Normal 30 2 3 6 2 2" xfId="46919"/>
    <cellStyle name="Normal 30 2 3 6 3" xfId="46920"/>
    <cellStyle name="Normal 30 2 3 6 4" xfId="46921"/>
    <cellStyle name="Normal 30 2 3 7" xfId="46922"/>
    <cellStyle name="Normal 30 2 3 7 2" xfId="46923"/>
    <cellStyle name="Normal 30 2 3 8" xfId="46924"/>
    <cellStyle name="Normal 30 2 3 9" xfId="46925"/>
    <cellStyle name="Normal 30 2 4" xfId="46926"/>
    <cellStyle name="Normal 30 2 4 2" xfId="46927"/>
    <cellStyle name="Normal 30 2 4 2 2" xfId="46928"/>
    <cellStyle name="Normal 30 2 4 2 2 2" xfId="46929"/>
    <cellStyle name="Normal 30 2 4 2 2 2 2" xfId="46930"/>
    <cellStyle name="Normal 30 2 4 2 2 2 2 2" xfId="46931"/>
    <cellStyle name="Normal 30 2 4 2 2 2 3" xfId="46932"/>
    <cellStyle name="Normal 30 2 4 2 2 2 4" xfId="46933"/>
    <cellStyle name="Normal 30 2 4 2 2 3" xfId="46934"/>
    <cellStyle name="Normal 30 2 4 2 2 3 2" xfId="46935"/>
    <cellStyle name="Normal 30 2 4 2 2 4" xfId="46936"/>
    <cellStyle name="Normal 30 2 4 2 2 5" xfId="46937"/>
    <cellStyle name="Normal 30 2 4 2 3" xfId="46938"/>
    <cellStyle name="Normal 30 2 4 2 3 2" xfId="46939"/>
    <cellStyle name="Normal 30 2 4 2 3 2 2" xfId="46940"/>
    <cellStyle name="Normal 30 2 4 2 3 3" xfId="46941"/>
    <cellStyle name="Normal 30 2 4 2 3 4" xfId="46942"/>
    <cellStyle name="Normal 30 2 4 2 4" xfId="46943"/>
    <cellStyle name="Normal 30 2 4 2 4 2" xfId="46944"/>
    <cellStyle name="Normal 30 2 4 2 4 2 2" xfId="46945"/>
    <cellStyle name="Normal 30 2 4 2 4 3" xfId="46946"/>
    <cellStyle name="Normal 30 2 4 2 4 4" xfId="46947"/>
    <cellStyle name="Normal 30 2 4 2 5" xfId="46948"/>
    <cellStyle name="Normal 30 2 4 2 5 2" xfId="46949"/>
    <cellStyle name="Normal 30 2 4 2 6" xfId="46950"/>
    <cellStyle name="Normal 30 2 4 2 7" xfId="46951"/>
    <cellStyle name="Normal 30 2 4 2 8" xfId="46952"/>
    <cellStyle name="Normal 30 2 4 3" xfId="46953"/>
    <cellStyle name="Normal 30 2 4 3 2" xfId="46954"/>
    <cellStyle name="Normal 30 2 4 3 2 2" xfId="46955"/>
    <cellStyle name="Normal 30 2 4 3 2 2 2" xfId="46956"/>
    <cellStyle name="Normal 30 2 4 3 2 3" xfId="46957"/>
    <cellStyle name="Normal 30 2 4 3 2 4" xfId="46958"/>
    <cellStyle name="Normal 30 2 4 3 3" xfId="46959"/>
    <cellStyle name="Normal 30 2 4 3 3 2" xfId="46960"/>
    <cellStyle name="Normal 30 2 4 3 4" xfId="46961"/>
    <cellStyle name="Normal 30 2 4 3 5" xfId="46962"/>
    <cellStyle name="Normal 30 2 4 4" xfId="46963"/>
    <cellStyle name="Normal 30 2 4 4 2" xfId="46964"/>
    <cellStyle name="Normal 30 2 4 4 2 2" xfId="46965"/>
    <cellStyle name="Normal 30 2 4 4 3" xfId="46966"/>
    <cellStyle name="Normal 30 2 4 4 4" xfId="46967"/>
    <cellStyle name="Normal 30 2 4 5" xfId="46968"/>
    <cellStyle name="Normal 30 2 4 5 2" xfId="46969"/>
    <cellStyle name="Normal 30 2 4 5 2 2" xfId="46970"/>
    <cellStyle name="Normal 30 2 4 5 3" xfId="46971"/>
    <cellStyle name="Normal 30 2 4 5 4" xfId="46972"/>
    <cellStyle name="Normal 30 2 4 6" xfId="46973"/>
    <cellStyle name="Normal 30 2 4 6 2" xfId="46974"/>
    <cellStyle name="Normal 30 2 4 7" xfId="46975"/>
    <cellStyle name="Normal 30 2 4 8" xfId="46976"/>
    <cellStyle name="Normal 30 2 4 9" xfId="46977"/>
    <cellStyle name="Normal 30 2 5" xfId="46978"/>
    <cellStyle name="Normal 30 2 5 2" xfId="46979"/>
    <cellStyle name="Normal 30 2 5 2 2" xfId="46980"/>
    <cellStyle name="Normal 30 2 5 2 2 2" xfId="46981"/>
    <cellStyle name="Normal 30 2 5 2 2 2 2" xfId="46982"/>
    <cellStyle name="Normal 30 2 5 2 2 3" xfId="46983"/>
    <cellStyle name="Normal 30 2 5 2 2 4" xfId="46984"/>
    <cellStyle name="Normal 30 2 5 2 3" xfId="46985"/>
    <cellStyle name="Normal 30 2 5 2 3 2" xfId="46986"/>
    <cellStyle name="Normal 30 2 5 2 4" xfId="46987"/>
    <cellStyle name="Normal 30 2 5 2 5" xfId="46988"/>
    <cellStyle name="Normal 30 2 5 3" xfId="46989"/>
    <cellStyle name="Normal 30 2 5 3 2" xfId="46990"/>
    <cellStyle name="Normal 30 2 5 3 2 2" xfId="46991"/>
    <cellStyle name="Normal 30 2 5 3 3" xfId="46992"/>
    <cellStyle name="Normal 30 2 5 3 4" xfId="46993"/>
    <cellStyle name="Normal 30 2 5 4" xfId="46994"/>
    <cellStyle name="Normal 30 2 5 4 2" xfId="46995"/>
    <cellStyle name="Normal 30 2 5 4 2 2" xfId="46996"/>
    <cellStyle name="Normal 30 2 5 4 3" xfId="46997"/>
    <cellStyle name="Normal 30 2 5 4 4" xfId="46998"/>
    <cellStyle name="Normal 30 2 5 5" xfId="46999"/>
    <cellStyle name="Normal 30 2 5 5 2" xfId="47000"/>
    <cellStyle name="Normal 30 2 5 6" xfId="47001"/>
    <cellStyle name="Normal 30 2 5 7" xfId="47002"/>
    <cellStyle name="Normal 30 2 5 8" xfId="47003"/>
    <cellStyle name="Normal 30 2 6" xfId="47004"/>
    <cellStyle name="Normal 30 2 6 2" xfId="47005"/>
    <cellStyle name="Normal 30 2 6 2 2" xfId="47006"/>
    <cellStyle name="Normal 30 2 6 2 2 2" xfId="47007"/>
    <cellStyle name="Normal 30 2 6 2 3" xfId="47008"/>
    <cellStyle name="Normal 30 2 6 2 4" xfId="47009"/>
    <cellStyle name="Normal 30 2 6 3" xfId="47010"/>
    <cellStyle name="Normal 30 2 6 3 2" xfId="47011"/>
    <cellStyle name="Normal 30 2 6 4" xfId="47012"/>
    <cellStyle name="Normal 30 2 6 5" xfId="47013"/>
    <cellStyle name="Normal 30 2 7" xfId="47014"/>
    <cellStyle name="Normal 30 2 7 2" xfId="47015"/>
    <cellStyle name="Normal 30 2 7 2 2" xfId="47016"/>
    <cellStyle name="Normal 30 2 7 3" xfId="47017"/>
    <cellStyle name="Normal 30 2 7 4" xfId="47018"/>
    <cellStyle name="Normal 30 2 8" xfId="47019"/>
    <cellStyle name="Normal 30 2 8 2" xfId="47020"/>
    <cellStyle name="Normal 30 2 8 2 2" xfId="47021"/>
    <cellStyle name="Normal 30 2 8 3" xfId="47022"/>
    <cellStyle name="Normal 30 2 8 4" xfId="47023"/>
    <cellStyle name="Normal 30 2 9" xfId="47024"/>
    <cellStyle name="Normal 30 2 9 2" xfId="47025"/>
    <cellStyle name="Normal 30 3" xfId="13000"/>
    <cellStyle name="Normal 31" xfId="2038"/>
    <cellStyle name="Normal 31 2" xfId="2039"/>
    <cellStyle name="Normal 31 2 10" xfId="47026"/>
    <cellStyle name="Normal 31 2 11" xfId="47027"/>
    <cellStyle name="Normal 31 2 12" xfId="47028"/>
    <cellStyle name="Normal 31 2 2" xfId="47029"/>
    <cellStyle name="Normal 31 2 2 10" xfId="47030"/>
    <cellStyle name="Normal 31 2 2 11" xfId="47031"/>
    <cellStyle name="Normal 31 2 2 2" xfId="47032"/>
    <cellStyle name="Normal 31 2 2 2 10" xfId="47033"/>
    <cellStyle name="Normal 31 2 2 2 2" xfId="47034"/>
    <cellStyle name="Normal 31 2 2 2 2 2" xfId="47035"/>
    <cellStyle name="Normal 31 2 2 2 2 2 2" xfId="47036"/>
    <cellStyle name="Normal 31 2 2 2 2 2 2 2" xfId="47037"/>
    <cellStyle name="Normal 31 2 2 2 2 2 2 2 2" xfId="47038"/>
    <cellStyle name="Normal 31 2 2 2 2 2 2 2 2 2" xfId="47039"/>
    <cellStyle name="Normal 31 2 2 2 2 2 2 2 3" xfId="47040"/>
    <cellStyle name="Normal 31 2 2 2 2 2 2 2 4" xfId="47041"/>
    <cellStyle name="Normal 31 2 2 2 2 2 2 3" xfId="47042"/>
    <cellStyle name="Normal 31 2 2 2 2 2 2 3 2" xfId="47043"/>
    <cellStyle name="Normal 31 2 2 2 2 2 2 4" xfId="47044"/>
    <cellStyle name="Normal 31 2 2 2 2 2 2 5" xfId="47045"/>
    <cellStyle name="Normal 31 2 2 2 2 2 3" xfId="47046"/>
    <cellStyle name="Normal 31 2 2 2 2 2 3 2" xfId="47047"/>
    <cellStyle name="Normal 31 2 2 2 2 2 3 2 2" xfId="47048"/>
    <cellStyle name="Normal 31 2 2 2 2 2 3 3" xfId="47049"/>
    <cellStyle name="Normal 31 2 2 2 2 2 3 4" xfId="47050"/>
    <cellStyle name="Normal 31 2 2 2 2 2 4" xfId="47051"/>
    <cellStyle name="Normal 31 2 2 2 2 2 4 2" xfId="47052"/>
    <cellStyle name="Normal 31 2 2 2 2 2 4 2 2" xfId="47053"/>
    <cellStyle name="Normal 31 2 2 2 2 2 4 3" xfId="47054"/>
    <cellStyle name="Normal 31 2 2 2 2 2 4 4" xfId="47055"/>
    <cellStyle name="Normal 31 2 2 2 2 2 5" xfId="47056"/>
    <cellStyle name="Normal 31 2 2 2 2 2 5 2" xfId="47057"/>
    <cellStyle name="Normal 31 2 2 2 2 2 6" xfId="47058"/>
    <cellStyle name="Normal 31 2 2 2 2 2 7" xfId="47059"/>
    <cellStyle name="Normal 31 2 2 2 2 2 8" xfId="47060"/>
    <cellStyle name="Normal 31 2 2 2 2 3" xfId="47061"/>
    <cellStyle name="Normal 31 2 2 2 2 3 2" xfId="47062"/>
    <cellStyle name="Normal 31 2 2 2 2 3 2 2" xfId="47063"/>
    <cellStyle name="Normal 31 2 2 2 2 3 2 2 2" xfId="47064"/>
    <cellStyle name="Normal 31 2 2 2 2 3 2 3" xfId="47065"/>
    <cellStyle name="Normal 31 2 2 2 2 3 2 4" xfId="47066"/>
    <cellStyle name="Normal 31 2 2 2 2 3 3" xfId="47067"/>
    <cellStyle name="Normal 31 2 2 2 2 3 3 2" xfId="47068"/>
    <cellStyle name="Normal 31 2 2 2 2 3 4" xfId="47069"/>
    <cellStyle name="Normal 31 2 2 2 2 3 5" xfId="47070"/>
    <cellStyle name="Normal 31 2 2 2 2 4" xfId="47071"/>
    <cellStyle name="Normal 31 2 2 2 2 4 2" xfId="47072"/>
    <cellStyle name="Normal 31 2 2 2 2 4 2 2" xfId="47073"/>
    <cellStyle name="Normal 31 2 2 2 2 4 3" xfId="47074"/>
    <cellStyle name="Normal 31 2 2 2 2 4 4" xfId="47075"/>
    <cellStyle name="Normal 31 2 2 2 2 5" xfId="47076"/>
    <cellStyle name="Normal 31 2 2 2 2 5 2" xfId="47077"/>
    <cellStyle name="Normal 31 2 2 2 2 5 2 2" xfId="47078"/>
    <cellStyle name="Normal 31 2 2 2 2 5 3" xfId="47079"/>
    <cellStyle name="Normal 31 2 2 2 2 5 4" xfId="47080"/>
    <cellStyle name="Normal 31 2 2 2 2 6" xfId="47081"/>
    <cellStyle name="Normal 31 2 2 2 2 6 2" xfId="47082"/>
    <cellStyle name="Normal 31 2 2 2 2 7" xfId="47083"/>
    <cellStyle name="Normal 31 2 2 2 2 8" xfId="47084"/>
    <cellStyle name="Normal 31 2 2 2 2 9" xfId="47085"/>
    <cellStyle name="Normal 31 2 2 2 3" xfId="47086"/>
    <cellStyle name="Normal 31 2 2 2 3 2" xfId="47087"/>
    <cellStyle name="Normal 31 2 2 2 3 2 2" xfId="47088"/>
    <cellStyle name="Normal 31 2 2 2 3 2 2 2" xfId="47089"/>
    <cellStyle name="Normal 31 2 2 2 3 2 2 2 2" xfId="47090"/>
    <cellStyle name="Normal 31 2 2 2 3 2 2 3" xfId="47091"/>
    <cellStyle name="Normal 31 2 2 2 3 2 2 4" xfId="47092"/>
    <cellStyle name="Normal 31 2 2 2 3 2 3" xfId="47093"/>
    <cellStyle name="Normal 31 2 2 2 3 2 3 2" xfId="47094"/>
    <cellStyle name="Normal 31 2 2 2 3 2 4" xfId="47095"/>
    <cellStyle name="Normal 31 2 2 2 3 2 5" xfId="47096"/>
    <cellStyle name="Normal 31 2 2 2 3 3" xfId="47097"/>
    <cellStyle name="Normal 31 2 2 2 3 3 2" xfId="47098"/>
    <cellStyle name="Normal 31 2 2 2 3 3 2 2" xfId="47099"/>
    <cellStyle name="Normal 31 2 2 2 3 3 3" xfId="47100"/>
    <cellStyle name="Normal 31 2 2 2 3 3 4" xfId="47101"/>
    <cellStyle name="Normal 31 2 2 2 3 4" xfId="47102"/>
    <cellStyle name="Normal 31 2 2 2 3 4 2" xfId="47103"/>
    <cellStyle name="Normal 31 2 2 2 3 4 2 2" xfId="47104"/>
    <cellStyle name="Normal 31 2 2 2 3 4 3" xfId="47105"/>
    <cellStyle name="Normal 31 2 2 2 3 4 4" xfId="47106"/>
    <cellStyle name="Normal 31 2 2 2 3 5" xfId="47107"/>
    <cellStyle name="Normal 31 2 2 2 3 5 2" xfId="47108"/>
    <cellStyle name="Normal 31 2 2 2 3 6" xfId="47109"/>
    <cellStyle name="Normal 31 2 2 2 3 7" xfId="47110"/>
    <cellStyle name="Normal 31 2 2 2 3 8" xfId="47111"/>
    <cellStyle name="Normal 31 2 2 2 4" xfId="47112"/>
    <cellStyle name="Normal 31 2 2 2 4 2" xfId="47113"/>
    <cellStyle name="Normal 31 2 2 2 4 2 2" xfId="47114"/>
    <cellStyle name="Normal 31 2 2 2 4 2 2 2" xfId="47115"/>
    <cellStyle name="Normal 31 2 2 2 4 2 3" xfId="47116"/>
    <cellStyle name="Normal 31 2 2 2 4 2 4" xfId="47117"/>
    <cellStyle name="Normal 31 2 2 2 4 3" xfId="47118"/>
    <cellStyle name="Normal 31 2 2 2 4 3 2" xfId="47119"/>
    <cellStyle name="Normal 31 2 2 2 4 4" xfId="47120"/>
    <cellStyle name="Normal 31 2 2 2 4 5" xfId="47121"/>
    <cellStyle name="Normal 31 2 2 2 5" xfId="47122"/>
    <cellStyle name="Normal 31 2 2 2 5 2" xfId="47123"/>
    <cellStyle name="Normal 31 2 2 2 5 2 2" xfId="47124"/>
    <cellStyle name="Normal 31 2 2 2 5 3" xfId="47125"/>
    <cellStyle name="Normal 31 2 2 2 5 4" xfId="47126"/>
    <cellStyle name="Normal 31 2 2 2 6" xfId="47127"/>
    <cellStyle name="Normal 31 2 2 2 6 2" xfId="47128"/>
    <cellStyle name="Normal 31 2 2 2 6 2 2" xfId="47129"/>
    <cellStyle name="Normal 31 2 2 2 6 3" xfId="47130"/>
    <cellStyle name="Normal 31 2 2 2 6 4" xfId="47131"/>
    <cellStyle name="Normal 31 2 2 2 7" xfId="47132"/>
    <cellStyle name="Normal 31 2 2 2 7 2" xfId="47133"/>
    <cellStyle name="Normal 31 2 2 2 8" xfId="47134"/>
    <cellStyle name="Normal 31 2 2 2 9" xfId="47135"/>
    <cellStyle name="Normal 31 2 2 3" xfId="47136"/>
    <cellStyle name="Normal 31 2 2 3 2" xfId="47137"/>
    <cellStyle name="Normal 31 2 2 3 2 2" xfId="47138"/>
    <cellStyle name="Normal 31 2 2 3 2 2 2" xfId="47139"/>
    <cellStyle name="Normal 31 2 2 3 2 2 2 2" xfId="47140"/>
    <cellStyle name="Normal 31 2 2 3 2 2 2 2 2" xfId="47141"/>
    <cellStyle name="Normal 31 2 2 3 2 2 2 3" xfId="47142"/>
    <cellStyle name="Normal 31 2 2 3 2 2 2 4" xfId="47143"/>
    <cellStyle name="Normal 31 2 2 3 2 2 3" xfId="47144"/>
    <cellStyle name="Normal 31 2 2 3 2 2 3 2" xfId="47145"/>
    <cellStyle name="Normal 31 2 2 3 2 2 4" xfId="47146"/>
    <cellStyle name="Normal 31 2 2 3 2 2 5" xfId="47147"/>
    <cellStyle name="Normal 31 2 2 3 2 3" xfId="47148"/>
    <cellStyle name="Normal 31 2 2 3 2 3 2" xfId="47149"/>
    <cellStyle name="Normal 31 2 2 3 2 3 2 2" xfId="47150"/>
    <cellStyle name="Normal 31 2 2 3 2 3 3" xfId="47151"/>
    <cellStyle name="Normal 31 2 2 3 2 3 4" xfId="47152"/>
    <cellStyle name="Normal 31 2 2 3 2 4" xfId="47153"/>
    <cellStyle name="Normal 31 2 2 3 2 4 2" xfId="47154"/>
    <cellStyle name="Normal 31 2 2 3 2 4 2 2" xfId="47155"/>
    <cellStyle name="Normal 31 2 2 3 2 4 3" xfId="47156"/>
    <cellStyle name="Normal 31 2 2 3 2 4 4" xfId="47157"/>
    <cellStyle name="Normal 31 2 2 3 2 5" xfId="47158"/>
    <cellStyle name="Normal 31 2 2 3 2 5 2" xfId="47159"/>
    <cellStyle name="Normal 31 2 2 3 2 6" xfId="47160"/>
    <cellStyle name="Normal 31 2 2 3 2 7" xfId="47161"/>
    <cellStyle name="Normal 31 2 2 3 2 8" xfId="47162"/>
    <cellStyle name="Normal 31 2 2 3 3" xfId="47163"/>
    <cellStyle name="Normal 31 2 2 3 3 2" xfId="47164"/>
    <cellStyle name="Normal 31 2 2 3 3 2 2" xfId="47165"/>
    <cellStyle name="Normal 31 2 2 3 3 2 2 2" xfId="47166"/>
    <cellStyle name="Normal 31 2 2 3 3 2 3" xfId="47167"/>
    <cellStyle name="Normal 31 2 2 3 3 2 4" xfId="47168"/>
    <cellStyle name="Normal 31 2 2 3 3 3" xfId="47169"/>
    <cellStyle name="Normal 31 2 2 3 3 3 2" xfId="47170"/>
    <cellStyle name="Normal 31 2 2 3 3 4" xfId="47171"/>
    <cellStyle name="Normal 31 2 2 3 3 5" xfId="47172"/>
    <cellStyle name="Normal 31 2 2 3 4" xfId="47173"/>
    <cellStyle name="Normal 31 2 2 3 4 2" xfId="47174"/>
    <cellStyle name="Normal 31 2 2 3 4 2 2" xfId="47175"/>
    <cellStyle name="Normal 31 2 2 3 4 3" xfId="47176"/>
    <cellStyle name="Normal 31 2 2 3 4 4" xfId="47177"/>
    <cellStyle name="Normal 31 2 2 3 5" xfId="47178"/>
    <cellStyle name="Normal 31 2 2 3 5 2" xfId="47179"/>
    <cellStyle name="Normal 31 2 2 3 5 2 2" xfId="47180"/>
    <cellStyle name="Normal 31 2 2 3 5 3" xfId="47181"/>
    <cellStyle name="Normal 31 2 2 3 5 4" xfId="47182"/>
    <cellStyle name="Normal 31 2 2 3 6" xfId="47183"/>
    <cellStyle name="Normal 31 2 2 3 6 2" xfId="47184"/>
    <cellStyle name="Normal 31 2 2 3 7" xfId="47185"/>
    <cellStyle name="Normal 31 2 2 3 8" xfId="47186"/>
    <cellStyle name="Normal 31 2 2 3 9" xfId="47187"/>
    <cellStyle name="Normal 31 2 2 4" xfId="47188"/>
    <cellStyle name="Normal 31 2 2 4 2" xfId="47189"/>
    <cellStyle name="Normal 31 2 2 4 2 2" xfId="47190"/>
    <cellStyle name="Normal 31 2 2 4 2 2 2" xfId="47191"/>
    <cellStyle name="Normal 31 2 2 4 2 2 2 2" xfId="47192"/>
    <cellStyle name="Normal 31 2 2 4 2 2 3" xfId="47193"/>
    <cellStyle name="Normal 31 2 2 4 2 2 4" xfId="47194"/>
    <cellStyle name="Normal 31 2 2 4 2 3" xfId="47195"/>
    <cellStyle name="Normal 31 2 2 4 2 3 2" xfId="47196"/>
    <cellStyle name="Normal 31 2 2 4 2 4" xfId="47197"/>
    <cellStyle name="Normal 31 2 2 4 2 5" xfId="47198"/>
    <cellStyle name="Normal 31 2 2 4 3" xfId="47199"/>
    <cellStyle name="Normal 31 2 2 4 3 2" xfId="47200"/>
    <cellStyle name="Normal 31 2 2 4 3 2 2" xfId="47201"/>
    <cellStyle name="Normal 31 2 2 4 3 3" xfId="47202"/>
    <cellStyle name="Normal 31 2 2 4 3 4" xfId="47203"/>
    <cellStyle name="Normal 31 2 2 4 4" xfId="47204"/>
    <cellStyle name="Normal 31 2 2 4 4 2" xfId="47205"/>
    <cellStyle name="Normal 31 2 2 4 4 2 2" xfId="47206"/>
    <cellStyle name="Normal 31 2 2 4 4 3" xfId="47207"/>
    <cellStyle name="Normal 31 2 2 4 4 4" xfId="47208"/>
    <cellStyle name="Normal 31 2 2 4 5" xfId="47209"/>
    <cellStyle name="Normal 31 2 2 4 5 2" xfId="47210"/>
    <cellStyle name="Normal 31 2 2 4 6" xfId="47211"/>
    <cellStyle name="Normal 31 2 2 4 7" xfId="47212"/>
    <cellStyle name="Normal 31 2 2 4 8" xfId="47213"/>
    <cellStyle name="Normal 31 2 2 5" xfId="47214"/>
    <cellStyle name="Normal 31 2 2 5 2" xfId="47215"/>
    <cellStyle name="Normal 31 2 2 5 2 2" xfId="47216"/>
    <cellStyle name="Normal 31 2 2 5 2 2 2" xfId="47217"/>
    <cellStyle name="Normal 31 2 2 5 2 3" xfId="47218"/>
    <cellStyle name="Normal 31 2 2 5 2 4" xfId="47219"/>
    <cellStyle name="Normal 31 2 2 5 3" xfId="47220"/>
    <cellStyle name="Normal 31 2 2 5 3 2" xfId="47221"/>
    <cellStyle name="Normal 31 2 2 5 4" xfId="47222"/>
    <cellStyle name="Normal 31 2 2 5 5" xfId="47223"/>
    <cellStyle name="Normal 31 2 2 6" xfId="47224"/>
    <cellStyle name="Normal 31 2 2 6 2" xfId="47225"/>
    <cellStyle name="Normal 31 2 2 6 2 2" xfId="47226"/>
    <cellStyle name="Normal 31 2 2 6 3" xfId="47227"/>
    <cellStyle name="Normal 31 2 2 6 4" xfId="47228"/>
    <cellStyle name="Normal 31 2 2 7" xfId="47229"/>
    <cellStyle name="Normal 31 2 2 7 2" xfId="47230"/>
    <cellStyle name="Normal 31 2 2 7 2 2" xfId="47231"/>
    <cellStyle name="Normal 31 2 2 7 3" xfId="47232"/>
    <cellStyle name="Normal 31 2 2 7 4" xfId="47233"/>
    <cellStyle name="Normal 31 2 2 8" xfId="47234"/>
    <cellStyle name="Normal 31 2 2 8 2" xfId="47235"/>
    <cellStyle name="Normal 31 2 2 9" xfId="47236"/>
    <cellStyle name="Normal 31 2 3" xfId="47237"/>
    <cellStyle name="Normal 31 2 3 10" xfId="47238"/>
    <cellStyle name="Normal 31 2 3 2" xfId="47239"/>
    <cellStyle name="Normal 31 2 3 2 2" xfId="47240"/>
    <cellStyle name="Normal 31 2 3 2 2 2" xfId="47241"/>
    <cellStyle name="Normal 31 2 3 2 2 2 2" xfId="47242"/>
    <cellStyle name="Normal 31 2 3 2 2 2 2 2" xfId="47243"/>
    <cellStyle name="Normal 31 2 3 2 2 2 2 2 2" xfId="47244"/>
    <cellStyle name="Normal 31 2 3 2 2 2 2 3" xfId="47245"/>
    <cellStyle name="Normal 31 2 3 2 2 2 2 4" xfId="47246"/>
    <cellStyle name="Normal 31 2 3 2 2 2 3" xfId="47247"/>
    <cellStyle name="Normal 31 2 3 2 2 2 3 2" xfId="47248"/>
    <cellStyle name="Normal 31 2 3 2 2 2 4" xfId="47249"/>
    <cellStyle name="Normal 31 2 3 2 2 2 5" xfId="47250"/>
    <cellStyle name="Normal 31 2 3 2 2 3" xfId="47251"/>
    <cellStyle name="Normal 31 2 3 2 2 3 2" xfId="47252"/>
    <cellStyle name="Normal 31 2 3 2 2 3 2 2" xfId="47253"/>
    <cellStyle name="Normal 31 2 3 2 2 3 3" xfId="47254"/>
    <cellStyle name="Normal 31 2 3 2 2 3 4" xfId="47255"/>
    <cellStyle name="Normal 31 2 3 2 2 4" xfId="47256"/>
    <cellStyle name="Normal 31 2 3 2 2 4 2" xfId="47257"/>
    <cellStyle name="Normal 31 2 3 2 2 4 2 2" xfId="47258"/>
    <cellStyle name="Normal 31 2 3 2 2 4 3" xfId="47259"/>
    <cellStyle name="Normal 31 2 3 2 2 4 4" xfId="47260"/>
    <cellStyle name="Normal 31 2 3 2 2 5" xfId="47261"/>
    <cellStyle name="Normal 31 2 3 2 2 5 2" xfId="47262"/>
    <cellStyle name="Normal 31 2 3 2 2 6" xfId="47263"/>
    <cellStyle name="Normal 31 2 3 2 2 7" xfId="47264"/>
    <cellStyle name="Normal 31 2 3 2 2 8" xfId="47265"/>
    <cellStyle name="Normal 31 2 3 2 3" xfId="47266"/>
    <cellStyle name="Normal 31 2 3 2 3 2" xfId="47267"/>
    <cellStyle name="Normal 31 2 3 2 3 2 2" xfId="47268"/>
    <cellStyle name="Normal 31 2 3 2 3 2 2 2" xfId="47269"/>
    <cellStyle name="Normal 31 2 3 2 3 2 3" xfId="47270"/>
    <cellStyle name="Normal 31 2 3 2 3 2 4" xfId="47271"/>
    <cellStyle name="Normal 31 2 3 2 3 3" xfId="47272"/>
    <cellStyle name="Normal 31 2 3 2 3 3 2" xfId="47273"/>
    <cellStyle name="Normal 31 2 3 2 3 4" xfId="47274"/>
    <cellStyle name="Normal 31 2 3 2 3 5" xfId="47275"/>
    <cellStyle name="Normal 31 2 3 2 4" xfId="47276"/>
    <cellStyle name="Normal 31 2 3 2 4 2" xfId="47277"/>
    <cellStyle name="Normal 31 2 3 2 4 2 2" xfId="47278"/>
    <cellStyle name="Normal 31 2 3 2 4 3" xfId="47279"/>
    <cellStyle name="Normal 31 2 3 2 4 4" xfId="47280"/>
    <cellStyle name="Normal 31 2 3 2 5" xfId="47281"/>
    <cellStyle name="Normal 31 2 3 2 5 2" xfId="47282"/>
    <cellStyle name="Normal 31 2 3 2 5 2 2" xfId="47283"/>
    <cellStyle name="Normal 31 2 3 2 5 3" xfId="47284"/>
    <cellStyle name="Normal 31 2 3 2 5 4" xfId="47285"/>
    <cellStyle name="Normal 31 2 3 2 6" xfId="47286"/>
    <cellStyle name="Normal 31 2 3 2 6 2" xfId="47287"/>
    <cellStyle name="Normal 31 2 3 2 7" xfId="47288"/>
    <cellStyle name="Normal 31 2 3 2 8" xfId="47289"/>
    <cellStyle name="Normal 31 2 3 2 9" xfId="47290"/>
    <cellStyle name="Normal 31 2 3 3" xfId="47291"/>
    <cellStyle name="Normal 31 2 3 3 2" xfId="47292"/>
    <cellStyle name="Normal 31 2 3 3 2 2" xfId="47293"/>
    <cellStyle name="Normal 31 2 3 3 2 2 2" xfId="47294"/>
    <cellStyle name="Normal 31 2 3 3 2 2 2 2" xfId="47295"/>
    <cellStyle name="Normal 31 2 3 3 2 2 3" xfId="47296"/>
    <cellStyle name="Normal 31 2 3 3 2 2 4" xfId="47297"/>
    <cellStyle name="Normal 31 2 3 3 2 3" xfId="47298"/>
    <cellStyle name="Normal 31 2 3 3 2 3 2" xfId="47299"/>
    <cellStyle name="Normal 31 2 3 3 2 4" xfId="47300"/>
    <cellStyle name="Normal 31 2 3 3 2 5" xfId="47301"/>
    <cellStyle name="Normal 31 2 3 3 3" xfId="47302"/>
    <cellStyle name="Normal 31 2 3 3 3 2" xfId="47303"/>
    <cellStyle name="Normal 31 2 3 3 3 2 2" xfId="47304"/>
    <cellStyle name="Normal 31 2 3 3 3 3" xfId="47305"/>
    <cellStyle name="Normal 31 2 3 3 3 4" xfId="47306"/>
    <cellStyle name="Normal 31 2 3 3 4" xfId="47307"/>
    <cellStyle name="Normal 31 2 3 3 4 2" xfId="47308"/>
    <cellStyle name="Normal 31 2 3 3 4 2 2" xfId="47309"/>
    <cellStyle name="Normal 31 2 3 3 4 3" xfId="47310"/>
    <cellStyle name="Normal 31 2 3 3 4 4" xfId="47311"/>
    <cellStyle name="Normal 31 2 3 3 5" xfId="47312"/>
    <cellStyle name="Normal 31 2 3 3 5 2" xfId="47313"/>
    <cellStyle name="Normal 31 2 3 3 6" xfId="47314"/>
    <cellStyle name="Normal 31 2 3 3 7" xfId="47315"/>
    <cellStyle name="Normal 31 2 3 3 8" xfId="47316"/>
    <cellStyle name="Normal 31 2 3 4" xfId="47317"/>
    <cellStyle name="Normal 31 2 3 4 2" xfId="47318"/>
    <cellStyle name="Normal 31 2 3 4 2 2" xfId="47319"/>
    <cellStyle name="Normal 31 2 3 4 2 2 2" xfId="47320"/>
    <cellStyle name="Normal 31 2 3 4 2 3" xfId="47321"/>
    <cellStyle name="Normal 31 2 3 4 2 4" xfId="47322"/>
    <cellStyle name="Normal 31 2 3 4 3" xfId="47323"/>
    <cellStyle name="Normal 31 2 3 4 3 2" xfId="47324"/>
    <cellStyle name="Normal 31 2 3 4 4" xfId="47325"/>
    <cellStyle name="Normal 31 2 3 4 5" xfId="47326"/>
    <cellStyle name="Normal 31 2 3 5" xfId="47327"/>
    <cellStyle name="Normal 31 2 3 5 2" xfId="47328"/>
    <cellStyle name="Normal 31 2 3 5 2 2" xfId="47329"/>
    <cellStyle name="Normal 31 2 3 5 3" xfId="47330"/>
    <cellStyle name="Normal 31 2 3 5 4" xfId="47331"/>
    <cellStyle name="Normal 31 2 3 6" xfId="47332"/>
    <cellStyle name="Normal 31 2 3 6 2" xfId="47333"/>
    <cellStyle name="Normal 31 2 3 6 2 2" xfId="47334"/>
    <cellStyle name="Normal 31 2 3 6 3" xfId="47335"/>
    <cellStyle name="Normal 31 2 3 6 4" xfId="47336"/>
    <cellStyle name="Normal 31 2 3 7" xfId="47337"/>
    <cellStyle name="Normal 31 2 3 7 2" xfId="47338"/>
    <cellStyle name="Normal 31 2 3 8" xfId="47339"/>
    <cellStyle name="Normal 31 2 3 9" xfId="47340"/>
    <cellStyle name="Normal 31 2 4" xfId="47341"/>
    <cellStyle name="Normal 31 2 4 2" xfId="47342"/>
    <cellStyle name="Normal 31 2 4 2 2" xfId="47343"/>
    <cellStyle name="Normal 31 2 4 2 2 2" xfId="47344"/>
    <cellStyle name="Normal 31 2 4 2 2 2 2" xfId="47345"/>
    <cellStyle name="Normal 31 2 4 2 2 2 2 2" xfId="47346"/>
    <cellStyle name="Normal 31 2 4 2 2 2 3" xfId="47347"/>
    <cellStyle name="Normal 31 2 4 2 2 2 4" xfId="47348"/>
    <cellStyle name="Normal 31 2 4 2 2 3" xfId="47349"/>
    <cellStyle name="Normal 31 2 4 2 2 3 2" xfId="47350"/>
    <cellStyle name="Normal 31 2 4 2 2 4" xfId="47351"/>
    <cellStyle name="Normal 31 2 4 2 2 5" xfId="47352"/>
    <cellStyle name="Normal 31 2 4 2 3" xfId="47353"/>
    <cellStyle name="Normal 31 2 4 2 3 2" xfId="47354"/>
    <cellStyle name="Normal 31 2 4 2 3 2 2" xfId="47355"/>
    <cellStyle name="Normal 31 2 4 2 3 3" xfId="47356"/>
    <cellStyle name="Normal 31 2 4 2 3 4" xfId="47357"/>
    <cellStyle name="Normal 31 2 4 2 4" xfId="47358"/>
    <cellStyle name="Normal 31 2 4 2 4 2" xfId="47359"/>
    <cellStyle name="Normal 31 2 4 2 4 2 2" xfId="47360"/>
    <cellStyle name="Normal 31 2 4 2 4 3" xfId="47361"/>
    <cellStyle name="Normal 31 2 4 2 4 4" xfId="47362"/>
    <cellStyle name="Normal 31 2 4 2 5" xfId="47363"/>
    <cellStyle name="Normal 31 2 4 2 5 2" xfId="47364"/>
    <cellStyle name="Normal 31 2 4 2 6" xfId="47365"/>
    <cellStyle name="Normal 31 2 4 2 7" xfId="47366"/>
    <cellStyle name="Normal 31 2 4 2 8" xfId="47367"/>
    <cellStyle name="Normal 31 2 4 3" xfId="47368"/>
    <cellStyle name="Normal 31 2 4 3 2" xfId="47369"/>
    <cellStyle name="Normal 31 2 4 3 2 2" xfId="47370"/>
    <cellStyle name="Normal 31 2 4 3 2 2 2" xfId="47371"/>
    <cellStyle name="Normal 31 2 4 3 2 3" xfId="47372"/>
    <cellStyle name="Normal 31 2 4 3 2 4" xfId="47373"/>
    <cellStyle name="Normal 31 2 4 3 3" xfId="47374"/>
    <cellStyle name="Normal 31 2 4 3 3 2" xfId="47375"/>
    <cellStyle name="Normal 31 2 4 3 4" xfId="47376"/>
    <cellStyle name="Normal 31 2 4 3 5" xfId="47377"/>
    <cellStyle name="Normal 31 2 4 4" xfId="47378"/>
    <cellStyle name="Normal 31 2 4 4 2" xfId="47379"/>
    <cellStyle name="Normal 31 2 4 4 2 2" xfId="47380"/>
    <cellStyle name="Normal 31 2 4 4 3" xfId="47381"/>
    <cellStyle name="Normal 31 2 4 4 4" xfId="47382"/>
    <cellStyle name="Normal 31 2 4 5" xfId="47383"/>
    <cellStyle name="Normal 31 2 4 5 2" xfId="47384"/>
    <cellStyle name="Normal 31 2 4 5 2 2" xfId="47385"/>
    <cellStyle name="Normal 31 2 4 5 3" xfId="47386"/>
    <cellStyle name="Normal 31 2 4 5 4" xfId="47387"/>
    <cellStyle name="Normal 31 2 4 6" xfId="47388"/>
    <cellStyle name="Normal 31 2 4 6 2" xfId="47389"/>
    <cellStyle name="Normal 31 2 4 7" xfId="47390"/>
    <cellStyle name="Normal 31 2 4 8" xfId="47391"/>
    <cellStyle name="Normal 31 2 4 9" xfId="47392"/>
    <cellStyle name="Normal 31 2 5" xfId="47393"/>
    <cellStyle name="Normal 31 2 5 2" xfId="47394"/>
    <cellStyle name="Normal 31 2 5 2 2" xfId="47395"/>
    <cellStyle name="Normal 31 2 5 2 2 2" xfId="47396"/>
    <cellStyle name="Normal 31 2 5 2 2 2 2" xfId="47397"/>
    <cellStyle name="Normal 31 2 5 2 2 3" xfId="47398"/>
    <cellStyle name="Normal 31 2 5 2 2 4" xfId="47399"/>
    <cellStyle name="Normal 31 2 5 2 3" xfId="47400"/>
    <cellStyle name="Normal 31 2 5 2 3 2" xfId="47401"/>
    <cellStyle name="Normal 31 2 5 2 4" xfId="47402"/>
    <cellStyle name="Normal 31 2 5 2 5" xfId="47403"/>
    <cellStyle name="Normal 31 2 5 3" xfId="47404"/>
    <cellStyle name="Normal 31 2 5 3 2" xfId="47405"/>
    <cellStyle name="Normal 31 2 5 3 2 2" xfId="47406"/>
    <cellStyle name="Normal 31 2 5 3 3" xfId="47407"/>
    <cellStyle name="Normal 31 2 5 3 4" xfId="47408"/>
    <cellStyle name="Normal 31 2 5 4" xfId="47409"/>
    <cellStyle name="Normal 31 2 5 4 2" xfId="47410"/>
    <cellStyle name="Normal 31 2 5 4 2 2" xfId="47411"/>
    <cellStyle name="Normal 31 2 5 4 3" xfId="47412"/>
    <cellStyle name="Normal 31 2 5 4 4" xfId="47413"/>
    <cellStyle name="Normal 31 2 5 5" xfId="47414"/>
    <cellStyle name="Normal 31 2 5 5 2" xfId="47415"/>
    <cellStyle name="Normal 31 2 5 6" xfId="47416"/>
    <cellStyle name="Normal 31 2 5 7" xfId="47417"/>
    <cellStyle name="Normal 31 2 5 8" xfId="47418"/>
    <cellStyle name="Normal 31 2 6" xfId="47419"/>
    <cellStyle name="Normal 31 2 6 2" xfId="47420"/>
    <cellStyle name="Normal 31 2 6 2 2" xfId="47421"/>
    <cellStyle name="Normal 31 2 6 2 2 2" xfId="47422"/>
    <cellStyle name="Normal 31 2 6 2 3" xfId="47423"/>
    <cellStyle name="Normal 31 2 6 2 4" xfId="47424"/>
    <cellStyle name="Normal 31 2 6 3" xfId="47425"/>
    <cellStyle name="Normal 31 2 6 3 2" xfId="47426"/>
    <cellStyle name="Normal 31 2 6 4" xfId="47427"/>
    <cellStyle name="Normal 31 2 6 5" xfId="47428"/>
    <cellStyle name="Normal 31 2 7" xfId="47429"/>
    <cellStyle name="Normal 31 2 7 2" xfId="47430"/>
    <cellStyle name="Normal 31 2 7 2 2" xfId="47431"/>
    <cellStyle name="Normal 31 2 7 3" xfId="47432"/>
    <cellStyle name="Normal 31 2 7 4" xfId="47433"/>
    <cellStyle name="Normal 31 2 8" xfId="47434"/>
    <cellStyle name="Normal 31 2 8 2" xfId="47435"/>
    <cellStyle name="Normal 31 2 8 2 2" xfId="47436"/>
    <cellStyle name="Normal 31 2 8 3" xfId="47437"/>
    <cellStyle name="Normal 31 2 8 4" xfId="47438"/>
    <cellStyle name="Normal 31 2 9" xfId="47439"/>
    <cellStyle name="Normal 31 2 9 2" xfId="47440"/>
    <cellStyle name="Normal 31 3" xfId="47441"/>
    <cellStyle name="Normal 32" xfId="2040"/>
    <cellStyle name="Normal 32 2" xfId="2041"/>
    <cellStyle name="Normal 32 2 10" xfId="47442"/>
    <cellStyle name="Normal 32 2 11" xfId="47443"/>
    <cellStyle name="Normal 32 2 12" xfId="47444"/>
    <cellStyle name="Normal 32 2 2" xfId="47445"/>
    <cellStyle name="Normal 32 2 2 10" xfId="47446"/>
    <cellStyle name="Normal 32 2 2 11" xfId="47447"/>
    <cellStyle name="Normal 32 2 2 2" xfId="47448"/>
    <cellStyle name="Normal 32 2 2 2 10" xfId="47449"/>
    <cellStyle name="Normal 32 2 2 2 2" xfId="47450"/>
    <cellStyle name="Normal 32 2 2 2 2 2" xfId="47451"/>
    <cellStyle name="Normal 32 2 2 2 2 2 2" xfId="47452"/>
    <cellStyle name="Normal 32 2 2 2 2 2 2 2" xfId="47453"/>
    <cellStyle name="Normal 32 2 2 2 2 2 2 2 2" xfId="47454"/>
    <cellStyle name="Normal 32 2 2 2 2 2 2 2 2 2" xfId="47455"/>
    <cellStyle name="Normal 32 2 2 2 2 2 2 2 3" xfId="47456"/>
    <cellStyle name="Normal 32 2 2 2 2 2 2 2 4" xfId="47457"/>
    <cellStyle name="Normal 32 2 2 2 2 2 2 3" xfId="47458"/>
    <cellStyle name="Normal 32 2 2 2 2 2 2 3 2" xfId="47459"/>
    <cellStyle name="Normal 32 2 2 2 2 2 2 4" xfId="47460"/>
    <cellStyle name="Normal 32 2 2 2 2 2 2 5" xfId="47461"/>
    <cellStyle name="Normal 32 2 2 2 2 2 3" xfId="47462"/>
    <cellStyle name="Normal 32 2 2 2 2 2 3 2" xfId="47463"/>
    <cellStyle name="Normal 32 2 2 2 2 2 3 2 2" xfId="47464"/>
    <cellStyle name="Normal 32 2 2 2 2 2 3 3" xfId="47465"/>
    <cellStyle name="Normal 32 2 2 2 2 2 3 4" xfId="47466"/>
    <cellStyle name="Normal 32 2 2 2 2 2 4" xfId="47467"/>
    <cellStyle name="Normal 32 2 2 2 2 2 4 2" xfId="47468"/>
    <cellStyle name="Normal 32 2 2 2 2 2 4 2 2" xfId="47469"/>
    <cellStyle name="Normal 32 2 2 2 2 2 4 3" xfId="47470"/>
    <cellStyle name="Normal 32 2 2 2 2 2 4 4" xfId="47471"/>
    <cellStyle name="Normal 32 2 2 2 2 2 5" xfId="47472"/>
    <cellStyle name="Normal 32 2 2 2 2 2 5 2" xfId="47473"/>
    <cellStyle name="Normal 32 2 2 2 2 2 6" xfId="47474"/>
    <cellStyle name="Normal 32 2 2 2 2 2 7" xfId="47475"/>
    <cellStyle name="Normal 32 2 2 2 2 2 8" xfId="47476"/>
    <cellStyle name="Normal 32 2 2 2 2 3" xfId="47477"/>
    <cellStyle name="Normal 32 2 2 2 2 3 2" xfId="47478"/>
    <cellStyle name="Normal 32 2 2 2 2 3 2 2" xfId="47479"/>
    <cellStyle name="Normal 32 2 2 2 2 3 2 2 2" xfId="47480"/>
    <cellStyle name="Normal 32 2 2 2 2 3 2 3" xfId="47481"/>
    <cellStyle name="Normal 32 2 2 2 2 3 2 4" xfId="47482"/>
    <cellStyle name="Normal 32 2 2 2 2 3 3" xfId="47483"/>
    <cellStyle name="Normal 32 2 2 2 2 3 3 2" xfId="47484"/>
    <cellStyle name="Normal 32 2 2 2 2 3 4" xfId="47485"/>
    <cellStyle name="Normal 32 2 2 2 2 3 5" xfId="47486"/>
    <cellStyle name="Normal 32 2 2 2 2 4" xfId="47487"/>
    <cellStyle name="Normal 32 2 2 2 2 4 2" xfId="47488"/>
    <cellStyle name="Normal 32 2 2 2 2 4 2 2" xfId="47489"/>
    <cellStyle name="Normal 32 2 2 2 2 4 3" xfId="47490"/>
    <cellStyle name="Normal 32 2 2 2 2 4 4" xfId="47491"/>
    <cellStyle name="Normal 32 2 2 2 2 5" xfId="47492"/>
    <cellStyle name="Normal 32 2 2 2 2 5 2" xfId="47493"/>
    <cellStyle name="Normal 32 2 2 2 2 5 2 2" xfId="47494"/>
    <cellStyle name="Normal 32 2 2 2 2 5 3" xfId="47495"/>
    <cellStyle name="Normal 32 2 2 2 2 5 4" xfId="47496"/>
    <cellStyle name="Normal 32 2 2 2 2 6" xfId="47497"/>
    <cellStyle name="Normal 32 2 2 2 2 6 2" xfId="47498"/>
    <cellStyle name="Normal 32 2 2 2 2 7" xfId="47499"/>
    <cellStyle name="Normal 32 2 2 2 2 8" xfId="47500"/>
    <cellStyle name="Normal 32 2 2 2 2 9" xfId="47501"/>
    <cellStyle name="Normal 32 2 2 2 3" xfId="47502"/>
    <cellStyle name="Normal 32 2 2 2 3 2" xfId="47503"/>
    <cellStyle name="Normal 32 2 2 2 3 2 2" xfId="47504"/>
    <cellStyle name="Normal 32 2 2 2 3 2 2 2" xfId="47505"/>
    <cellStyle name="Normal 32 2 2 2 3 2 2 2 2" xfId="47506"/>
    <cellStyle name="Normal 32 2 2 2 3 2 2 3" xfId="47507"/>
    <cellStyle name="Normal 32 2 2 2 3 2 2 4" xfId="47508"/>
    <cellStyle name="Normal 32 2 2 2 3 2 3" xfId="47509"/>
    <cellStyle name="Normal 32 2 2 2 3 2 3 2" xfId="47510"/>
    <cellStyle name="Normal 32 2 2 2 3 2 4" xfId="47511"/>
    <cellStyle name="Normal 32 2 2 2 3 2 5" xfId="47512"/>
    <cellStyle name="Normal 32 2 2 2 3 3" xfId="47513"/>
    <cellStyle name="Normal 32 2 2 2 3 3 2" xfId="47514"/>
    <cellStyle name="Normal 32 2 2 2 3 3 2 2" xfId="47515"/>
    <cellStyle name="Normal 32 2 2 2 3 3 3" xfId="47516"/>
    <cellStyle name="Normal 32 2 2 2 3 3 4" xfId="47517"/>
    <cellStyle name="Normal 32 2 2 2 3 4" xfId="47518"/>
    <cellStyle name="Normal 32 2 2 2 3 4 2" xfId="47519"/>
    <cellStyle name="Normal 32 2 2 2 3 4 2 2" xfId="47520"/>
    <cellStyle name="Normal 32 2 2 2 3 4 3" xfId="47521"/>
    <cellStyle name="Normal 32 2 2 2 3 4 4" xfId="47522"/>
    <cellStyle name="Normal 32 2 2 2 3 5" xfId="47523"/>
    <cellStyle name="Normal 32 2 2 2 3 5 2" xfId="47524"/>
    <cellStyle name="Normal 32 2 2 2 3 6" xfId="47525"/>
    <cellStyle name="Normal 32 2 2 2 3 7" xfId="47526"/>
    <cellStyle name="Normal 32 2 2 2 3 8" xfId="47527"/>
    <cellStyle name="Normal 32 2 2 2 4" xfId="47528"/>
    <cellStyle name="Normal 32 2 2 2 4 2" xfId="47529"/>
    <cellStyle name="Normal 32 2 2 2 4 2 2" xfId="47530"/>
    <cellStyle name="Normal 32 2 2 2 4 2 2 2" xfId="47531"/>
    <cellStyle name="Normal 32 2 2 2 4 2 3" xfId="47532"/>
    <cellStyle name="Normal 32 2 2 2 4 2 4" xfId="47533"/>
    <cellStyle name="Normal 32 2 2 2 4 3" xfId="47534"/>
    <cellStyle name="Normal 32 2 2 2 4 3 2" xfId="47535"/>
    <cellStyle name="Normal 32 2 2 2 4 4" xfId="47536"/>
    <cellStyle name="Normal 32 2 2 2 4 5" xfId="47537"/>
    <cellStyle name="Normal 32 2 2 2 5" xfId="47538"/>
    <cellStyle name="Normal 32 2 2 2 5 2" xfId="47539"/>
    <cellStyle name="Normal 32 2 2 2 5 2 2" xfId="47540"/>
    <cellStyle name="Normal 32 2 2 2 5 3" xfId="47541"/>
    <cellStyle name="Normal 32 2 2 2 5 4" xfId="47542"/>
    <cellStyle name="Normal 32 2 2 2 6" xfId="47543"/>
    <cellStyle name="Normal 32 2 2 2 6 2" xfId="47544"/>
    <cellStyle name="Normal 32 2 2 2 6 2 2" xfId="47545"/>
    <cellStyle name="Normal 32 2 2 2 6 3" xfId="47546"/>
    <cellStyle name="Normal 32 2 2 2 6 4" xfId="47547"/>
    <cellStyle name="Normal 32 2 2 2 7" xfId="47548"/>
    <cellStyle name="Normal 32 2 2 2 7 2" xfId="47549"/>
    <cellStyle name="Normal 32 2 2 2 8" xfId="47550"/>
    <cellStyle name="Normal 32 2 2 2 9" xfId="47551"/>
    <cellStyle name="Normal 32 2 2 3" xfId="47552"/>
    <cellStyle name="Normal 32 2 2 3 2" xfId="47553"/>
    <cellStyle name="Normal 32 2 2 3 2 2" xfId="47554"/>
    <cellStyle name="Normal 32 2 2 3 2 2 2" xfId="47555"/>
    <cellStyle name="Normal 32 2 2 3 2 2 2 2" xfId="47556"/>
    <cellStyle name="Normal 32 2 2 3 2 2 2 2 2" xfId="47557"/>
    <cellStyle name="Normal 32 2 2 3 2 2 2 3" xfId="47558"/>
    <cellStyle name="Normal 32 2 2 3 2 2 2 4" xfId="47559"/>
    <cellStyle name="Normal 32 2 2 3 2 2 3" xfId="47560"/>
    <cellStyle name="Normal 32 2 2 3 2 2 3 2" xfId="47561"/>
    <cellStyle name="Normal 32 2 2 3 2 2 4" xfId="47562"/>
    <cellStyle name="Normal 32 2 2 3 2 2 5" xfId="47563"/>
    <cellStyle name="Normal 32 2 2 3 2 3" xfId="47564"/>
    <cellStyle name="Normal 32 2 2 3 2 3 2" xfId="47565"/>
    <cellStyle name="Normal 32 2 2 3 2 3 2 2" xfId="47566"/>
    <cellStyle name="Normal 32 2 2 3 2 3 3" xfId="47567"/>
    <cellStyle name="Normal 32 2 2 3 2 3 4" xfId="47568"/>
    <cellStyle name="Normal 32 2 2 3 2 4" xfId="47569"/>
    <cellStyle name="Normal 32 2 2 3 2 4 2" xfId="47570"/>
    <cellStyle name="Normal 32 2 2 3 2 4 2 2" xfId="47571"/>
    <cellStyle name="Normal 32 2 2 3 2 4 3" xfId="47572"/>
    <cellStyle name="Normal 32 2 2 3 2 4 4" xfId="47573"/>
    <cellStyle name="Normal 32 2 2 3 2 5" xfId="47574"/>
    <cellStyle name="Normal 32 2 2 3 2 5 2" xfId="47575"/>
    <cellStyle name="Normal 32 2 2 3 2 6" xfId="47576"/>
    <cellStyle name="Normal 32 2 2 3 2 7" xfId="47577"/>
    <cellStyle name="Normal 32 2 2 3 2 8" xfId="47578"/>
    <cellStyle name="Normal 32 2 2 3 3" xfId="47579"/>
    <cellStyle name="Normal 32 2 2 3 3 2" xfId="47580"/>
    <cellStyle name="Normal 32 2 2 3 3 2 2" xfId="47581"/>
    <cellStyle name="Normal 32 2 2 3 3 2 2 2" xfId="47582"/>
    <cellStyle name="Normal 32 2 2 3 3 2 3" xfId="47583"/>
    <cellStyle name="Normal 32 2 2 3 3 2 4" xfId="47584"/>
    <cellStyle name="Normal 32 2 2 3 3 3" xfId="47585"/>
    <cellStyle name="Normal 32 2 2 3 3 3 2" xfId="47586"/>
    <cellStyle name="Normal 32 2 2 3 3 4" xfId="47587"/>
    <cellStyle name="Normal 32 2 2 3 3 5" xfId="47588"/>
    <cellStyle name="Normal 32 2 2 3 4" xfId="47589"/>
    <cellStyle name="Normal 32 2 2 3 4 2" xfId="47590"/>
    <cellStyle name="Normal 32 2 2 3 4 2 2" xfId="47591"/>
    <cellStyle name="Normal 32 2 2 3 4 3" xfId="47592"/>
    <cellStyle name="Normal 32 2 2 3 4 4" xfId="47593"/>
    <cellStyle name="Normal 32 2 2 3 5" xfId="47594"/>
    <cellStyle name="Normal 32 2 2 3 5 2" xfId="47595"/>
    <cellStyle name="Normal 32 2 2 3 5 2 2" xfId="47596"/>
    <cellStyle name="Normal 32 2 2 3 5 3" xfId="47597"/>
    <cellStyle name="Normal 32 2 2 3 5 4" xfId="47598"/>
    <cellStyle name="Normal 32 2 2 3 6" xfId="47599"/>
    <cellStyle name="Normal 32 2 2 3 6 2" xfId="47600"/>
    <cellStyle name="Normal 32 2 2 3 7" xfId="47601"/>
    <cellStyle name="Normal 32 2 2 3 8" xfId="47602"/>
    <cellStyle name="Normal 32 2 2 3 9" xfId="47603"/>
    <cellStyle name="Normal 32 2 2 4" xfId="47604"/>
    <cellStyle name="Normal 32 2 2 4 2" xfId="47605"/>
    <cellStyle name="Normal 32 2 2 4 2 2" xfId="47606"/>
    <cellStyle name="Normal 32 2 2 4 2 2 2" xfId="47607"/>
    <cellStyle name="Normal 32 2 2 4 2 2 2 2" xfId="47608"/>
    <cellStyle name="Normal 32 2 2 4 2 2 3" xfId="47609"/>
    <cellStyle name="Normal 32 2 2 4 2 2 4" xfId="47610"/>
    <cellStyle name="Normal 32 2 2 4 2 3" xfId="47611"/>
    <cellStyle name="Normal 32 2 2 4 2 3 2" xfId="47612"/>
    <cellStyle name="Normal 32 2 2 4 2 4" xfId="47613"/>
    <cellStyle name="Normal 32 2 2 4 2 5" xfId="47614"/>
    <cellStyle name="Normal 32 2 2 4 3" xfId="47615"/>
    <cellStyle name="Normal 32 2 2 4 3 2" xfId="47616"/>
    <cellStyle name="Normal 32 2 2 4 3 2 2" xfId="47617"/>
    <cellStyle name="Normal 32 2 2 4 3 3" xfId="47618"/>
    <cellStyle name="Normal 32 2 2 4 3 4" xfId="47619"/>
    <cellStyle name="Normal 32 2 2 4 4" xfId="47620"/>
    <cellStyle name="Normal 32 2 2 4 4 2" xfId="47621"/>
    <cellStyle name="Normal 32 2 2 4 4 2 2" xfId="47622"/>
    <cellStyle name="Normal 32 2 2 4 4 3" xfId="47623"/>
    <cellStyle name="Normal 32 2 2 4 4 4" xfId="47624"/>
    <cellStyle name="Normal 32 2 2 4 5" xfId="47625"/>
    <cellStyle name="Normal 32 2 2 4 5 2" xfId="47626"/>
    <cellStyle name="Normal 32 2 2 4 6" xfId="47627"/>
    <cellStyle name="Normal 32 2 2 4 7" xfId="47628"/>
    <cellStyle name="Normal 32 2 2 4 8" xfId="47629"/>
    <cellStyle name="Normal 32 2 2 5" xfId="47630"/>
    <cellStyle name="Normal 32 2 2 5 2" xfId="47631"/>
    <cellStyle name="Normal 32 2 2 5 2 2" xfId="47632"/>
    <cellStyle name="Normal 32 2 2 5 2 2 2" xfId="47633"/>
    <cellStyle name="Normal 32 2 2 5 2 3" xfId="47634"/>
    <cellStyle name="Normal 32 2 2 5 2 4" xfId="47635"/>
    <cellStyle name="Normal 32 2 2 5 3" xfId="47636"/>
    <cellStyle name="Normal 32 2 2 5 3 2" xfId="47637"/>
    <cellStyle name="Normal 32 2 2 5 4" xfId="47638"/>
    <cellStyle name="Normal 32 2 2 5 5" xfId="47639"/>
    <cellStyle name="Normal 32 2 2 6" xfId="47640"/>
    <cellStyle name="Normal 32 2 2 6 2" xfId="47641"/>
    <cellStyle name="Normal 32 2 2 6 2 2" xfId="47642"/>
    <cellStyle name="Normal 32 2 2 6 3" xfId="47643"/>
    <cellStyle name="Normal 32 2 2 6 4" xfId="47644"/>
    <cellStyle name="Normal 32 2 2 7" xfId="47645"/>
    <cellStyle name="Normal 32 2 2 7 2" xfId="47646"/>
    <cellStyle name="Normal 32 2 2 7 2 2" xfId="47647"/>
    <cellStyle name="Normal 32 2 2 7 3" xfId="47648"/>
    <cellStyle name="Normal 32 2 2 7 4" xfId="47649"/>
    <cellStyle name="Normal 32 2 2 8" xfId="47650"/>
    <cellStyle name="Normal 32 2 2 8 2" xfId="47651"/>
    <cellStyle name="Normal 32 2 2 9" xfId="47652"/>
    <cellStyle name="Normal 32 2 3" xfId="47653"/>
    <cellStyle name="Normal 32 2 3 10" xfId="47654"/>
    <cellStyle name="Normal 32 2 3 2" xfId="47655"/>
    <cellStyle name="Normal 32 2 3 2 2" xfId="47656"/>
    <cellStyle name="Normal 32 2 3 2 2 2" xfId="47657"/>
    <cellStyle name="Normal 32 2 3 2 2 2 2" xfId="47658"/>
    <cellStyle name="Normal 32 2 3 2 2 2 2 2" xfId="47659"/>
    <cellStyle name="Normal 32 2 3 2 2 2 2 2 2" xfId="47660"/>
    <cellStyle name="Normal 32 2 3 2 2 2 2 3" xfId="47661"/>
    <cellStyle name="Normal 32 2 3 2 2 2 2 4" xfId="47662"/>
    <cellStyle name="Normal 32 2 3 2 2 2 3" xfId="47663"/>
    <cellStyle name="Normal 32 2 3 2 2 2 3 2" xfId="47664"/>
    <cellStyle name="Normal 32 2 3 2 2 2 4" xfId="47665"/>
    <cellStyle name="Normal 32 2 3 2 2 2 5" xfId="47666"/>
    <cellStyle name="Normal 32 2 3 2 2 3" xfId="47667"/>
    <cellStyle name="Normal 32 2 3 2 2 3 2" xfId="47668"/>
    <cellStyle name="Normal 32 2 3 2 2 3 2 2" xfId="47669"/>
    <cellStyle name="Normal 32 2 3 2 2 3 3" xfId="47670"/>
    <cellStyle name="Normal 32 2 3 2 2 3 4" xfId="47671"/>
    <cellStyle name="Normal 32 2 3 2 2 4" xfId="47672"/>
    <cellStyle name="Normal 32 2 3 2 2 4 2" xfId="47673"/>
    <cellStyle name="Normal 32 2 3 2 2 4 2 2" xfId="47674"/>
    <cellStyle name="Normal 32 2 3 2 2 4 3" xfId="47675"/>
    <cellStyle name="Normal 32 2 3 2 2 4 4" xfId="47676"/>
    <cellStyle name="Normal 32 2 3 2 2 5" xfId="47677"/>
    <cellStyle name="Normal 32 2 3 2 2 5 2" xfId="47678"/>
    <cellStyle name="Normal 32 2 3 2 2 6" xfId="47679"/>
    <cellStyle name="Normal 32 2 3 2 2 7" xfId="47680"/>
    <cellStyle name="Normal 32 2 3 2 2 8" xfId="47681"/>
    <cellStyle name="Normal 32 2 3 2 3" xfId="47682"/>
    <cellStyle name="Normal 32 2 3 2 3 2" xfId="47683"/>
    <cellStyle name="Normal 32 2 3 2 3 2 2" xfId="47684"/>
    <cellStyle name="Normal 32 2 3 2 3 2 2 2" xfId="47685"/>
    <cellStyle name="Normal 32 2 3 2 3 2 3" xfId="47686"/>
    <cellStyle name="Normal 32 2 3 2 3 2 4" xfId="47687"/>
    <cellStyle name="Normal 32 2 3 2 3 3" xfId="47688"/>
    <cellStyle name="Normal 32 2 3 2 3 3 2" xfId="47689"/>
    <cellStyle name="Normal 32 2 3 2 3 4" xfId="47690"/>
    <cellStyle name="Normal 32 2 3 2 3 5" xfId="47691"/>
    <cellStyle name="Normal 32 2 3 2 4" xfId="47692"/>
    <cellStyle name="Normal 32 2 3 2 4 2" xfId="47693"/>
    <cellStyle name="Normal 32 2 3 2 4 2 2" xfId="47694"/>
    <cellStyle name="Normal 32 2 3 2 4 3" xfId="47695"/>
    <cellStyle name="Normal 32 2 3 2 4 4" xfId="47696"/>
    <cellStyle name="Normal 32 2 3 2 5" xfId="47697"/>
    <cellStyle name="Normal 32 2 3 2 5 2" xfId="47698"/>
    <cellStyle name="Normal 32 2 3 2 5 2 2" xfId="47699"/>
    <cellStyle name="Normal 32 2 3 2 5 3" xfId="47700"/>
    <cellStyle name="Normal 32 2 3 2 5 4" xfId="47701"/>
    <cellStyle name="Normal 32 2 3 2 6" xfId="47702"/>
    <cellStyle name="Normal 32 2 3 2 6 2" xfId="47703"/>
    <cellStyle name="Normal 32 2 3 2 7" xfId="47704"/>
    <cellStyle name="Normal 32 2 3 2 8" xfId="47705"/>
    <cellStyle name="Normal 32 2 3 2 9" xfId="47706"/>
    <cellStyle name="Normal 32 2 3 3" xfId="47707"/>
    <cellStyle name="Normal 32 2 3 3 2" xfId="47708"/>
    <cellStyle name="Normal 32 2 3 3 2 2" xfId="47709"/>
    <cellStyle name="Normal 32 2 3 3 2 2 2" xfId="47710"/>
    <cellStyle name="Normal 32 2 3 3 2 2 2 2" xfId="47711"/>
    <cellStyle name="Normal 32 2 3 3 2 2 3" xfId="47712"/>
    <cellStyle name="Normal 32 2 3 3 2 2 4" xfId="47713"/>
    <cellStyle name="Normal 32 2 3 3 2 3" xfId="47714"/>
    <cellStyle name="Normal 32 2 3 3 2 3 2" xfId="47715"/>
    <cellStyle name="Normal 32 2 3 3 2 4" xfId="47716"/>
    <cellStyle name="Normal 32 2 3 3 2 5" xfId="47717"/>
    <cellStyle name="Normal 32 2 3 3 3" xfId="47718"/>
    <cellStyle name="Normal 32 2 3 3 3 2" xfId="47719"/>
    <cellStyle name="Normal 32 2 3 3 3 2 2" xfId="47720"/>
    <cellStyle name="Normal 32 2 3 3 3 3" xfId="47721"/>
    <cellStyle name="Normal 32 2 3 3 3 4" xfId="47722"/>
    <cellStyle name="Normal 32 2 3 3 4" xfId="47723"/>
    <cellStyle name="Normal 32 2 3 3 4 2" xfId="47724"/>
    <cellStyle name="Normal 32 2 3 3 4 2 2" xfId="47725"/>
    <cellStyle name="Normal 32 2 3 3 4 3" xfId="47726"/>
    <cellStyle name="Normal 32 2 3 3 4 4" xfId="47727"/>
    <cellStyle name="Normal 32 2 3 3 5" xfId="47728"/>
    <cellStyle name="Normal 32 2 3 3 5 2" xfId="47729"/>
    <cellStyle name="Normal 32 2 3 3 6" xfId="47730"/>
    <cellStyle name="Normal 32 2 3 3 7" xfId="47731"/>
    <cellStyle name="Normal 32 2 3 3 8" xfId="47732"/>
    <cellStyle name="Normal 32 2 3 4" xfId="47733"/>
    <cellStyle name="Normal 32 2 3 4 2" xfId="47734"/>
    <cellStyle name="Normal 32 2 3 4 2 2" xfId="47735"/>
    <cellStyle name="Normal 32 2 3 4 2 2 2" xfId="47736"/>
    <cellStyle name="Normal 32 2 3 4 2 3" xfId="47737"/>
    <cellStyle name="Normal 32 2 3 4 2 4" xfId="47738"/>
    <cellStyle name="Normal 32 2 3 4 3" xfId="47739"/>
    <cellStyle name="Normal 32 2 3 4 3 2" xfId="47740"/>
    <cellStyle name="Normal 32 2 3 4 4" xfId="47741"/>
    <cellStyle name="Normal 32 2 3 4 5" xfId="47742"/>
    <cellStyle name="Normal 32 2 3 5" xfId="47743"/>
    <cellStyle name="Normal 32 2 3 5 2" xfId="47744"/>
    <cellStyle name="Normal 32 2 3 5 2 2" xfId="47745"/>
    <cellStyle name="Normal 32 2 3 5 3" xfId="47746"/>
    <cellStyle name="Normal 32 2 3 5 4" xfId="47747"/>
    <cellStyle name="Normal 32 2 3 6" xfId="47748"/>
    <cellStyle name="Normal 32 2 3 6 2" xfId="47749"/>
    <cellStyle name="Normal 32 2 3 6 2 2" xfId="47750"/>
    <cellStyle name="Normal 32 2 3 6 3" xfId="47751"/>
    <cellStyle name="Normal 32 2 3 6 4" xfId="47752"/>
    <cellStyle name="Normal 32 2 3 7" xfId="47753"/>
    <cellStyle name="Normal 32 2 3 7 2" xfId="47754"/>
    <cellStyle name="Normal 32 2 3 8" xfId="47755"/>
    <cellStyle name="Normal 32 2 3 9" xfId="47756"/>
    <cellStyle name="Normal 32 2 4" xfId="47757"/>
    <cellStyle name="Normal 32 2 4 2" xfId="47758"/>
    <cellStyle name="Normal 32 2 4 2 2" xfId="47759"/>
    <cellStyle name="Normal 32 2 4 2 2 2" xfId="47760"/>
    <cellStyle name="Normal 32 2 4 2 2 2 2" xfId="47761"/>
    <cellStyle name="Normal 32 2 4 2 2 2 2 2" xfId="47762"/>
    <cellStyle name="Normal 32 2 4 2 2 2 3" xfId="47763"/>
    <cellStyle name="Normal 32 2 4 2 2 2 4" xfId="47764"/>
    <cellStyle name="Normal 32 2 4 2 2 3" xfId="47765"/>
    <cellStyle name="Normal 32 2 4 2 2 3 2" xfId="47766"/>
    <cellStyle name="Normal 32 2 4 2 2 4" xfId="47767"/>
    <cellStyle name="Normal 32 2 4 2 2 5" xfId="47768"/>
    <cellStyle name="Normal 32 2 4 2 3" xfId="47769"/>
    <cellStyle name="Normal 32 2 4 2 3 2" xfId="47770"/>
    <cellStyle name="Normal 32 2 4 2 3 2 2" xfId="47771"/>
    <cellStyle name="Normal 32 2 4 2 3 3" xfId="47772"/>
    <cellStyle name="Normal 32 2 4 2 3 4" xfId="47773"/>
    <cellStyle name="Normal 32 2 4 2 4" xfId="47774"/>
    <cellStyle name="Normal 32 2 4 2 4 2" xfId="47775"/>
    <cellStyle name="Normal 32 2 4 2 4 2 2" xfId="47776"/>
    <cellStyle name="Normal 32 2 4 2 4 3" xfId="47777"/>
    <cellStyle name="Normal 32 2 4 2 4 4" xfId="47778"/>
    <cellStyle name="Normal 32 2 4 2 5" xfId="47779"/>
    <cellStyle name="Normal 32 2 4 2 5 2" xfId="47780"/>
    <cellStyle name="Normal 32 2 4 2 6" xfId="47781"/>
    <cellStyle name="Normal 32 2 4 2 7" xfId="47782"/>
    <cellStyle name="Normal 32 2 4 2 8" xfId="47783"/>
    <cellStyle name="Normal 32 2 4 3" xfId="47784"/>
    <cellStyle name="Normal 32 2 4 3 2" xfId="47785"/>
    <cellStyle name="Normal 32 2 4 3 2 2" xfId="47786"/>
    <cellStyle name="Normal 32 2 4 3 2 2 2" xfId="47787"/>
    <cellStyle name="Normal 32 2 4 3 2 3" xfId="47788"/>
    <cellStyle name="Normal 32 2 4 3 2 4" xfId="47789"/>
    <cellStyle name="Normal 32 2 4 3 3" xfId="47790"/>
    <cellStyle name="Normal 32 2 4 3 3 2" xfId="47791"/>
    <cellStyle name="Normal 32 2 4 3 4" xfId="47792"/>
    <cellStyle name="Normal 32 2 4 3 5" xfId="47793"/>
    <cellStyle name="Normal 32 2 4 4" xfId="47794"/>
    <cellStyle name="Normal 32 2 4 4 2" xfId="47795"/>
    <cellStyle name="Normal 32 2 4 4 2 2" xfId="47796"/>
    <cellStyle name="Normal 32 2 4 4 3" xfId="47797"/>
    <cellStyle name="Normal 32 2 4 4 4" xfId="47798"/>
    <cellStyle name="Normal 32 2 4 5" xfId="47799"/>
    <cellStyle name="Normal 32 2 4 5 2" xfId="47800"/>
    <cellStyle name="Normal 32 2 4 5 2 2" xfId="47801"/>
    <cellStyle name="Normal 32 2 4 5 3" xfId="47802"/>
    <cellStyle name="Normal 32 2 4 5 4" xfId="47803"/>
    <cellStyle name="Normal 32 2 4 6" xfId="47804"/>
    <cellStyle name="Normal 32 2 4 6 2" xfId="47805"/>
    <cellStyle name="Normal 32 2 4 7" xfId="47806"/>
    <cellStyle name="Normal 32 2 4 8" xfId="47807"/>
    <cellStyle name="Normal 32 2 4 9" xfId="47808"/>
    <cellStyle name="Normal 32 2 5" xfId="47809"/>
    <cellStyle name="Normal 32 2 5 2" xfId="47810"/>
    <cellStyle name="Normal 32 2 5 2 2" xfId="47811"/>
    <cellStyle name="Normal 32 2 5 2 2 2" xfId="47812"/>
    <cellStyle name="Normal 32 2 5 2 2 2 2" xfId="47813"/>
    <cellStyle name="Normal 32 2 5 2 2 3" xfId="47814"/>
    <cellStyle name="Normal 32 2 5 2 2 4" xfId="47815"/>
    <cellStyle name="Normal 32 2 5 2 3" xfId="47816"/>
    <cellStyle name="Normal 32 2 5 2 3 2" xfId="47817"/>
    <cellStyle name="Normal 32 2 5 2 4" xfId="47818"/>
    <cellStyle name="Normal 32 2 5 2 5" xfId="47819"/>
    <cellStyle name="Normal 32 2 5 3" xfId="47820"/>
    <cellStyle name="Normal 32 2 5 3 2" xfId="47821"/>
    <cellStyle name="Normal 32 2 5 3 2 2" xfId="47822"/>
    <cellStyle name="Normal 32 2 5 3 3" xfId="47823"/>
    <cellStyle name="Normal 32 2 5 3 4" xfId="47824"/>
    <cellStyle name="Normal 32 2 5 4" xfId="47825"/>
    <cellStyle name="Normal 32 2 5 4 2" xfId="47826"/>
    <cellStyle name="Normal 32 2 5 4 2 2" xfId="47827"/>
    <cellStyle name="Normal 32 2 5 4 3" xfId="47828"/>
    <cellStyle name="Normal 32 2 5 4 4" xfId="47829"/>
    <cellStyle name="Normal 32 2 5 5" xfId="47830"/>
    <cellStyle name="Normal 32 2 5 5 2" xfId="47831"/>
    <cellStyle name="Normal 32 2 5 6" xfId="47832"/>
    <cellStyle name="Normal 32 2 5 7" xfId="47833"/>
    <cellStyle name="Normal 32 2 5 8" xfId="47834"/>
    <cellStyle name="Normal 32 2 6" xfId="47835"/>
    <cellStyle name="Normal 32 2 6 2" xfId="47836"/>
    <cellStyle name="Normal 32 2 6 2 2" xfId="47837"/>
    <cellStyle name="Normal 32 2 6 2 2 2" xfId="47838"/>
    <cellStyle name="Normal 32 2 6 2 3" xfId="47839"/>
    <cellStyle name="Normal 32 2 6 2 4" xfId="47840"/>
    <cellStyle name="Normal 32 2 6 3" xfId="47841"/>
    <cellStyle name="Normal 32 2 6 3 2" xfId="47842"/>
    <cellStyle name="Normal 32 2 6 4" xfId="47843"/>
    <cellStyle name="Normal 32 2 6 5" xfId="47844"/>
    <cellStyle name="Normal 32 2 7" xfId="47845"/>
    <cellStyle name="Normal 32 2 7 2" xfId="47846"/>
    <cellStyle name="Normal 32 2 7 2 2" xfId="47847"/>
    <cellStyle name="Normal 32 2 7 3" xfId="47848"/>
    <cellStyle name="Normal 32 2 7 4" xfId="47849"/>
    <cellStyle name="Normal 32 2 8" xfId="47850"/>
    <cellStyle name="Normal 32 2 8 2" xfId="47851"/>
    <cellStyle name="Normal 32 2 8 2 2" xfId="47852"/>
    <cellStyle name="Normal 32 2 8 3" xfId="47853"/>
    <cellStyle name="Normal 32 2 8 4" xfId="47854"/>
    <cellStyle name="Normal 32 2 9" xfId="47855"/>
    <cellStyle name="Normal 32 2 9 2" xfId="47856"/>
    <cellStyle name="Normal 32 3" xfId="47857"/>
    <cellStyle name="Normal 33" xfId="2042"/>
    <cellStyle name="Normal 33 2" xfId="2043"/>
    <cellStyle name="Normal 33 2 10" xfId="47858"/>
    <cellStyle name="Normal 33 2 11" xfId="47859"/>
    <cellStyle name="Normal 33 2 12" xfId="47860"/>
    <cellStyle name="Normal 33 2 2" xfId="47861"/>
    <cellStyle name="Normal 33 2 2 10" xfId="47862"/>
    <cellStyle name="Normal 33 2 2 11" xfId="47863"/>
    <cellStyle name="Normal 33 2 2 2" xfId="47864"/>
    <cellStyle name="Normal 33 2 2 2 10" xfId="47865"/>
    <cellStyle name="Normal 33 2 2 2 2" xfId="47866"/>
    <cellStyle name="Normal 33 2 2 2 2 2" xfId="47867"/>
    <cellStyle name="Normal 33 2 2 2 2 2 2" xfId="47868"/>
    <cellStyle name="Normal 33 2 2 2 2 2 2 2" xfId="47869"/>
    <cellStyle name="Normal 33 2 2 2 2 2 2 2 2" xfId="47870"/>
    <cellStyle name="Normal 33 2 2 2 2 2 2 2 2 2" xfId="47871"/>
    <cellStyle name="Normal 33 2 2 2 2 2 2 2 3" xfId="47872"/>
    <cellStyle name="Normal 33 2 2 2 2 2 2 2 4" xfId="47873"/>
    <cellStyle name="Normal 33 2 2 2 2 2 2 3" xfId="47874"/>
    <cellStyle name="Normal 33 2 2 2 2 2 2 3 2" xfId="47875"/>
    <cellStyle name="Normal 33 2 2 2 2 2 2 4" xfId="47876"/>
    <cellStyle name="Normal 33 2 2 2 2 2 2 5" xfId="47877"/>
    <cellStyle name="Normal 33 2 2 2 2 2 3" xfId="47878"/>
    <cellStyle name="Normal 33 2 2 2 2 2 3 2" xfId="47879"/>
    <cellStyle name="Normal 33 2 2 2 2 2 3 2 2" xfId="47880"/>
    <cellStyle name="Normal 33 2 2 2 2 2 3 3" xfId="47881"/>
    <cellStyle name="Normal 33 2 2 2 2 2 3 4" xfId="47882"/>
    <cellStyle name="Normal 33 2 2 2 2 2 4" xfId="47883"/>
    <cellStyle name="Normal 33 2 2 2 2 2 4 2" xfId="47884"/>
    <cellStyle name="Normal 33 2 2 2 2 2 4 2 2" xfId="47885"/>
    <cellStyle name="Normal 33 2 2 2 2 2 4 3" xfId="47886"/>
    <cellStyle name="Normal 33 2 2 2 2 2 4 4" xfId="47887"/>
    <cellStyle name="Normal 33 2 2 2 2 2 5" xfId="47888"/>
    <cellStyle name="Normal 33 2 2 2 2 2 5 2" xfId="47889"/>
    <cellStyle name="Normal 33 2 2 2 2 2 6" xfId="47890"/>
    <cellStyle name="Normal 33 2 2 2 2 2 7" xfId="47891"/>
    <cellStyle name="Normal 33 2 2 2 2 2 8" xfId="47892"/>
    <cellStyle name="Normal 33 2 2 2 2 3" xfId="47893"/>
    <cellStyle name="Normal 33 2 2 2 2 3 2" xfId="47894"/>
    <cellStyle name="Normal 33 2 2 2 2 3 2 2" xfId="47895"/>
    <cellStyle name="Normal 33 2 2 2 2 3 2 2 2" xfId="47896"/>
    <cellStyle name="Normal 33 2 2 2 2 3 2 3" xfId="47897"/>
    <cellStyle name="Normal 33 2 2 2 2 3 2 4" xfId="47898"/>
    <cellStyle name="Normal 33 2 2 2 2 3 3" xfId="47899"/>
    <cellStyle name="Normal 33 2 2 2 2 3 3 2" xfId="47900"/>
    <cellStyle name="Normal 33 2 2 2 2 3 4" xfId="47901"/>
    <cellStyle name="Normal 33 2 2 2 2 3 5" xfId="47902"/>
    <cellStyle name="Normal 33 2 2 2 2 4" xfId="47903"/>
    <cellStyle name="Normal 33 2 2 2 2 4 2" xfId="47904"/>
    <cellStyle name="Normal 33 2 2 2 2 4 2 2" xfId="47905"/>
    <cellStyle name="Normal 33 2 2 2 2 4 3" xfId="47906"/>
    <cellStyle name="Normal 33 2 2 2 2 4 4" xfId="47907"/>
    <cellStyle name="Normal 33 2 2 2 2 5" xfId="47908"/>
    <cellStyle name="Normal 33 2 2 2 2 5 2" xfId="47909"/>
    <cellStyle name="Normal 33 2 2 2 2 5 2 2" xfId="47910"/>
    <cellStyle name="Normal 33 2 2 2 2 5 3" xfId="47911"/>
    <cellStyle name="Normal 33 2 2 2 2 5 4" xfId="47912"/>
    <cellStyle name="Normal 33 2 2 2 2 6" xfId="47913"/>
    <cellStyle name="Normal 33 2 2 2 2 6 2" xfId="47914"/>
    <cellStyle name="Normal 33 2 2 2 2 7" xfId="47915"/>
    <cellStyle name="Normal 33 2 2 2 2 8" xfId="47916"/>
    <cellStyle name="Normal 33 2 2 2 2 9" xfId="47917"/>
    <cellStyle name="Normal 33 2 2 2 3" xfId="47918"/>
    <cellStyle name="Normal 33 2 2 2 3 2" xfId="47919"/>
    <cellStyle name="Normal 33 2 2 2 3 2 2" xfId="47920"/>
    <cellStyle name="Normal 33 2 2 2 3 2 2 2" xfId="47921"/>
    <cellStyle name="Normal 33 2 2 2 3 2 2 2 2" xfId="47922"/>
    <cellStyle name="Normal 33 2 2 2 3 2 2 3" xfId="47923"/>
    <cellStyle name="Normal 33 2 2 2 3 2 2 4" xfId="47924"/>
    <cellStyle name="Normal 33 2 2 2 3 2 3" xfId="47925"/>
    <cellStyle name="Normal 33 2 2 2 3 2 3 2" xfId="47926"/>
    <cellStyle name="Normal 33 2 2 2 3 2 4" xfId="47927"/>
    <cellStyle name="Normal 33 2 2 2 3 2 5" xfId="47928"/>
    <cellStyle name="Normal 33 2 2 2 3 3" xfId="47929"/>
    <cellStyle name="Normal 33 2 2 2 3 3 2" xfId="47930"/>
    <cellStyle name="Normal 33 2 2 2 3 3 2 2" xfId="47931"/>
    <cellStyle name="Normal 33 2 2 2 3 3 3" xfId="47932"/>
    <cellStyle name="Normal 33 2 2 2 3 3 4" xfId="47933"/>
    <cellStyle name="Normal 33 2 2 2 3 4" xfId="47934"/>
    <cellStyle name="Normal 33 2 2 2 3 4 2" xfId="47935"/>
    <cellStyle name="Normal 33 2 2 2 3 4 2 2" xfId="47936"/>
    <cellStyle name="Normal 33 2 2 2 3 4 3" xfId="47937"/>
    <cellStyle name="Normal 33 2 2 2 3 4 4" xfId="47938"/>
    <cellStyle name="Normal 33 2 2 2 3 5" xfId="47939"/>
    <cellStyle name="Normal 33 2 2 2 3 5 2" xfId="47940"/>
    <cellStyle name="Normal 33 2 2 2 3 6" xfId="47941"/>
    <cellStyle name="Normal 33 2 2 2 3 7" xfId="47942"/>
    <cellStyle name="Normal 33 2 2 2 3 8" xfId="47943"/>
    <cellStyle name="Normal 33 2 2 2 4" xfId="47944"/>
    <cellStyle name="Normal 33 2 2 2 4 2" xfId="47945"/>
    <cellStyle name="Normal 33 2 2 2 4 2 2" xfId="47946"/>
    <cellStyle name="Normal 33 2 2 2 4 2 2 2" xfId="47947"/>
    <cellStyle name="Normal 33 2 2 2 4 2 3" xfId="47948"/>
    <cellStyle name="Normal 33 2 2 2 4 2 4" xfId="47949"/>
    <cellStyle name="Normal 33 2 2 2 4 3" xfId="47950"/>
    <cellStyle name="Normal 33 2 2 2 4 3 2" xfId="47951"/>
    <cellStyle name="Normal 33 2 2 2 4 4" xfId="47952"/>
    <cellStyle name="Normal 33 2 2 2 4 5" xfId="47953"/>
    <cellStyle name="Normal 33 2 2 2 5" xfId="47954"/>
    <cellStyle name="Normal 33 2 2 2 5 2" xfId="47955"/>
    <cellStyle name="Normal 33 2 2 2 5 2 2" xfId="47956"/>
    <cellStyle name="Normal 33 2 2 2 5 3" xfId="47957"/>
    <cellStyle name="Normal 33 2 2 2 5 4" xfId="47958"/>
    <cellStyle name="Normal 33 2 2 2 6" xfId="47959"/>
    <cellStyle name="Normal 33 2 2 2 6 2" xfId="47960"/>
    <cellStyle name="Normal 33 2 2 2 6 2 2" xfId="47961"/>
    <cellStyle name="Normal 33 2 2 2 6 3" xfId="47962"/>
    <cellStyle name="Normal 33 2 2 2 6 4" xfId="47963"/>
    <cellStyle name="Normal 33 2 2 2 7" xfId="47964"/>
    <cellStyle name="Normal 33 2 2 2 7 2" xfId="47965"/>
    <cellStyle name="Normal 33 2 2 2 8" xfId="47966"/>
    <cellStyle name="Normal 33 2 2 2 9" xfId="47967"/>
    <cellStyle name="Normal 33 2 2 3" xfId="47968"/>
    <cellStyle name="Normal 33 2 2 3 2" xfId="47969"/>
    <cellStyle name="Normal 33 2 2 3 2 2" xfId="47970"/>
    <cellStyle name="Normal 33 2 2 3 2 2 2" xfId="47971"/>
    <cellStyle name="Normal 33 2 2 3 2 2 2 2" xfId="47972"/>
    <cellStyle name="Normal 33 2 2 3 2 2 2 2 2" xfId="47973"/>
    <cellStyle name="Normal 33 2 2 3 2 2 2 3" xfId="47974"/>
    <cellStyle name="Normal 33 2 2 3 2 2 2 4" xfId="47975"/>
    <cellStyle name="Normal 33 2 2 3 2 2 3" xfId="47976"/>
    <cellStyle name="Normal 33 2 2 3 2 2 3 2" xfId="47977"/>
    <cellStyle name="Normal 33 2 2 3 2 2 4" xfId="47978"/>
    <cellStyle name="Normal 33 2 2 3 2 2 5" xfId="47979"/>
    <cellStyle name="Normal 33 2 2 3 2 3" xfId="47980"/>
    <cellStyle name="Normal 33 2 2 3 2 3 2" xfId="47981"/>
    <cellStyle name="Normal 33 2 2 3 2 3 2 2" xfId="47982"/>
    <cellStyle name="Normal 33 2 2 3 2 3 3" xfId="47983"/>
    <cellStyle name="Normal 33 2 2 3 2 3 4" xfId="47984"/>
    <cellStyle name="Normal 33 2 2 3 2 4" xfId="47985"/>
    <cellStyle name="Normal 33 2 2 3 2 4 2" xfId="47986"/>
    <cellStyle name="Normal 33 2 2 3 2 4 2 2" xfId="47987"/>
    <cellStyle name="Normal 33 2 2 3 2 4 3" xfId="47988"/>
    <cellStyle name="Normal 33 2 2 3 2 4 4" xfId="47989"/>
    <cellStyle name="Normal 33 2 2 3 2 5" xfId="47990"/>
    <cellStyle name="Normal 33 2 2 3 2 5 2" xfId="47991"/>
    <cellStyle name="Normal 33 2 2 3 2 6" xfId="47992"/>
    <cellStyle name="Normal 33 2 2 3 2 7" xfId="47993"/>
    <cellStyle name="Normal 33 2 2 3 2 8" xfId="47994"/>
    <cellStyle name="Normal 33 2 2 3 3" xfId="47995"/>
    <cellStyle name="Normal 33 2 2 3 3 2" xfId="47996"/>
    <cellStyle name="Normal 33 2 2 3 3 2 2" xfId="47997"/>
    <cellStyle name="Normal 33 2 2 3 3 2 2 2" xfId="47998"/>
    <cellStyle name="Normal 33 2 2 3 3 2 3" xfId="47999"/>
    <cellStyle name="Normal 33 2 2 3 3 2 4" xfId="48000"/>
    <cellStyle name="Normal 33 2 2 3 3 3" xfId="48001"/>
    <cellStyle name="Normal 33 2 2 3 3 3 2" xfId="48002"/>
    <cellStyle name="Normal 33 2 2 3 3 4" xfId="48003"/>
    <cellStyle name="Normal 33 2 2 3 3 5" xfId="48004"/>
    <cellStyle name="Normal 33 2 2 3 4" xfId="48005"/>
    <cellStyle name="Normal 33 2 2 3 4 2" xfId="48006"/>
    <cellStyle name="Normal 33 2 2 3 4 2 2" xfId="48007"/>
    <cellStyle name="Normal 33 2 2 3 4 3" xfId="48008"/>
    <cellStyle name="Normal 33 2 2 3 4 4" xfId="48009"/>
    <cellStyle name="Normal 33 2 2 3 5" xfId="48010"/>
    <cellStyle name="Normal 33 2 2 3 5 2" xfId="48011"/>
    <cellStyle name="Normal 33 2 2 3 5 2 2" xfId="48012"/>
    <cellStyle name="Normal 33 2 2 3 5 3" xfId="48013"/>
    <cellStyle name="Normal 33 2 2 3 5 4" xfId="48014"/>
    <cellStyle name="Normal 33 2 2 3 6" xfId="48015"/>
    <cellStyle name="Normal 33 2 2 3 6 2" xfId="48016"/>
    <cellStyle name="Normal 33 2 2 3 7" xfId="48017"/>
    <cellStyle name="Normal 33 2 2 3 8" xfId="48018"/>
    <cellStyle name="Normal 33 2 2 3 9" xfId="48019"/>
    <cellStyle name="Normal 33 2 2 4" xfId="48020"/>
    <cellStyle name="Normal 33 2 2 4 2" xfId="48021"/>
    <cellStyle name="Normal 33 2 2 4 2 2" xfId="48022"/>
    <cellStyle name="Normal 33 2 2 4 2 2 2" xfId="48023"/>
    <cellStyle name="Normal 33 2 2 4 2 2 2 2" xfId="48024"/>
    <cellStyle name="Normal 33 2 2 4 2 2 3" xfId="48025"/>
    <cellStyle name="Normal 33 2 2 4 2 2 4" xfId="48026"/>
    <cellStyle name="Normal 33 2 2 4 2 3" xfId="48027"/>
    <cellStyle name="Normal 33 2 2 4 2 3 2" xfId="48028"/>
    <cellStyle name="Normal 33 2 2 4 2 4" xfId="48029"/>
    <cellStyle name="Normal 33 2 2 4 2 5" xfId="48030"/>
    <cellStyle name="Normal 33 2 2 4 3" xfId="48031"/>
    <cellStyle name="Normal 33 2 2 4 3 2" xfId="48032"/>
    <cellStyle name="Normal 33 2 2 4 3 2 2" xfId="48033"/>
    <cellStyle name="Normal 33 2 2 4 3 3" xfId="48034"/>
    <cellStyle name="Normal 33 2 2 4 3 4" xfId="48035"/>
    <cellStyle name="Normal 33 2 2 4 4" xfId="48036"/>
    <cellStyle name="Normal 33 2 2 4 4 2" xfId="48037"/>
    <cellStyle name="Normal 33 2 2 4 4 2 2" xfId="48038"/>
    <cellStyle name="Normal 33 2 2 4 4 3" xfId="48039"/>
    <cellStyle name="Normal 33 2 2 4 4 4" xfId="48040"/>
    <cellStyle name="Normal 33 2 2 4 5" xfId="48041"/>
    <cellStyle name="Normal 33 2 2 4 5 2" xfId="48042"/>
    <cellStyle name="Normal 33 2 2 4 6" xfId="48043"/>
    <cellStyle name="Normal 33 2 2 4 7" xfId="48044"/>
    <cellStyle name="Normal 33 2 2 4 8" xfId="48045"/>
    <cellStyle name="Normal 33 2 2 5" xfId="48046"/>
    <cellStyle name="Normal 33 2 2 5 2" xfId="48047"/>
    <cellStyle name="Normal 33 2 2 5 2 2" xfId="48048"/>
    <cellStyle name="Normal 33 2 2 5 2 2 2" xfId="48049"/>
    <cellStyle name="Normal 33 2 2 5 2 3" xfId="48050"/>
    <cellStyle name="Normal 33 2 2 5 2 4" xfId="48051"/>
    <cellStyle name="Normal 33 2 2 5 3" xfId="48052"/>
    <cellStyle name="Normal 33 2 2 5 3 2" xfId="48053"/>
    <cellStyle name="Normal 33 2 2 5 4" xfId="48054"/>
    <cellStyle name="Normal 33 2 2 5 5" xfId="48055"/>
    <cellStyle name="Normal 33 2 2 6" xfId="48056"/>
    <cellStyle name="Normal 33 2 2 6 2" xfId="48057"/>
    <cellStyle name="Normal 33 2 2 6 2 2" xfId="48058"/>
    <cellStyle name="Normal 33 2 2 6 3" xfId="48059"/>
    <cellStyle name="Normal 33 2 2 6 4" xfId="48060"/>
    <cellStyle name="Normal 33 2 2 7" xfId="48061"/>
    <cellStyle name="Normal 33 2 2 7 2" xfId="48062"/>
    <cellStyle name="Normal 33 2 2 7 2 2" xfId="48063"/>
    <cellStyle name="Normal 33 2 2 7 3" xfId="48064"/>
    <cellStyle name="Normal 33 2 2 7 4" xfId="48065"/>
    <cellStyle name="Normal 33 2 2 8" xfId="48066"/>
    <cellStyle name="Normal 33 2 2 8 2" xfId="48067"/>
    <cellStyle name="Normal 33 2 2 9" xfId="48068"/>
    <cellStyle name="Normal 33 2 3" xfId="48069"/>
    <cellStyle name="Normal 33 2 3 10" xfId="48070"/>
    <cellStyle name="Normal 33 2 3 2" xfId="48071"/>
    <cellStyle name="Normal 33 2 3 2 2" xfId="48072"/>
    <cellStyle name="Normal 33 2 3 2 2 2" xfId="48073"/>
    <cellStyle name="Normal 33 2 3 2 2 2 2" xfId="48074"/>
    <cellStyle name="Normal 33 2 3 2 2 2 2 2" xfId="48075"/>
    <cellStyle name="Normal 33 2 3 2 2 2 2 2 2" xfId="48076"/>
    <cellStyle name="Normal 33 2 3 2 2 2 2 3" xfId="48077"/>
    <cellStyle name="Normal 33 2 3 2 2 2 2 4" xfId="48078"/>
    <cellStyle name="Normal 33 2 3 2 2 2 3" xfId="48079"/>
    <cellStyle name="Normal 33 2 3 2 2 2 3 2" xfId="48080"/>
    <cellStyle name="Normal 33 2 3 2 2 2 4" xfId="48081"/>
    <cellStyle name="Normal 33 2 3 2 2 2 5" xfId="48082"/>
    <cellStyle name="Normal 33 2 3 2 2 3" xfId="48083"/>
    <cellStyle name="Normal 33 2 3 2 2 3 2" xfId="48084"/>
    <cellStyle name="Normal 33 2 3 2 2 3 2 2" xfId="48085"/>
    <cellStyle name="Normal 33 2 3 2 2 3 3" xfId="48086"/>
    <cellStyle name="Normal 33 2 3 2 2 3 4" xfId="48087"/>
    <cellStyle name="Normal 33 2 3 2 2 4" xfId="48088"/>
    <cellStyle name="Normal 33 2 3 2 2 4 2" xfId="48089"/>
    <cellStyle name="Normal 33 2 3 2 2 4 2 2" xfId="48090"/>
    <cellStyle name="Normal 33 2 3 2 2 4 3" xfId="48091"/>
    <cellStyle name="Normal 33 2 3 2 2 4 4" xfId="48092"/>
    <cellStyle name="Normal 33 2 3 2 2 5" xfId="48093"/>
    <cellStyle name="Normal 33 2 3 2 2 5 2" xfId="48094"/>
    <cellStyle name="Normal 33 2 3 2 2 6" xfId="48095"/>
    <cellStyle name="Normal 33 2 3 2 2 7" xfId="48096"/>
    <cellStyle name="Normal 33 2 3 2 2 8" xfId="48097"/>
    <cellStyle name="Normal 33 2 3 2 3" xfId="48098"/>
    <cellStyle name="Normal 33 2 3 2 3 2" xfId="48099"/>
    <cellStyle name="Normal 33 2 3 2 3 2 2" xfId="48100"/>
    <cellStyle name="Normal 33 2 3 2 3 2 2 2" xfId="48101"/>
    <cellStyle name="Normal 33 2 3 2 3 2 3" xfId="48102"/>
    <cellStyle name="Normal 33 2 3 2 3 2 4" xfId="48103"/>
    <cellStyle name="Normal 33 2 3 2 3 3" xfId="48104"/>
    <cellStyle name="Normal 33 2 3 2 3 3 2" xfId="48105"/>
    <cellStyle name="Normal 33 2 3 2 3 4" xfId="48106"/>
    <cellStyle name="Normal 33 2 3 2 3 5" xfId="48107"/>
    <cellStyle name="Normal 33 2 3 2 4" xfId="48108"/>
    <cellStyle name="Normal 33 2 3 2 4 2" xfId="48109"/>
    <cellStyle name="Normal 33 2 3 2 4 2 2" xfId="48110"/>
    <cellStyle name="Normal 33 2 3 2 4 3" xfId="48111"/>
    <cellStyle name="Normal 33 2 3 2 4 4" xfId="48112"/>
    <cellStyle name="Normal 33 2 3 2 5" xfId="48113"/>
    <cellStyle name="Normal 33 2 3 2 5 2" xfId="48114"/>
    <cellStyle name="Normal 33 2 3 2 5 2 2" xfId="48115"/>
    <cellStyle name="Normal 33 2 3 2 5 3" xfId="48116"/>
    <cellStyle name="Normal 33 2 3 2 5 4" xfId="48117"/>
    <cellStyle name="Normal 33 2 3 2 6" xfId="48118"/>
    <cellStyle name="Normal 33 2 3 2 6 2" xfId="48119"/>
    <cellStyle name="Normal 33 2 3 2 7" xfId="48120"/>
    <cellStyle name="Normal 33 2 3 2 8" xfId="48121"/>
    <cellStyle name="Normal 33 2 3 2 9" xfId="48122"/>
    <cellStyle name="Normal 33 2 3 3" xfId="48123"/>
    <cellStyle name="Normal 33 2 3 3 2" xfId="48124"/>
    <cellStyle name="Normal 33 2 3 3 2 2" xfId="48125"/>
    <cellStyle name="Normal 33 2 3 3 2 2 2" xfId="48126"/>
    <cellStyle name="Normal 33 2 3 3 2 2 2 2" xfId="48127"/>
    <cellStyle name="Normal 33 2 3 3 2 2 3" xfId="48128"/>
    <cellStyle name="Normal 33 2 3 3 2 2 4" xfId="48129"/>
    <cellStyle name="Normal 33 2 3 3 2 3" xfId="48130"/>
    <cellStyle name="Normal 33 2 3 3 2 3 2" xfId="48131"/>
    <cellStyle name="Normal 33 2 3 3 2 4" xfId="48132"/>
    <cellStyle name="Normal 33 2 3 3 2 5" xfId="48133"/>
    <cellStyle name="Normal 33 2 3 3 3" xfId="48134"/>
    <cellStyle name="Normal 33 2 3 3 3 2" xfId="48135"/>
    <cellStyle name="Normal 33 2 3 3 3 2 2" xfId="48136"/>
    <cellStyle name="Normal 33 2 3 3 3 3" xfId="48137"/>
    <cellStyle name="Normal 33 2 3 3 3 4" xfId="48138"/>
    <cellStyle name="Normal 33 2 3 3 4" xfId="48139"/>
    <cellStyle name="Normal 33 2 3 3 4 2" xfId="48140"/>
    <cellStyle name="Normal 33 2 3 3 4 2 2" xfId="48141"/>
    <cellStyle name="Normal 33 2 3 3 4 3" xfId="48142"/>
    <cellStyle name="Normal 33 2 3 3 4 4" xfId="48143"/>
    <cellStyle name="Normal 33 2 3 3 5" xfId="48144"/>
    <cellStyle name="Normal 33 2 3 3 5 2" xfId="48145"/>
    <cellStyle name="Normal 33 2 3 3 6" xfId="48146"/>
    <cellStyle name="Normal 33 2 3 3 7" xfId="48147"/>
    <cellStyle name="Normal 33 2 3 3 8" xfId="48148"/>
    <cellStyle name="Normal 33 2 3 4" xfId="48149"/>
    <cellStyle name="Normal 33 2 3 4 2" xfId="48150"/>
    <cellStyle name="Normal 33 2 3 4 2 2" xfId="48151"/>
    <cellStyle name="Normal 33 2 3 4 2 2 2" xfId="48152"/>
    <cellStyle name="Normal 33 2 3 4 2 3" xfId="48153"/>
    <cellStyle name="Normal 33 2 3 4 2 4" xfId="48154"/>
    <cellStyle name="Normal 33 2 3 4 3" xfId="48155"/>
    <cellStyle name="Normal 33 2 3 4 3 2" xfId="48156"/>
    <cellStyle name="Normal 33 2 3 4 4" xfId="48157"/>
    <cellStyle name="Normal 33 2 3 4 5" xfId="48158"/>
    <cellStyle name="Normal 33 2 3 5" xfId="48159"/>
    <cellStyle name="Normal 33 2 3 5 2" xfId="48160"/>
    <cellStyle name="Normal 33 2 3 5 2 2" xfId="48161"/>
    <cellStyle name="Normal 33 2 3 5 3" xfId="48162"/>
    <cellStyle name="Normal 33 2 3 5 4" xfId="48163"/>
    <cellStyle name="Normal 33 2 3 6" xfId="48164"/>
    <cellStyle name="Normal 33 2 3 6 2" xfId="48165"/>
    <cellStyle name="Normal 33 2 3 6 2 2" xfId="48166"/>
    <cellStyle name="Normal 33 2 3 6 3" xfId="48167"/>
    <cellStyle name="Normal 33 2 3 6 4" xfId="48168"/>
    <cellStyle name="Normal 33 2 3 7" xfId="48169"/>
    <cellStyle name="Normal 33 2 3 7 2" xfId="48170"/>
    <cellStyle name="Normal 33 2 3 8" xfId="48171"/>
    <cellStyle name="Normal 33 2 3 9" xfId="48172"/>
    <cellStyle name="Normal 33 2 4" xfId="48173"/>
    <cellStyle name="Normal 33 2 4 2" xfId="48174"/>
    <cellStyle name="Normal 33 2 4 2 2" xfId="48175"/>
    <cellStyle name="Normal 33 2 4 2 2 2" xfId="48176"/>
    <cellStyle name="Normal 33 2 4 2 2 2 2" xfId="48177"/>
    <cellStyle name="Normal 33 2 4 2 2 2 2 2" xfId="48178"/>
    <cellStyle name="Normal 33 2 4 2 2 2 3" xfId="48179"/>
    <cellStyle name="Normal 33 2 4 2 2 2 4" xfId="48180"/>
    <cellStyle name="Normal 33 2 4 2 2 3" xfId="48181"/>
    <cellStyle name="Normal 33 2 4 2 2 3 2" xfId="48182"/>
    <cellStyle name="Normal 33 2 4 2 2 4" xfId="48183"/>
    <cellStyle name="Normal 33 2 4 2 2 5" xfId="48184"/>
    <cellStyle name="Normal 33 2 4 2 3" xfId="48185"/>
    <cellStyle name="Normal 33 2 4 2 3 2" xfId="48186"/>
    <cellStyle name="Normal 33 2 4 2 3 2 2" xfId="48187"/>
    <cellStyle name="Normal 33 2 4 2 3 3" xfId="48188"/>
    <cellStyle name="Normal 33 2 4 2 3 4" xfId="48189"/>
    <cellStyle name="Normal 33 2 4 2 4" xfId="48190"/>
    <cellStyle name="Normal 33 2 4 2 4 2" xfId="48191"/>
    <cellStyle name="Normal 33 2 4 2 4 2 2" xfId="48192"/>
    <cellStyle name="Normal 33 2 4 2 4 3" xfId="48193"/>
    <cellStyle name="Normal 33 2 4 2 4 4" xfId="48194"/>
    <cellStyle name="Normal 33 2 4 2 5" xfId="48195"/>
    <cellStyle name="Normal 33 2 4 2 5 2" xfId="48196"/>
    <cellStyle name="Normal 33 2 4 2 6" xfId="48197"/>
    <cellStyle name="Normal 33 2 4 2 7" xfId="48198"/>
    <cellStyle name="Normal 33 2 4 2 8" xfId="48199"/>
    <cellStyle name="Normal 33 2 4 3" xfId="48200"/>
    <cellStyle name="Normal 33 2 4 3 2" xfId="48201"/>
    <cellStyle name="Normal 33 2 4 3 2 2" xfId="48202"/>
    <cellStyle name="Normal 33 2 4 3 2 2 2" xfId="48203"/>
    <cellStyle name="Normal 33 2 4 3 2 3" xfId="48204"/>
    <cellStyle name="Normal 33 2 4 3 2 4" xfId="48205"/>
    <cellStyle name="Normal 33 2 4 3 3" xfId="48206"/>
    <cellStyle name="Normal 33 2 4 3 3 2" xfId="48207"/>
    <cellStyle name="Normal 33 2 4 3 4" xfId="48208"/>
    <cellStyle name="Normal 33 2 4 3 5" xfId="48209"/>
    <cellStyle name="Normal 33 2 4 4" xfId="48210"/>
    <cellStyle name="Normal 33 2 4 4 2" xfId="48211"/>
    <cellStyle name="Normal 33 2 4 4 2 2" xfId="48212"/>
    <cellStyle name="Normal 33 2 4 4 3" xfId="48213"/>
    <cellStyle name="Normal 33 2 4 4 4" xfId="48214"/>
    <cellStyle name="Normal 33 2 4 5" xfId="48215"/>
    <cellStyle name="Normal 33 2 4 5 2" xfId="48216"/>
    <cellStyle name="Normal 33 2 4 5 2 2" xfId="48217"/>
    <cellStyle name="Normal 33 2 4 5 3" xfId="48218"/>
    <cellStyle name="Normal 33 2 4 5 4" xfId="48219"/>
    <cellStyle name="Normal 33 2 4 6" xfId="48220"/>
    <cellStyle name="Normal 33 2 4 6 2" xfId="48221"/>
    <cellStyle name="Normal 33 2 4 7" xfId="48222"/>
    <cellStyle name="Normal 33 2 4 8" xfId="48223"/>
    <cellStyle name="Normal 33 2 4 9" xfId="48224"/>
    <cellStyle name="Normal 33 2 5" xfId="48225"/>
    <cellStyle name="Normal 33 2 5 2" xfId="48226"/>
    <cellStyle name="Normal 33 2 5 2 2" xfId="48227"/>
    <cellStyle name="Normal 33 2 5 2 2 2" xfId="48228"/>
    <cellStyle name="Normal 33 2 5 2 2 2 2" xfId="48229"/>
    <cellStyle name="Normal 33 2 5 2 2 3" xfId="48230"/>
    <cellStyle name="Normal 33 2 5 2 2 4" xfId="48231"/>
    <cellStyle name="Normal 33 2 5 2 3" xfId="48232"/>
    <cellStyle name="Normal 33 2 5 2 3 2" xfId="48233"/>
    <cellStyle name="Normal 33 2 5 2 4" xfId="48234"/>
    <cellStyle name="Normal 33 2 5 2 5" xfId="48235"/>
    <cellStyle name="Normal 33 2 5 3" xfId="48236"/>
    <cellStyle name="Normal 33 2 5 3 2" xfId="48237"/>
    <cellStyle name="Normal 33 2 5 3 2 2" xfId="48238"/>
    <cellStyle name="Normal 33 2 5 3 3" xfId="48239"/>
    <cellStyle name="Normal 33 2 5 3 4" xfId="48240"/>
    <cellStyle name="Normal 33 2 5 4" xfId="48241"/>
    <cellStyle name="Normal 33 2 5 4 2" xfId="48242"/>
    <cellStyle name="Normal 33 2 5 4 2 2" xfId="48243"/>
    <cellStyle name="Normal 33 2 5 4 3" xfId="48244"/>
    <cellStyle name="Normal 33 2 5 4 4" xfId="48245"/>
    <cellStyle name="Normal 33 2 5 5" xfId="48246"/>
    <cellStyle name="Normal 33 2 5 5 2" xfId="48247"/>
    <cellStyle name="Normal 33 2 5 6" xfId="48248"/>
    <cellStyle name="Normal 33 2 5 7" xfId="48249"/>
    <cellStyle name="Normal 33 2 5 8" xfId="48250"/>
    <cellStyle name="Normal 33 2 6" xfId="48251"/>
    <cellStyle name="Normal 33 2 6 2" xfId="48252"/>
    <cellStyle name="Normal 33 2 6 2 2" xfId="48253"/>
    <cellStyle name="Normal 33 2 6 2 2 2" xfId="48254"/>
    <cellStyle name="Normal 33 2 6 2 3" xfId="48255"/>
    <cellStyle name="Normal 33 2 6 2 4" xfId="48256"/>
    <cellStyle name="Normal 33 2 6 3" xfId="48257"/>
    <cellStyle name="Normal 33 2 6 3 2" xfId="48258"/>
    <cellStyle name="Normal 33 2 6 4" xfId="48259"/>
    <cellStyle name="Normal 33 2 6 5" xfId="48260"/>
    <cellStyle name="Normal 33 2 7" xfId="48261"/>
    <cellStyle name="Normal 33 2 7 2" xfId="48262"/>
    <cellStyle name="Normal 33 2 7 2 2" xfId="48263"/>
    <cellStyle name="Normal 33 2 7 3" xfId="48264"/>
    <cellStyle name="Normal 33 2 7 4" xfId="48265"/>
    <cellStyle name="Normal 33 2 8" xfId="48266"/>
    <cellStyle name="Normal 33 2 8 2" xfId="48267"/>
    <cellStyle name="Normal 33 2 8 2 2" xfId="48268"/>
    <cellStyle name="Normal 33 2 8 3" xfId="48269"/>
    <cellStyle name="Normal 33 2 8 4" xfId="48270"/>
    <cellStyle name="Normal 33 2 9" xfId="48271"/>
    <cellStyle name="Normal 33 2 9 2" xfId="48272"/>
    <cellStyle name="Normal 33 3" xfId="48273"/>
    <cellStyle name="Normal 34" xfId="2044"/>
    <cellStyle name="Normal 34 10 2" xfId="48274"/>
    <cellStyle name="Normal 34 2" xfId="2045"/>
    <cellStyle name="Normal 34 2 10" xfId="48275"/>
    <cellStyle name="Normal 34 2 11" xfId="48276"/>
    <cellStyle name="Normal 34 2 12" xfId="48277"/>
    <cellStyle name="Normal 34 2 2" xfId="13001"/>
    <cellStyle name="Normal 34 2 2 10" xfId="48278"/>
    <cellStyle name="Normal 34 2 2 11" xfId="48279"/>
    <cellStyle name="Normal 34 2 2 2" xfId="48280"/>
    <cellStyle name="Normal 34 2 2 2 10" xfId="48281"/>
    <cellStyle name="Normal 34 2 2 2 2" xfId="48282"/>
    <cellStyle name="Normal 34 2 2 2 2 2" xfId="48283"/>
    <cellStyle name="Normal 34 2 2 2 2 2 2" xfId="48284"/>
    <cellStyle name="Normal 34 2 2 2 2 2 2 2" xfId="48285"/>
    <cellStyle name="Normal 34 2 2 2 2 2 2 2 2" xfId="48286"/>
    <cellStyle name="Normal 34 2 2 2 2 2 2 2 2 2" xfId="48287"/>
    <cellStyle name="Normal 34 2 2 2 2 2 2 2 3" xfId="48288"/>
    <cellStyle name="Normal 34 2 2 2 2 2 2 2 4" xfId="48289"/>
    <cellStyle name="Normal 34 2 2 2 2 2 2 3" xfId="48290"/>
    <cellStyle name="Normal 34 2 2 2 2 2 2 3 2" xfId="48291"/>
    <cellStyle name="Normal 34 2 2 2 2 2 2 4" xfId="48292"/>
    <cellStyle name="Normal 34 2 2 2 2 2 2 5" xfId="48293"/>
    <cellStyle name="Normal 34 2 2 2 2 2 3" xfId="48294"/>
    <cellStyle name="Normal 34 2 2 2 2 2 3 2" xfId="48295"/>
    <cellStyle name="Normal 34 2 2 2 2 2 3 2 2" xfId="48296"/>
    <cellStyle name="Normal 34 2 2 2 2 2 3 3" xfId="48297"/>
    <cellStyle name="Normal 34 2 2 2 2 2 3 4" xfId="48298"/>
    <cellStyle name="Normal 34 2 2 2 2 2 4" xfId="48299"/>
    <cellStyle name="Normal 34 2 2 2 2 2 4 2" xfId="48300"/>
    <cellStyle name="Normal 34 2 2 2 2 2 4 2 2" xfId="48301"/>
    <cellStyle name="Normal 34 2 2 2 2 2 4 3" xfId="48302"/>
    <cellStyle name="Normal 34 2 2 2 2 2 4 4" xfId="48303"/>
    <cellStyle name="Normal 34 2 2 2 2 2 5" xfId="48304"/>
    <cellStyle name="Normal 34 2 2 2 2 2 5 2" xfId="48305"/>
    <cellStyle name="Normal 34 2 2 2 2 2 6" xfId="48306"/>
    <cellStyle name="Normal 34 2 2 2 2 2 7" xfId="48307"/>
    <cellStyle name="Normal 34 2 2 2 2 2 8" xfId="48308"/>
    <cellStyle name="Normal 34 2 2 2 2 3" xfId="48309"/>
    <cellStyle name="Normal 34 2 2 2 2 3 2" xfId="48310"/>
    <cellStyle name="Normal 34 2 2 2 2 3 2 2" xfId="48311"/>
    <cellStyle name="Normal 34 2 2 2 2 3 2 2 2" xfId="48312"/>
    <cellStyle name="Normal 34 2 2 2 2 3 2 3" xfId="48313"/>
    <cellStyle name="Normal 34 2 2 2 2 3 2 4" xfId="48314"/>
    <cellStyle name="Normal 34 2 2 2 2 3 3" xfId="48315"/>
    <cellStyle name="Normal 34 2 2 2 2 3 3 2" xfId="48316"/>
    <cellStyle name="Normal 34 2 2 2 2 3 4" xfId="48317"/>
    <cellStyle name="Normal 34 2 2 2 2 3 5" xfId="48318"/>
    <cellStyle name="Normal 34 2 2 2 2 4" xfId="48319"/>
    <cellStyle name="Normal 34 2 2 2 2 4 2" xfId="48320"/>
    <cellStyle name="Normal 34 2 2 2 2 4 2 2" xfId="48321"/>
    <cellStyle name="Normal 34 2 2 2 2 4 3" xfId="48322"/>
    <cellStyle name="Normal 34 2 2 2 2 4 4" xfId="48323"/>
    <cellStyle name="Normal 34 2 2 2 2 5" xfId="48324"/>
    <cellStyle name="Normal 34 2 2 2 2 5 2" xfId="48325"/>
    <cellStyle name="Normal 34 2 2 2 2 5 2 2" xfId="48326"/>
    <cellStyle name="Normal 34 2 2 2 2 5 3" xfId="48327"/>
    <cellStyle name="Normal 34 2 2 2 2 5 4" xfId="48328"/>
    <cellStyle name="Normal 34 2 2 2 2 6" xfId="48329"/>
    <cellStyle name="Normal 34 2 2 2 2 6 2" xfId="48330"/>
    <cellStyle name="Normal 34 2 2 2 2 7" xfId="48331"/>
    <cellStyle name="Normal 34 2 2 2 2 8" xfId="48332"/>
    <cellStyle name="Normal 34 2 2 2 2 9" xfId="48333"/>
    <cellStyle name="Normal 34 2 2 2 3" xfId="48334"/>
    <cellStyle name="Normal 34 2 2 2 3 2" xfId="48335"/>
    <cellStyle name="Normal 34 2 2 2 3 2 2" xfId="48336"/>
    <cellStyle name="Normal 34 2 2 2 3 2 2 2" xfId="48337"/>
    <cellStyle name="Normal 34 2 2 2 3 2 2 2 2" xfId="48338"/>
    <cellStyle name="Normal 34 2 2 2 3 2 2 3" xfId="48339"/>
    <cellStyle name="Normal 34 2 2 2 3 2 2 4" xfId="48340"/>
    <cellStyle name="Normal 34 2 2 2 3 2 3" xfId="48341"/>
    <cellStyle name="Normal 34 2 2 2 3 2 3 2" xfId="48342"/>
    <cellStyle name="Normal 34 2 2 2 3 2 4" xfId="48343"/>
    <cellStyle name="Normal 34 2 2 2 3 2 5" xfId="48344"/>
    <cellStyle name="Normal 34 2 2 2 3 3" xfId="48345"/>
    <cellStyle name="Normal 34 2 2 2 3 3 2" xfId="48346"/>
    <cellStyle name="Normal 34 2 2 2 3 3 2 2" xfId="48347"/>
    <cellStyle name="Normal 34 2 2 2 3 3 3" xfId="48348"/>
    <cellStyle name="Normal 34 2 2 2 3 3 4" xfId="48349"/>
    <cellStyle name="Normal 34 2 2 2 3 4" xfId="48350"/>
    <cellStyle name="Normal 34 2 2 2 3 4 2" xfId="48351"/>
    <cellStyle name="Normal 34 2 2 2 3 4 2 2" xfId="48352"/>
    <cellStyle name="Normal 34 2 2 2 3 4 3" xfId="48353"/>
    <cellStyle name="Normal 34 2 2 2 3 4 4" xfId="48354"/>
    <cellStyle name="Normal 34 2 2 2 3 5" xfId="48355"/>
    <cellStyle name="Normal 34 2 2 2 3 5 2" xfId="48356"/>
    <cellStyle name="Normal 34 2 2 2 3 6" xfId="48357"/>
    <cellStyle name="Normal 34 2 2 2 3 7" xfId="48358"/>
    <cellStyle name="Normal 34 2 2 2 3 8" xfId="48359"/>
    <cellStyle name="Normal 34 2 2 2 4" xfId="48360"/>
    <cellStyle name="Normal 34 2 2 2 4 2" xfId="48361"/>
    <cellStyle name="Normal 34 2 2 2 4 2 2" xfId="48362"/>
    <cellStyle name="Normal 34 2 2 2 4 2 2 2" xfId="48363"/>
    <cellStyle name="Normal 34 2 2 2 4 2 3" xfId="48364"/>
    <cellStyle name="Normal 34 2 2 2 4 2 4" xfId="48365"/>
    <cellStyle name="Normal 34 2 2 2 4 3" xfId="48366"/>
    <cellStyle name="Normal 34 2 2 2 4 3 2" xfId="48367"/>
    <cellStyle name="Normal 34 2 2 2 4 4" xfId="48368"/>
    <cellStyle name="Normal 34 2 2 2 4 5" xfId="48369"/>
    <cellStyle name="Normal 34 2 2 2 5" xfId="48370"/>
    <cellStyle name="Normal 34 2 2 2 5 2" xfId="48371"/>
    <cellStyle name="Normal 34 2 2 2 5 2 2" xfId="48372"/>
    <cellStyle name="Normal 34 2 2 2 5 3" xfId="48373"/>
    <cellStyle name="Normal 34 2 2 2 5 4" xfId="48374"/>
    <cellStyle name="Normal 34 2 2 2 6" xfId="48375"/>
    <cellStyle name="Normal 34 2 2 2 6 2" xfId="48376"/>
    <cellStyle name="Normal 34 2 2 2 6 2 2" xfId="48377"/>
    <cellStyle name="Normal 34 2 2 2 6 3" xfId="48378"/>
    <cellStyle name="Normal 34 2 2 2 6 4" xfId="48379"/>
    <cellStyle name="Normal 34 2 2 2 7" xfId="48380"/>
    <cellStyle name="Normal 34 2 2 2 7 2" xfId="48381"/>
    <cellStyle name="Normal 34 2 2 2 8" xfId="48382"/>
    <cellStyle name="Normal 34 2 2 2 9" xfId="48383"/>
    <cellStyle name="Normal 34 2 2 3" xfId="48384"/>
    <cellStyle name="Normal 34 2 2 3 2" xfId="48385"/>
    <cellStyle name="Normal 34 2 2 3 2 2" xfId="48386"/>
    <cellStyle name="Normal 34 2 2 3 2 2 2" xfId="48387"/>
    <cellStyle name="Normal 34 2 2 3 2 2 2 2" xfId="48388"/>
    <cellStyle name="Normal 34 2 2 3 2 2 2 2 2" xfId="48389"/>
    <cellStyle name="Normal 34 2 2 3 2 2 2 3" xfId="48390"/>
    <cellStyle name="Normal 34 2 2 3 2 2 2 4" xfId="48391"/>
    <cellStyle name="Normal 34 2 2 3 2 2 3" xfId="48392"/>
    <cellStyle name="Normal 34 2 2 3 2 2 3 2" xfId="48393"/>
    <cellStyle name="Normal 34 2 2 3 2 2 4" xfId="48394"/>
    <cellStyle name="Normal 34 2 2 3 2 2 5" xfId="48395"/>
    <cellStyle name="Normal 34 2 2 3 2 3" xfId="48396"/>
    <cellStyle name="Normal 34 2 2 3 2 3 2" xfId="48397"/>
    <cellStyle name="Normal 34 2 2 3 2 3 2 2" xfId="48398"/>
    <cellStyle name="Normal 34 2 2 3 2 3 3" xfId="48399"/>
    <cellStyle name="Normal 34 2 2 3 2 3 4" xfId="48400"/>
    <cellStyle name="Normal 34 2 2 3 2 4" xfId="48401"/>
    <cellStyle name="Normal 34 2 2 3 2 4 2" xfId="48402"/>
    <cellStyle name="Normal 34 2 2 3 2 4 2 2" xfId="48403"/>
    <cellStyle name="Normal 34 2 2 3 2 4 3" xfId="48404"/>
    <cellStyle name="Normal 34 2 2 3 2 4 4" xfId="48405"/>
    <cellStyle name="Normal 34 2 2 3 2 5" xfId="48406"/>
    <cellStyle name="Normal 34 2 2 3 2 5 2" xfId="48407"/>
    <cellStyle name="Normal 34 2 2 3 2 6" xfId="48408"/>
    <cellStyle name="Normal 34 2 2 3 2 7" xfId="48409"/>
    <cellStyle name="Normal 34 2 2 3 2 8" xfId="48410"/>
    <cellStyle name="Normal 34 2 2 3 3" xfId="48411"/>
    <cellStyle name="Normal 34 2 2 3 3 2" xfId="48412"/>
    <cellStyle name="Normal 34 2 2 3 3 2 2" xfId="48413"/>
    <cellStyle name="Normal 34 2 2 3 3 2 2 2" xfId="48414"/>
    <cellStyle name="Normal 34 2 2 3 3 2 3" xfId="48415"/>
    <cellStyle name="Normal 34 2 2 3 3 2 4" xfId="48416"/>
    <cellStyle name="Normal 34 2 2 3 3 3" xfId="48417"/>
    <cellStyle name="Normal 34 2 2 3 3 3 2" xfId="48418"/>
    <cellStyle name="Normal 34 2 2 3 3 4" xfId="48419"/>
    <cellStyle name="Normal 34 2 2 3 3 5" xfId="48420"/>
    <cellStyle name="Normal 34 2 2 3 4" xfId="48421"/>
    <cellStyle name="Normal 34 2 2 3 4 2" xfId="48422"/>
    <cellStyle name="Normal 34 2 2 3 4 2 2" xfId="48423"/>
    <cellStyle name="Normal 34 2 2 3 4 3" xfId="48424"/>
    <cellStyle name="Normal 34 2 2 3 4 4" xfId="48425"/>
    <cellStyle name="Normal 34 2 2 3 5" xfId="48426"/>
    <cellStyle name="Normal 34 2 2 3 5 2" xfId="48427"/>
    <cellStyle name="Normal 34 2 2 3 5 2 2" xfId="48428"/>
    <cellStyle name="Normal 34 2 2 3 5 3" xfId="48429"/>
    <cellStyle name="Normal 34 2 2 3 5 4" xfId="48430"/>
    <cellStyle name="Normal 34 2 2 3 6" xfId="48431"/>
    <cellStyle name="Normal 34 2 2 3 6 2" xfId="48432"/>
    <cellStyle name="Normal 34 2 2 3 7" xfId="48433"/>
    <cellStyle name="Normal 34 2 2 3 8" xfId="48434"/>
    <cellStyle name="Normal 34 2 2 3 9" xfId="48435"/>
    <cellStyle name="Normal 34 2 2 4" xfId="48436"/>
    <cellStyle name="Normal 34 2 2 4 2" xfId="48437"/>
    <cellStyle name="Normal 34 2 2 4 2 2" xfId="48438"/>
    <cellStyle name="Normal 34 2 2 4 2 2 2" xfId="48439"/>
    <cellStyle name="Normal 34 2 2 4 2 2 2 2" xfId="48440"/>
    <cellStyle name="Normal 34 2 2 4 2 2 3" xfId="48441"/>
    <cellStyle name="Normal 34 2 2 4 2 2 4" xfId="48442"/>
    <cellStyle name="Normal 34 2 2 4 2 3" xfId="48443"/>
    <cellStyle name="Normal 34 2 2 4 2 3 2" xfId="48444"/>
    <cellStyle name="Normal 34 2 2 4 2 4" xfId="48445"/>
    <cellStyle name="Normal 34 2 2 4 2 5" xfId="48446"/>
    <cellStyle name="Normal 34 2 2 4 3" xfId="48447"/>
    <cellStyle name="Normal 34 2 2 4 3 2" xfId="48448"/>
    <cellStyle name="Normal 34 2 2 4 3 2 2" xfId="48449"/>
    <cellStyle name="Normal 34 2 2 4 3 3" xfId="48450"/>
    <cellStyle name="Normal 34 2 2 4 3 4" xfId="48451"/>
    <cellStyle name="Normal 34 2 2 4 4" xfId="48452"/>
    <cellStyle name="Normal 34 2 2 4 4 2" xfId="48453"/>
    <cellStyle name="Normal 34 2 2 4 4 2 2" xfId="48454"/>
    <cellStyle name="Normal 34 2 2 4 4 3" xfId="48455"/>
    <cellStyle name="Normal 34 2 2 4 4 4" xfId="48456"/>
    <cellStyle name="Normal 34 2 2 4 5" xfId="48457"/>
    <cellStyle name="Normal 34 2 2 4 5 2" xfId="48458"/>
    <cellStyle name="Normal 34 2 2 4 6" xfId="48459"/>
    <cellStyle name="Normal 34 2 2 4 7" xfId="48460"/>
    <cellStyle name="Normal 34 2 2 4 8" xfId="48461"/>
    <cellStyle name="Normal 34 2 2 5" xfId="48462"/>
    <cellStyle name="Normal 34 2 2 5 2" xfId="48463"/>
    <cellStyle name="Normal 34 2 2 5 2 2" xfId="48464"/>
    <cellStyle name="Normal 34 2 2 5 2 2 2" xfId="48465"/>
    <cellStyle name="Normal 34 2 2 5 2 3" xfId="48466"/>
    <cellStyle name="Normal 34 2 2 5 2 4" xfId="48467"/>
    <cellStyle name="Normal 34 2 2 5 3" xfId="48468"/>
    <cellStyle name="Normal 34 2 2 5 3 2" xfId="48469"/>
    <cellStyle name="Normal 34 2 2 5 4" xfId="48470"/>
    <cellStyle name="Normal 34 2 2 5 5" xfId="48471"/>
    <cellStyle name="Normal 34 2 2 6" xfId="48472"/>
    <cellStyle name="Normal 34 2 2 6 2" xfId="48473"/>
    <cellStyle name="Normal 34 2 2 6 2 2" xfId="48474"/>
    <cellStyle name="Normal 34 2 2 6 3" xfId="48475"/>
    <cellStyle name="Normal 34 2 2 6 4" xfId="48476"/>
    <cellStyle name="Normal 34 2 2 7" xfId="48477"/>
    <cellStyle name="Normal 34 2 2 7 2" xfId="48478"/>
    <cellStyle name="Normal 34 2 2 7 2 2" xfId="48479"/>
    <cellStyle name="Normal 34 2 2 7 3" xfId="48480"/>
    <cellStyle name="Normal 34 2 2 7 4" xfId="48481"/>
    <cellStyle name="Normal 34 2 2 8" xfId="48482"/>
    <cellStyle name="Normal 34 2 2 8 2" xfId="48483"/>
    <cellStyle name="Normal 34 2 2 9" xfId="48484"/>
    <cellStyle name="Normal 34 2 3" xfId="48485"/>
    <cellStyle name="Normal 34 2 3 10" xfId="48486"/>
    <cellStyle name="Normal 34 2 3 2" xfId="48487"/>
    <cellStyle name="Normal 34 2 3 2 2" xfId="48488"/>
    <cellStyle name="Normal 34 2 3 2 2 2" xfId="48489"/>
    <cellStyle name="Normal 34 2 3 2 2 2 2" xfId="48490"/>
    <cellStyle name="Normal 34 2 3 2 2 2 2 2" xfId="48491"/>
    <cellStyle name="Normal 34 2 3 2 2 2 2 2 2" xfId="48492"/>
    <cellStyle name="Normal 34 2 3 2 2 2 2 3" xfId="48493"/>
    <cellStyle name="Normal 34 2 3 2 2 2 2 4" xfId="48494"/>
    <cellStyle name="Normal 34 2 3 2 2 2 3" xfId="48495"/>
    <cellStyle name="Normal 34 2 3 2 2 2 3 2" xfId="48496"/>
    <cellStyle name="Normal 34 2 3 2 2 2 4" xfId="48497"/>
    <cellStyle name="Normal 34 2 3 2 2 2 5" xfId="48498"/>
    <cellStyle name="Normal 34 2 3 2 2 3" xfId="48499"/>
    <cellStyle name="Normal 34 2 3 2 2 3 2" xfId="48500"/>
    <cellStyle name="Normal 34 2 3 2 2 3 2 2" xfId="48501"/>
    <cellStyle name="Normal 34 2 3 2 2 3 3" xfId="48502"/>
    <cellStyle name="Normal 34 2 3 2 2 3 4" xfId="48503"/>
    <cellStyle name="Normal 34 2 3 2 2 4" xfId="48504"/>
    <cellStyle name="Normal 34 2 3 2 2 4 2" xfId="48505"/>
    <cellStyle name="Normal 34 2 3 2 2 4 2 2" xfId="48506"/>
    <cellStyle name="Normal 34 2 3 2 2 4 3" xfId="48507"/>
    <cellStyle name="Normal 34 2 3 2 2 4 4" xfId="48508"/>
    <cellStyle name="Normal 34 2 3 2 2 5" xfId="48509"/>
    <cellStyle name="Normal 34 2 3 2 2 5 2" xfId="48510"/>
    <cellStyle name="Normal 34 2 3 2 2 6" xfId="48511"/>
    <cellStyle name="Normal 34 2 3 2 2 7" xfId="48512"/>
    <cellStyle name="Normal 34 2 3 2 2 8" xfId="48513"/>
    <cellStyle name="Normal 34 2 3 2 3" xfId="48514"/>
    <cellStyle name="Normal 34 2 3 2 3 2" xfId="48515"/>
    <cellStyle name="Normal 34 2 3 2 3 2 2" xfId="48516"/>
    <cellStyle name="Normal 34 2 3 2 3 2 2 2" xfId="48517"/>
    <cellStyle name="Normal 34 2 3 2 3 2 3" xfId="48518"/>
    <cellStyle name="Normal 34 2 3 2 3 2 4" xfId="48519"/>
    <cellStyle name="Normal 34 2 3 2 3 3" xfId="48520"/>
    <cellStyle name="Normal 34 2 3 2 3 3 2" xfId="48521"/>
    <cellStyle name="Normal 34 2 3 2 3 4" xfId="48522"/>
    <cellStyle name="Normal 34 2 3 2 3 5" xfId="48523"/>
    <cellStyle name="Normal 34 2 3 2 4" xfId="48524"/>
    <cellStyle name="Normal 34 2 3 2 4 2" xfId="48525"/>
    <cellStyle name="Normal 34 2 3 2 4 2 2" xfId="48526"/>
    <cellStyle name="Normal 34 2 3 2 4 3" xfId="48527"/>
    <cellStyle name="Normal 34 2 3 2 4 4" xfId="48528"/>
    <cellStyle name="Normal 34 2 3 2 5" xfId="48529"/>
    <cellStyle name="Normal 34 2 3 2 5 2" xfId="48530"/>
    <cellStyle name="Normal 34 2 3 2 5 2 2" xfId="48531"/>
    <cellStyle name="Normal 34 2 3 2 5 3" xfId="48532"/>
    <cellStyle name="Normal 34 2 3 2 5 4" xfId="48533"/>
    <cellStyle name="Normal 34 2 3 2 6" xfId="48534"/>
    <cellStyle name="Normal 34 2 3 2 6 2" xfId="48535"/>
    <cellStyle name="Normal 34 2 3 2 7" xfId="48536"/>
    <cellStyle name="Normal 34 2 3 2 8" xfId="48537"/>
    <cellStyle name="Normal 34 2 3 2 9" xfId="48538"/>
    <cellStyle name="Normal 34 2 3 3" xfId="48539"/>
    <cellStyle name="Normal 34 2 3 3 2" xfId="48540"/>
    <cellStyle name="Normal 34 2 3 3 2 2" xfId="48541"/>
    <cellStyle name="Normal 34 2 3 3 2 2 2" xfId="48542"/>
    <cellStyle name="Normal 34 2 3 3 2 2 2 2" xfId="48543"/>
    <cellStyle name="Normal 34 2 3 3 2 2 3" xfId="48544"/>
    <cellStyle name="Normal 34 2 3 3 2 2 4" xfId="48545"/>
    <cellStyle name="Normal 34 2 3 3 2 3" xfId="48546"/>
    <cellStyle name="Normal 34 2 3 3 2 3 2" xfId="48547"/>
    <cellStyle name="Normal 34 2 3 3 2 4" xfId="48548"/>
    <cellStyle name="Normal 34 2 3 3 2 5" xfId="48549"/>
    <cellStyle name="Normal 34 2 3 3 3" xfId="48550"/>
    <cellStyle name="Normal 34 2 3 3 3 2" xfId="48551"/>
    <cellStyle name="Normal 34 2 3 3 3 2 2" xfId="48552"/>
    <cellStyle name="Normal 34 2 3 3 3 3" xfId="48553"/>
    <cellStyle name="Normal 34 2 3 3 3 4" xfId="48554"/>
    <cellStyle name="Normal 34 2 3 3 4" xfId="48555"/>
    <cellStyle name="Normal 34 2 3 3 4 2" xfId="48556"/>
    <cellStyle name="Normal 34 2 3 3 4 2 2" xfId="48557"/>
    <cellStyle name="Normal 34 2 3 3 4 3" xfId="48558"/>
    <cellStyle name="Normal 34 2 3 3 4 4" xfId="48559"/>
    <cellStyle name="Normal 34 2 3 3 5" xfId="48560"/>
    <cellStyle name="Normal 34 2 3 3 5 2" xfId="48561"/>
    <cellStyle name="Normal 34 2 3 3 6" xfId="48562"/>
    <cellStyle name="Normal 34 2 3 3 7" xfId="48563"/>
    <cellStyle name="Normal 34 2 3 3 8" xfId="48564"/>
    <cellStyle name="Normal 34 2 3 4" xfId="48565"/>
    <cellStyle name="Normal 34 2 3 4 2" xfId="48566"/>
    <cellStyle name="Normal 34 2 3 4 2 2" xfId="48567"/>
    <cellStyle name="Normal 34 2 3 4 2 2 2" xfId="48568"/>
    <cellStyle name="Normal 34 2 3 4 2 3" xfId="48569"/>
    <cellStyle name="Normal 34 2 3 4 2 4" xfId="48570"/>
    <cellStyle name="Normal 34 2 3 4 3" xfId="48571"/>
    <cellStyle name="Normal 34 2 3 4 3 2" xfId="48572"/>
    <cellStyle name="Normal 34 2 3 4 4" xfId="48573"/>
    <cellStyle name="Normal 34 2 3 4 5" xfId="48574"/>
    <cellStyle name="Normal 34 2 3 5" xfId="48575"/>
    <cellStyle name="Normal 34 2 3 5 2" xfId="48576"/>
    <cellStyle name="Normal 34 2 3 5 2 2" xfId="48577"/>
    <cellStyle name="Normal 34 2 3 5 3" xfId="48578"/>
    <cellStyle name="Normal 34 2 3 5 4" xfId="48579"/>
    <cellStyle name="Normal 34 2 3 6" xfId="48580"/>
    <cellStyle name="Normal 34 2 3 6 2" xfId="48581"/>
    <cellStyle name="Normal 34 2 3 6 2 2" xfId="48582"/>
    <cellStyle name="Normal 34 2 3 6 3" xfId="48583"/>
    <cellStyle name="Normal 34 2 3 6 4" xfId="48584"/>
    <cellStyle name="Normal 34 2 3 7" xfId="48585"/>
    <cellStyle name="Normal 34 2 3 7 2" xfId="48586"/>
    <cellStyle name="Normal 34 2 3 8" xfId="48587"/>
    <cellStyle name="Normal 34 2 3 9" xfId="48588"/>
    <cellStyle name="Normal 34 2 4" xfId="48589"/>
    <cellStyle name="Normal 34 2 4 2" xfId="48590"/>
    <cellStyle name="Normal 34 2 4 2 2" xfId="48591"/>
    <cellStyle name="Normal 34 2 4 2 2 2" xfId="48592"/>
    <cellStyle name="Normal 34 2 4 2 2 2 2" xfId="48593"/>
    <cellStyle name="Normal 34 2 4 2 2 2 2 2" xfId="48594"/>
    <cellStyle name="Normal 34 2 4 2 2 2 3" xfId="48595"/>
    <cellStyle name="Normal 34 2 4 2 2 2 4" xfId="48596"/>
    <cellStyle name="Normal 34 2 4 2 2 3" xfId="48597"/>
    <cellStyle name="Normal 34 2 4 2 2 3 2" xfId="48598"/>
    <cellStyle name="Normal 34 2 4 2 2 4" xfId="48599"/>
    <cellStyle name="Normal 34 2 4 2 2 5" xfId="48600"/>
    <cellStyle name="Normal 34 2 4 2 3" xfId="48601"/>
    <cellStyle name="Normal 34 2 4 2 3 2" xfId="48602"/>
    <cellStyle name="Normal 34 2 4 2 3 2 2" xfId="48603"/>
    <cellStyle name="Normal 34 2 4 2 3 3" xfId="48604"/>
    <cellStyle name="Normal 34 2 4 2 3 4" xfId="48605"/>
    <cellStyle name="Normal 34 2 4 2 4" xfId="48606"/>
    <cellStyle name="Normal 34 2 4 2 4 2" xfId="48607"/>
    <cellStyle name="Normal 34 2 4 2 4 2 2" xfId="48608"/>
    <cellStyle name="Normal 34 2 4 2 4 3" xfId="48609"/>
    <cellStyle name="Normal 34 2 4 2 4 4" xfId="48610"/>
    <cellStyle name="Normal 34 2 4 2 5" xfId="48611"/>
    <cellStyle name="Normal 34 2 4 2 5 2" xfId="48612"/>
    <cellStyle name="Normal 34 2 4 2 6" xfId="48613"/>
    <cellStyle name="Normal 34 2 4 2 7" xfId="48614"/>
    <cellStyle name="Normal 34 2 4 2 8" xfId="48615"/>
    <cellStyle name="Normal 34 2 4 3" xfId="48616"/>
    <cellStyle name="Normal 34 2 4 3 2" xfId="48617"/>
    <cellStyle name="Normal 34 2 4 3 2 2" xfId="48618"/>
    <cellStyle name="Normal 34 2 4 3 2 2 2" xfId="48619"/>
    <cellStyle name="Normal 34 2 4 3 2 3" xfId="48620"/>
    <cellStyle name="Normal 34 2 4 3 2 4" xfId="48621"/>
    <cellStyle name="Normal 34 2 4 3 3" xfId="48622"/>
    <cellStyle name="Normal 34 2 4 3 3 2" xfId="48623"/>
    <cellStyle name="Normal 34 2 4 3 4" xfId="48624"/>
    <cellStyle name="Normal 34 2 4 3 5" xfId="48625"/>
    <cellStyle name="Normal 34 2 4 4" xfId="48626"/>
    <cellStyle name="Normal 34 2 4 4 2" xfId="48627"/>
    <cellStyle name="Normal 34 2 4 4 2 2" xfId="48628"/>
    <cellStyle name="Normal 34 2 4 4 3" xfId="48629"/>
    <cellStyle name="Normal 34 2 4 4 4" xfId="48630"/>
    <cellStyle name="Normal 34 2 4 5" xfId="48631"/>
    <cellStyle name="Normal 34 2 4 5 2" xfId="48632"/>
    <cellStyle name="Normal 34 2 4 5 2 2" xfId="48633"/>
    <cellStyle name="Normal 34 2 4 5 3" xfId="48634"/>
    <cellStyle name="Normal 34 2 4 5 4" xfId="48635"/>
    <cellStyle name="Normal 34 2 4 6" xfId="48636"/>
    <cellStyle name="Normal 34 2 4 6 2" xfId="48637"/>
    <cellStyle name="Normal 34 2 4 7" xfId="48638"/>
    <cellStyle name="Normal 34 2 4 8" xfId="48639"/>
    <cellStyle name="Normal 34 2 4 9" xfId="48640"/>
    <cellStyle name="Normal 34 2 5" xfId="48641"/>
    <cellStyle name="Normal 34 2 5 2" xfId="48642"/>
    <cellStyle name="Normal 34 2 5 2 2" xfId="48643"/>
    <cellStyle name="Normal 34 2 5 2 2 2" xfId="48644"/>
    <cellStyle name="Normal 34 2 5 2 2 2 2" xfId="48645"/>
    <cellStyle name="Normal 34 2 5 2 2 3" xfId="48646"/>
    <cellStyle name="Normal 34 2 5 2 2 4" xfId="48647"/>
    <cellStyle name="Normal 34 2 5 2 3" xfId="48648"/>
    <cellStyle name="Normal 34 2 5 2 3 2" xfId="48649"/>
    <cellStyle name="Normal 34 2 5 2 4" xfId="48650"/>
    <cellStyle name="Normal 34 2 5 2 5" xfId="48651"/>
    <cellStyle name="Normal 34 2 5 3" xfId="48652"/>
    <cellStyle name="Normal 34 2 5 3 2" xfId="48653"/>
    <cellStyle name="Normal 34 2 5 3 2 2" xfId="48654"/>
    <cellStyle name="Normal 34 2 5 3 3" xfId="48655"/>
    <cellStyle name="Normal 34 2 5 3 4" xfId="48656"/>
    <cellStyle name="Normal 34 2 5 4" xfId="48657"/>
    <cellStyle name="Normal 34 2 5 4 2" xfId="48658"/>
    <cellStyle name="Normal 34 2 5 4 2 2" xfId="48659"/>
    <cellStyle name="Normal 34 2 5 4 3" xfId="48660"/>
    <cellStyle name="Normal 34 2 5 4 4" xfId="48661"/>
    <cellStyle name="Normal 34 2 5 5" xfId="48662"/>
    <cellStyle name="Normal 34 2 5 5 2" xfId="48663"/>
    <cellStyle name="Normal 34 2 5 6" xfId="48664"/>
    <cellStyle name="Normal 34 2 5 7" xfId="48665"/>
    <cellStyle name="Normal 34 2 5 8" xfId="48666"/>
    <cellStyle name="Normal 34 2 6" xfId="48667"/>
    <cellStyle name="Normal 34 2 6 2" xfId="48668"/>
    <cellStyle name="Normal 34 2 6 2 2" xfId="48669"/>
    <cellStyle name="Normal 34 2 6 2 2 2" xfId="48670"/>
    <cellStyle name="Normal 34 2 6 2 3" xfId="48671"/>
    <cellStyle name="Normal 34 2 6 2 4" xfId="48672"/>
    <cellStyle name="Normal 34 2 6 3" xfId="48673"/>
    <cellStyle name="Normal 34 2 6 3 2" xfId="48674"/>
    <cellStyle name="Normal 34 2 6 4" xfId="48675"/>
    <cellStyle name="Normal 34 2 6 5" xfId="48676"/>
    <cellStyle name="Normal 34 2 7" xfId="48677"/>
    <cellStyle name="Normal 34 2 7 2" xfId="48678"/>
    <cellStyle name="Normal 34 2 7 2 2" xfId="48679"/>
    <cellStyle name="Normal 34 2 7 3" xfId="48680"/>
    <cellStyle name="Normal 34 2 7 4" xfId="48681"/>
    <cellStyle name="Normal 34 2 8" xfId="48682"/>
    <cellStyle name="Normal 34 2 8 2" xfId="48683"/>
    <cellStyle name="Normal 34 2 8 2 2" xfId="48684"/>
    <cellStyle name="Normal 34 2 8 3" xfId="48685"/>
    <cellStyle name="Normal 34 2 8 4" xfId="48686"/>
    <cellStyle name="Normal 34 2 9" xfId="48687"/>
    <cellStyle name="Normal 34 2 9 2" xfId="48688"/>
    <cellStyle name="Normal 35" xfId="2046"/>
    <cellStyle name="Normal 35 2" xfId="2047"/>
    <cellStyle name="Normal 35 2 10" xfId="48689"/>
    <cellStyle name="Normal 35 2 11" xfId="48690"/>
    <cellStyle name="Normal 35 2 12" xfId="48691"/>
    <cellStyle name="Normal 35 2 2" xfId="2048"/>
    <cellStyle name="Normal 35 2 2 10" xfId="48692"/>
    <cellStyle name="Normal 35 2 2 11" xfId="48693"/>
    <cellStyle name="Normal 35 2 2 2" xfId="48694"/>
    <cellStyle name="Normal 35 2 2 2 10" xfId="48695"/>
    <cellStyle name="Normal 35 2 2 2 2" xfId="48696"/>
    <cellStyle name="Normal 35 2 2 2 2 2" xfId="48697"/>
    <cellStyle name="Normal 35 2 2 2 2 2 2" xfId="48698"/>
    <cellStyle name="Normal 35 2 2 2 2 2 2 2" xfId="48699"/>
    <cellStyle name="Normal 35 2 2 2 2 2 2 2 2" xfId="48700"/>
    <cellStyle name="Normal 35 2 2 2 2 2 2 2 2 2" xfId="48701"/>
    <cellStyle name="Normal 35 2 2 2 2 2 2 2 3" xfId="48702"/>
    <cellStyle name="Normal 35 2 2 2 2 2 2 2 4" xfId="48703"/>
    <cellStyle name="Normal 35 2 2 2 2 2 2 3" xfId="48704"/>
    <cellStyle name="Normal 35 2 2 2 2 2 2 3 2" xfId="48705"/>
    <cellStyle name="Normal 35 2 2 2 2 2 2 4" xfId="48706"/>
    <cellStyle name="Normal 35 2 2 2 2 2 2 5" xfId="48707"/>
    <cellStyle name="Normal 35 2 2 2 2 2 3" xfId="48708"/>
    <cellStyle name="Normal 35 2 2 2 2 2 3 2" xfId="48709"/>
    <cellStyle name="Normal 35 2 2 2 2 2 3 2 2" xfId="48710"/>
    <cellStyle name="Normal 35 2 2 2 2 2 3 3" xfId="48711"/>
    <cellStyle name="Normal 35 2 2 2 2 2 3 4" xfId="48712"/>
    <cellStyle name="Normal 35 2 2 2 2 2 4" xfId="48713"/>
    <cellStyle name="Normal 35 2 2 2 2 2 4 2" xfId="48714"/>
    <cellStyle name="Normal 35 2 2 2 2 2 4 2 2" xfId="48715"/>
    <cellStyle name="Normal 35 2 2 2 2 2 4 3" xfId="48716"/>
    <cellStyle name="Normal 35 2 2 2 2 2 4 4" xfId="48717"/>
    <cellStyle name="Normal 35 2 2 2 2 2 5" xfId="48718"/>
    <cellStyle name="Normal 35 2 2 2 2 2 5 2" xfId="48719"/>
    <cellStyle name="Normal 35 2 2 2 2 2 6" xfId="48720"/>
    <cellStyle name="Normal 35 2 2 2 2 2 7" xfId="48721"/>
    <cellStyle name="Normal 35 2 2 2 2 2 8" xfId="48722"/>
    <cellStyle name="Normal 35 2 2 2 2 3" xfId="48723"/>
    <cellStyle name="Normal 35 2 2 2 2 3 2" xfId="48724"/>
    <cellStyle name="Normal 35 2 2 2 2 3 2 2" xfId="48725"/>
    <cellStyle name="Normal 35 2 2 2 2 3 2 2 2" xfId="48726"/>
    <cellStyle name="Normal 35 2 2 2 2 3 2 3" xfId="48727"/>
    <cellStyle name="Normal 35 2 2 2 2 3 2 4" xfId="48728"/>
    <cellStyle name="Normal 35 2 2 2 2 3 3" xfId="48729"/>
    <cellStyle name="Normal 35 2 2 2 2 3 3 2" xfId="48730"/>
    <cellStyle name="Normal 35 2 2 2 2 3 4" xfId="48731"/>
    <cellStyle name="Normal 35 2 2 2 2 3 5" xfId="48732"/>
    <cellStyle name="Normal 35 2 2 2 2 4" xfId="48733"/>
    <cellStyle name="Normal 35 2 2 2 2 4 2" xfId="48734"/>
    <cellStyle name="Normal 35 2 2 2 2 4 2 2" xfId="48735"/>
    <cellStyle name="Normal 35 2 2 2 2 4 3" xfId="48736"/>
    <cellStyle name="Normal 35 2 2 2 2 4 4" xfId="48737"/>
    <cellStyle name="Normal 35 2 2 2 2 5" xfId="48738"/>
    <cellStyle name="Normal 35 2 2 2 2 5 2" xfId="48739"/>
    <cellStyle name="Normal 35 2 2 2 2 5 2 2" xfId="48740"/>
    <cellStyle name="Normal 35 2 2 2 2 5 3" xfId="48741"/>
    <cellStyle name="Normal 35 2 2 2 2 5 4" xfId="48742"/>
    <cellStyle name="Normal 35 2 2 2 2 6" xfId="48743"/>
    <cellStyle name="Normal 35 2 2 2 2 6 2" xfId="48744"/>
    <cellStyle name="Normal 35 2 2 2 2 7" xfId="48745"/>
    <cellStyle name="Normal 35 2 2 2 2 8" xfId="48746"/>
    <cellStyle name="Normal 35 2 2 2 2 9" xfId="48747"/>
    <cellStyle name="Normal 35 2 2 2 3" xfId="48748"/>
    <cellStyle name="Normal 35 2 2 2 3 2" xfId="48749"/>
    <cellStyle name="Normal 35 2 2 2 3 2 2" xfId="48750"/>
    <cellStyle name="Normal 35 2 2 2 3 2 2 2" xfId="48751"/>
    <cellStyle name="Normal 35 2 2 2 3 2 2 2 2" xfId="48752"/>
    <cellStyle name="Normal 35 2 2 2 3 2 2 3" xfId="48753"/>
    <cellStyle name="Normal 35 2 2 2 3 2 2 4" xfId="48754"/>
    <cellStyle name="Normal 35 2 2 2 3 2 3" xfId="48755"/>
    <cellStyle name="Normal 35 2 2 2 3 2 3 2" xfId="48756"/>
    <cellStyle name="Normal 35 2 2 2 3 2 4" xfId="48757"/>
    <cellStyle name="Normal 35 2 2 2 3 2 5" xfId="48758"/>
    <cellStyle name="Normal 35 2 2 2 3 3" xfId="48759"/>
    <cellStyle name="Normal 35 2 2 2 3 3 2" xfId="48760"/>
    <cellStyle name="Normal 35 2 2 2 3 3 2 2" xfId="48761"/>
    <cellStyle name="Normal 35 2 2 2 3 3 3" xfId="48762"/>
    <cellStyle name="Normal 35 2 2 2 3 3 4" xfId="48763"/>
    <cellStyle name="Normal 35 2 2 2 3 4" xfId="48764"/>
    <cellStyle name="Normal 35 2 2 2 3 4 2" xfId="48765"/>
    <cellStyle name="Normal 35 2 2 2 3 4 2 2" xfId="48766"/>
    <cellStyle name="Normal 35 2 2 2 3 4 3" xfId="48767"/>
    <cellStyle name="Normal 35 2 2 2 3 4 4" xfId="48768"/>
    <cellStyle name="Normal 35 2 2 2 3 5" xfId="48769"/>
    <cellStyle name="Normal 35 2 2 2 3 5 2" xfId="48770"/>
    <cellStyle name="Normal 35 2 2 2 3 6" xfId="48771"/>
    <cellStyle name="Normal 35 2 2 2 3 7" xfId="48772"/>
    <cellStyle name="Normal 35 2 2 2 3 8" xfId="48773"/>
    <cellStyle name="Normal 35 2 2 2 4" xfId="48774"/>
    <cellStyle name="Normal 35 2 2 2 4 2" xfId="48775"/>
    <cellStyle name="Normal 35 2 2 2 4 2 2" xfId="48776"/>
    <cellStyle name="Normal 35 2 2 2 4 2 2 2" xfId="48777"/>
    <cellStyle name="Normal 35 2 2 2 4 2 3" xfId="48778"/>
    <cellStyle name="Normal 35 2 2 2 4 2 4" xfId="48779"/>
    <cellStyle name="Normal 35 2 2 2 4 3" xfId="48780"/>
    <cellStyle name="Normal 35 2 2 2 4 3 2" xfId="48781"/>
    <cellStyle name="Normal 35 2 2 2 4 4" xfId="48782"/>
    <cellStyle name="Normal 35 2 2 2 4 5" xfId="48783"/>
    <cellStyle name="Normal 35 2 2 2 5" xfId="48784"/>
    <cellStyle name="Normal 35 2 2 2 5 2" xfId="48785"/>
    <cellStyle name="Normal 35 2 2 2 5 2 2" xfId="48786"/>
    <cellStyle name="Normal 35 2 2 2 5 3" xfId="48787"/>
    <cellStyle name="Normal 35 2 2 2 5 4" xfId="48788"/>
    <cellStyle name="Normal 35 2 2 2 6" xfId="48789"/>
    <cellStyle name="Normal 35 2 2 2 6 2" xfId="48790"/>
    <cellStyle name="Normal 35 2 2 2 6 2 2" xfId="48791"/>
    <cellStyle name="Normal 35 2 2 2 6 3" xfId="48792"/>
    <cellStyle name="Normal 35 2 2 2 6 4" xfId="48793"/>
    <cellStyle name="Normal 35 2 2 2 7" xfId="48794"/>
    <cellStyle name="Normal 35 2 2 2 7 2" xfId="48795"/>
    <cellStyle name="Normal 35 2 2 2 8" xfId="48796"/>
    <cellStyle name="Normal 35 2 2 2 9" xfId="48797"/>
    <cellStyle name="Normal 35 2 2 3" xfId="48798"/>
    <cellStyle name="Normal 35 2 2 3 2" xfId="48799"/>
    <cellStyle name="Normal 35 2 2 3 2 2" xfId="48800"/>
    <cellStyle name="Normal 35 2 2 3 2 2 2" xfId="48801"/>
    <cellStyle name="Normal 35 2 2 3 2 2 2 2" xfId="48802"/>
    <cellStyle name="Normal 35 2 2 3 2 2 2 2 2" xfId="48803"/>
    <cellStyle name="Normal 35 2 2 3 2 2 2 3" xfId="48804"/>
    <cellStyle name="Normal 35 2 2 3 2 2 2 4" xfId="48805"/>
    <cellStyle name="Normal 35 2 2 3 2 2 3" xfId="48806"/>
    <cellStyle name="Normal 35 2 2 3 2 2 3 2" xfId="48807"/>
    <cellStyle name="Normal 35 2 2 3 2 2 4" xfId="48808"/>
    <cellStyle name="Normal 35 2 2 3 2 2 5" xfId="48809"/>
    <cellStyle name="Normal 35 2 2 3 2 3" xfId="48810"/>
    <cellStyle name="Normal 35 2 2 3 2 3 2" xfId="48811"/>
    <cellStyle name="Normal 35 2 2 3 2 3 2 2" xfId="48812"/>
    <cellStyle name="Normal 35 2 2 3 2 3 3" xfId="48813"/>
    <cellStyle name="Normal 35 2 2 3 2 3 4" xfId="48814"/>
    <cellStyle name="Normal 35 2 2 3 2 4" xfId="48815"/>
    <cellStyle name="Normal 35 2 2 3 2 4 2" xfId="48816"/>
    <cellStyle name="Normal 35 2 2 3 2 4 2 2" xfId="48817"/>
    <cellStyle name="Normal 35 2 2 3 2 4 3" xfId="48818"/>
    <cellStyle name="Normal 35 2 2 3 2 4 4" xfId="48819"/>
    <cellStyle name="Normal 35 2 2 3 2 5" xfId="48820"/>
    <cellStyle name="Normal 35 2 2 3 2 5 2" xfId="48821"/>
    <cellStyle name="Normal 35 2 2 3 2 6" xfId="48822"/>
    <cellStyle name="Normal 35 2 2 3 2 7" xfId="48823"/>
    <cellStyle name="Normal 35 2 2 3 2 8" xfId="48824"/>
    <cellStyle name="Normal 35 2 2 3 3" xfId="48825"/>
    <cellStyle name="Normal 35 2 2 3 3 2" xfId="48826"/>
    <cellStyle name="Normal 35 2 2 3 3 2 2" xfId="48827"/>
    <cellStyle name="Normal 35 2 2 3 3 2 2 2" xfId="48828"/>
    <cellStyle name="Normal 35 2 2 3 3 2 3" xfId="48829"/>
    <cellStyle name="Normal 35 2 2 3 3 2 4" xfId="48830"/>
    <cellStyle name="Normal 35 2 2 3 3 3" xfId="48831"/>
    <cellStyle name="Normal 35 2 2 3 3 3 2" xfId="48832"/>
    <cellStyle name="Normal 35 2 2 3 3 4" xfId="48833"/>
    <cellStyle name="Normal 35 2 2 3 3 5" xfId="48834"/>
    <cellStyle name="Normal 35 2 2 3 4" xfId="48835"/>
    <cellStyle name="Normal 35 2 2 3 4 2" xfId="48836"/>
    <cellStyle name="Normal 35 2 2 3 4 2 2" xfId="48837"/>
    <cellStyle name="Normal 35 2 2 3 4 3" xfId="48838"/>
    <cellStyle name="Normal 35 2 2 3 4 4" xfId="48839"/>
    <cellStyle name="Normal 35 2 2 3 5" xfId="48840"/>
    <cellStyle name="Normal 35 2 2 3 5 2" xfId="48841"/>
    <cellStyle name="Normal 35 2 2 3 5 2 2" xfId="48842"/>
    <cellStyle name="Normal 35 2 2 3 5 3" xfId="48843"/>
    <cellStyle name="Normal 35 2 2 3 5 4" xfId="48844"/>
    <cellStyle name="Normal 35 2 2 3 6" xfId="48845"/>
    <cellStyle name="Normal 35 2 2 3 6 2" xfId="48846"/>
    <cellStyle name="Normal 35 2 2 3 7" xfId="48847"/>
    <cellStyle name="Normal 35 2 2 3 8" xfId="48848"/>
    <cellStyle name="Normal 35 2 2 3 9" xfId="48849"/>
    <cellStyle name="Normal 35 2 2 4" xfId="48850"/>
    <cellStyle name="Normal 35 2 2 4 2" xfId="48851"/>
    <cellStyle name="Normal 35 2 2 4 2 2" xfId="48852"/>
    <cellStyle name="Normal 35 2 2 4 2 2 2" xfId="48853"/>
    <cellStyle name="Normal 35 2 2 4 2 2 2 2" xfId="48854"/>
    <cellStyle name="Normal 35 2 2 4 2 2 3" xfId="48855"/>
    <cellStyle name="Normal 35 2 2 4 2 2 4" xfId="48856"/>
    <cellStyle name="Normal 35 2 2 4 2 3" xfId="48857"/>
    <cellStyle name="Normal 35 2 2 4 2 3 2" xfId="48858"/>
    <cellStyle name="Normal 35 2 2 4 2 4" xfId="48859"/>
    <cellStyle name="Normal 35 2 2 4 2 5" xfId="48860"/>
    <cellStyle name="Normal 35 2 2 4 3" xfId="48861"/>
    <cellStyle name="Normal 35 2 2 4 3 2" xfId="48862"/>
    <cellStyle name="Normal 35 2 2 4 3 2 2" xfId="48863"/>
    <cellStyle name="Normal 35 2 2 4 3 3" xfId="48864"/>
    <cellStyle name="Normal 35 2 2 4 3 4" xfId="48865"/>
    <cellStyle name="Normal 35 2 2 4 4" xfId="48866"/>
    <cellStyle name="Normal 35 2 2 4 4 2" xfId="48867"/>
    <cellStyle name="Normal 35 2 2 4 4 2 2" xfId="48868"/>
    <cellStyle name="Normal 35 2 2 4 4 3" xfId="48869"/>
    <cellStyle name="Normal 35 2 2 4 4 4" xfId="48870"/>
    <cellStyle name="Normal 35 2 2 4 5" xfId="48871"/>
    <cellStyle name="Normal 35 2 2 4 5 2" xfId="48872"/>
    <cellStyle name="Normal 35 2 2 4 6" xfId="48873"/>
    <cellStyle name="Normal 35 2 2 4 7" xfId="48874"/>
    <cellStyle name="Normal 35 2 2 4 8" xfId="48875"/>
    <cellStyle name="Normal 35 2 2 5" xfId="48876"/>
    <cellStyle name="Normal 35 2 2 5 2" xfId="48877"/>
    <cellStyle name="Normal 35 2 2 5 2 2" xfId="48878"/>
    <cellStyle name="Normal 35 2 2 5 2 2 2" xfId="48879"/>
    <cellStyle name="Normal 35 2 2 5 2 3" xfId="48880"/>
    <cellStyle name="Normal 35 2 2 5 2 4" xfId="48881"/>
    <cellStyle name="Normal 35 2 2 5 3" xfId="48882"/>
    <cellStyle name="Normal 35 2 2 5 3 2" xfId="48883"/>
    <cellStyle name="Normal 35 2 2 5 4" xfId="48884"/>
    <cellStyle name="Normal 35 2 2 5 5" xfId="48885"/>
    <cellStyle name="Normal 35 2 2 6" xfId="48886"/>
    <cellStyle name="Normal 35 2 2 6 2" xfId="48887"/>
    <cellStyle name="Normal 35 2 2 6 2 2" xfId="48888"/>
    <cellStyle name="Normal 35 2 2 6 3" xfId="48889"/>
    <cellStyle name="Normal 35 2 2 6 4" xfId="48890"/>
    <cellStyle name="Normal 35 2 2 7" xfId="48891"/>
    <cellStyle name="Normal 35 2 2 7 2" xfId="48892"/>
    <cellStyle name="Normal 35 2 2 7 2 2" xfId="48893"/>
    <cellStyle name="Normal 35 2 2 7 3" xfId="48894"/>
    <cellStyle name="Normal 35 2 2 7 4" xfId="48895"/>
    <cellStyle name="Normal 35 2 2 8" xfId="48896"/>
    <cellStyle name="Normal 35 2 2 8 2" xfId="48897"/>
    <cellStyle name="Normal 35 2 2 9" xfId="48898"/>
    <cellStyle name="Normal 35 2 3" xfId="48899"/>
    <cellStyle name="Normal 35 2 3 10" xfId="48900"/>
    <cellStyle name="Normal 35 2 3 2" xfId="48901"/>
    <cellStyle name="Normal 35 2 3 2 2" xfId="48902"/>
    <cellStyle name="Normal 35 2 3 2 2 2" xfId="48903"/>
    <cellStyle name="Normal 35 2 3 2 2 2 2" xfId="48904"/>
    <cellStyle name="Normal 35 2 3 2 2 2 2 2" xfId="48905"/>
    <cellStyle name="Normal 35 2 3 2 2 2 2 2 2" xfId="48906"/>
    <cellStyle name="Normal 35 2 3 2 2 2 2 3" xfId="48907"/>
    <cellStyle name="Normal 35 2 3 2 2 2 2 4" xfId="48908"/>
    <cellStyle name="Normal 35 2 3 2 2 2 3" xfId="48909"/>
    <cellStyle name="Normal 35 2 3 2 2 2 3 2" xfId="48910"/>
    <cellStyle name="Normal 35 2 3 2 2 2 4" xfId="48911"/>
    <cellStyle name="Normal 35 2 3 2 2 2 5" xfId="48912"/>
    <cellStyle name="Normal 35 2 3 2 2 3" xfId="48913"/>
    <cellStyle name="Normal 35 2 3 2 2 3 2" xfId="48914"/>
    <cellStyle name="Normal 35 2 3 2 2 3 2 2" xfId="48915"/>
    <cellStyle name="Normal 35 2 3 2 2 3 3" xfId="48916"/>
    <cellStyle name="Normal 35 2 3 2 2 3 4" xfId="48917"/>
    <cellStyle name="Normal 35 2 3 2 2 4" xfId="48918"/>
    <cellStyle name="Normal 35 2 3 2 2 4 2" xfId="48919"/>
    <cellStyle name="Normal 35 2 3 2 2 4 2 2" xfId="48920"/>
    <cellStyle name="Normal 35 2 3 2 2 4 3" xfId="48921"/>
    <cellStyle name="Normal 35 2 3 2 2 4 4" xfId="48922"/>
    <cellStyle name="Normal 35 2 3 2 2 5" xfId="48923"/>
    <cellStyle name="Normal 35 2 3 2 2 5 2" xfId="48924"/>
    <cellStyle name="Normal 35 2 3 2 2 6" xfId="48925"/>
    <cellStyle name="Normal 35 2 3 2 2 7" xfId="48926"/>
    <cellStyle name="Normal 35 2 3 2 2 8" xfId="48927"/>
    <cellStyle name="Normal 35 2 3 2 3" xfId="48928"/>
    <cellStyle name="Normal 35 2 3 2 3 2" xfId="48929"/>
    <cellStyle name="Normal 35 2 3 2 3 2 2" xfId="48930"/>
    <cellStyle name="Normal 35 2 3 2 3 2 2 2" xfId="48931"/>
    <cellStyle name="Normal 35 2 3 2 3 2 3" xfId="48932"/>
    <cellStyle name="Normal 35 2 3 2 3 2 4" xfId="48933"/>
    <cellStyle name="Normal 35 2 3 2 3 3" xfId="48934"/>
    <cellStyle name="Normal 35 2 3 2 3 3 2" xfId="48935"/>
    <cellStyle name="Normal 35 2 3 2 3 4" xfId="48936"/>
    <cellStyle name="Normal 35 2 3 2 3 5" xfId="48937"/>
    <cellStyle name="Normal 35 2 3 2 4" xfId="48938"/>
    <cellStyle name="Normal 35 2 3 2 4 2" xfId="48939"/>
    <cellStyle name="Normal 35 2 3 2 4 2 2" xfId="48940"/>
    <cellStyle name="Normal 35 2 3 2 4 3" xfId="48941"/>
    <cellStyle name="Normal 35 2 3 2 4 4" xfId="48942"/>
    <cellStyle name="Normal 35 2 3 2 5" xfId="48943"/>
    <cellStyle name="Normal 35 2 3 2 5 2" xfId="48944"/>
    <cellStyle name="Normal 35 2 3 2 5 2 2" xfId="48945"/>
    <cellStyle name="Normal 35 2 3 2 5 3" xfId="48946"/>
    <cellStyle name="Normal 35 2 3 2 5 4" xfId="48947"/>
    <cellStyle name="Normal 35 2 3 2 6" xfId="48948"/>
    <cellStyle name="Normal 35 2 3 2 6 2" xfId="48949"/>
    <cellStyle name="Normal 35 2 3 2 7" xfId="48950"/>
    <cellStyle name="Normal 35 2 3 2 8" xfId="48951"/>
    <cellStyle name="Normal 35 2 3 2 9" xfId="48952"/>
    <cellStyle name="Normal 35 2 3 3" xfId="48953"/>
    <cellStyle name="Normal 35 2 3 3 2" xfId="48954"/>
    <cellStyle name="Normal 35 2 3 3 2 2" xfId="48955"/>
    <cellStyle name="Normal 35 2 3 3 2 2 2" xfId="48956"/>
    <cellStyle name="Normal 35 2 3 3 2 2 2 2" xfId="48957"/>
    <cellStyle name="Normal 35 2 3 3 2 2 3" xfId="48958"/>
    <cellStyle name="Normal 35 2 3 3 2 2 4" xfId="48959"/>
    <cellStyle name="Normal 35 2 3 3 2 3" xfId="48960"/>
    <cellStyle name="Normal 35 2 3 3 2 3 2" xfId="48961"/>
    <cellStyle name="Normal 35 2 3 3 2 4" xfId="48962"/>
    <cellStyle name="Normal 35 2 3 3 2 5" xfId="48963"/>
    <cellStyle name="Normal 35 2 3 3 3" xfId="48964"/>
    <cellStyle name="Normal 35 2 3 3 3 2" xfId="48965"/>
    <cellStyle name="Normal 35 2 3 3 3 2 2" xfId="48966"/>
    <cellStyle name="Normal 35 2 3 3 3 3" xfId="48967"/>
    <cellStyle name="Normal 35 2 3 3 3 4" xfId="48968"/>
    <cellStyle name="Normal 35 2 3 3 4" xfId="48969"/>
    <cellStyle name="Normal 35 2 3 3 4 2" xfId="48970"/>
    <cellStyle name="Normal 35 2 3 3 4 2 2" xfId="48971"/>
    <cellStyle name="Normal 35 2 3 3 4 3" xfId="48972"/>
    <cellStyle name="Normal 35 2 3 3 4 4" xfId="48973"/>
    <cellStyle name="Normal 35 2 3 3 5" xfId="48974"/>
    <cellStyle name="Normal 35 2 3 3 5 2" xfId="48975"/>
    <cellStyle name="Normal 35 2 3 3 6" xfId="48976"/>
    <cellStyle name="Normal 35 2 3 3 7" xfId="48977"/>
    <cellStyle name="Normal 35 2 3 3 8" xfId="48978"/>
    <cellStyle name="Normal 35 2 3 4" xfId="48979"/>
    <cellStyle name="Normal 35 2 3 4 2" xfId="48980"/>
    <cellStyle name="Normal 35 2 3 4 2 2" xfId="48981"/>
    <cellStyle name="Normal 35 2 3 4 2 2 2" xfId="48982"/>
    <cellStyle name="Normal 35 2 3 4 2 3" xfId="48983"/>
    <cellStyle name="Normal 35 2 3 4 2 4" xfId="48984"/>
    <cellStyle name="Normal 35 2 3 4 3" xfId="48985"/>
    <cellStyle name="Normal 35 2 3 4 3 2" xfId="48986"/>
    <cellStyle name="Normal 35 2 3 4 4" xfId="48987"/>
    <cellStyle name="Normal 35 2 3 4 5" xfId="48988"/>
    <cellStyle name="Normal 35 2 3 5" xfId="48989"/>
    <cellStyle name="Normal 35 2 3 5 2" xfId="48990"/>
    <cellStyle name="Normal 35 2 3 5 2 2" xfId="48991"/>
    <cellStyle name="Normal 35 2 3 5 3" xfId="48992"/>
    <cellStyle name="Normal 35 2 3 5 4" xfId="48993"/>
    <cellStyle name="Normal 35 2 3 6" xfId="48994"/>
    <cellStyle name="Normal 35 2 3 6 2" xfId="48995"/>
    <cellStyle name="Normal 35 2 3 6 2 2" xfId="48996"/>
    <cellStyle name="Normal 35 2 3 6 3" xfId="48997"/>
    <cellStyle name="Normal 35 2 3 6 4" xfId="48998"/>
    <cellStyle name="Normal 35 2 3 7" xfId="48999"/>
    <cellStyle name="Normal 35 2 3 7 2" xfId="49000"/>
    <cellStyle name="Normal 35 2 3 8" xfId="49001"/>
    <cellStyle name="Normal 35 2 3 9" xfId="49002"/>
    <cellStyle name="Normal 35 2 4" xfId="49003"/>
    <cellStyle name="Normal 35 2 4 2" xfId="49004"/>
    <cellStyle name="Normal 35 2 4 2 2" xfId="49005"/>
    <cellStyle name="Normal 35 2 4 2 2 2" xfId="49006"/>
    <cellStyle name="Normal 35 2 4 2 2 2 2" xfId="49007"/>
    <cellStyle name="Normal 35 2 4 2 2 2 2 2" xfId="49008"/>
    <cellStyle name="Normal 35 2 4 2 2 2 3" xfId="49009"/>
    <cellStyle name="Normal 35 2 4 2 2 2 4" xfId="49010"/>
    <cellStyle name="Normal 35 2 4 2 2 3" xfId="49011"/>
    <cellStyle name="Normal 35 2 4 2 2 3 2" xfId="49012"/>
    <cellStyle name="Normal 35 2 4 2 2 4" xfId="49013"/>
    <cellStyle name="Normal 35 2 4 2 2 5" xfId="49014"/>
    <cellStyle name="Normal 35 2 4 2 3" xfId="49015"/>
    <cellStyle name="Normal 35 2 4 2 3 2" xfId="49016"/>
    <cellStyle name="Normal 35 2 4 2 3 2 2" xfId="49017"/>
    <cellStyle name="Normal 35 2 4 2 3 3" xfId="49018"/>
    <cellStyle name="Normal 35 2 4 2 3 4" xfId="49019"/>
    <cellStyle name="Normal 35 2 4 2 4" xfId="49020"/>
    <cellStyle name="Normal 35 2 4 2 4 2" xfId="49021"/>
    <cellStyle name="Normal 35 2 4 2 4 2 2" xfId="49022"/>
    <cellStyle name="Normal 35 2 4 2 4 3" xfId="49023"/>
    <cellStyle name="Normal 35 2 4 2 4 4" xfId="49024"/>
    <cellStyle name="Normal 35 2 4 2 5" xfId="49025"/>
    <cellStyle name="Normal 35 2 4 2 5 2" xfId="49026"/>
    <cellStyle name="Normal 35 2 4 2 6" xfId="49027"/>
    <cellStyle name="Normal 35 2 4 2 7" xfId="49028"/>
    <cellStyle name="Normal 35 2 4 2 8" xfId="49029"/>
    <cellStyle name="Normal 35 2 4 3" xfId="49030"/>
    <cellStyle name="Normal 35 2 4 3 2" xfId="49031"/>
    <cellStyle name="Normal 35 2 4 3 2 2" xfId="49032"/>
    <cellStyle name="Normal 35 2 4 3 2 2 2" xfId="49033"/>
    <cellStyle name="Normal 35 2 4 3 2 3" xfId="49034"/>
    <cellStyle name="Normal 35 2 4 3 2 4" xfId="49035"/>
    <cellStyle name="Normal 35 2 4 3 3" xfId="49036"/>
    <cellStyle name="Normal 35 2 4 3 3 2" xfId="49037"/>
    <cellStyle name="Normal 35 2 4 3 4" xfId="49038"/>
    <cellStyle name="Normal 35 2 4 3 5" xfId="49039"/>
    <cellStyle name="Normal 35 2 4 4" xfId="49040"/>
    <cellStyle name="Normal 35 2 4 4 2" xfId="49041"/>
    <cellStyle name="Normal 35 2 4 4 2 2" xfId="49042"/>
    <cellStyle name="Normal 35 2 4 4 3" xfId="49043"/>
    <cellStyle name="Normal 35 2 4 4 4" xfId="49044"/>
    <cellStyle name="Normal 35 2 4 5" xfId="49045"/>
    <cellStyle name="Normal 35 2 4 5 2" xfId="49046"/>
    <cellStyle name="Normal 35 2 4 5 2 2" xfId="49047"/>
    <cellStyle name="Normal 35 2 4 5 3" xfId="49048"/>
    <cellStyle name="Normal 35 2 4 5 4" xfId="49049"/>
    <cellStyle name="Normal 35 2 4 6" xfId="49050"/>
    <cellStyle name="Normal 35 2 4 6 2" xfId="49051"/>
    <cellStyle name="Normal 35 2 4 7" xfId="49052"/>
    <cellStyle name="Normal 35 2 4 8" xfId="49053"/>
    <cellStyle name="Normal 35 2 4 9" xfId="49054"/>
    <cellStyle name="Normal 35 2 5" xfId="49055"/>
    <cellStyle name="Normal 35 2 5 2" xfId="49056"/>
    <cellStyle name="Normal 35 2 5 2 2" xfId="49057"/>
    <cellStyle name="Normal 35 2 5 2 2 2" xfId="49058"/>
    <cellStyle name="Normal 35 2 5 2 2 2 2" xfId="49059"/>
    <cellStyle name="Normal 35 2 5 2 2 3" xfId="49060"/>
    <cellStyle name="Normal 35 2 5 2 2 4" xfId="49061"/>
    <cellStyle name="Normal 35 2 5 2 3" xfId="49062"/>
    <cellStyle name="Normal 35 2 5 2 3 2" xfId="49063"/>
    <cellStyle name="Normal 35 2 5 2 4" xfId="49064"/>
    <cellStyle name="Normal 35 2 5 2 5" xfId="49065"/>
    <cellStyle name="Normal 35 2 5 3" xfId="49066"/>
    <cellStyle name="Normal 35 2 5 3 2" xfId="49067"/>
    <cellStyle name="Normal 35 2 5 3 2 2" xfId="49068"/>
    <cellStyle name="Normal 35 2 5 3 3" xfId="49069"/>
    <cellStyle name="Normal 35 2 5 3 4" xfId="49070"/>
    <cellStyle name="Normal 35 2 5 4" xfId="49071"/>
    <cellStyle name="Normal 35 2 5 4 2" xfId="49072"/>
    <cellStyle name="Normal 35 2 5 4 2 2" xfId="49073"/>
    <cellStyle name="Normal 35 2 5 4 3" xfId="49074"/>
    <cellStyle name="Normal 35 2 5 4 4" xfId="49075"/>
    <cellStyle name="Normal 35 2 5 5" xfId="49076"/>
    <cellStyle name="Normal 35 2 5 5 2" xfId="49077"/>
    <cellStyle name="Normal 35 2 5 6" xfId="49078"/>
    <cellStyle name="Normal 35 2 5 7" xfId="49079"/>
    <cellStyle name="Normal 35 2 5 8" xfId="49080"/>
    <cellStyle name="Normal 35 2 6" xfId="49081"/>
    <cellStyle name="Normal 35 2 6 2" xfId="49082"/>
    <cellStyle name="Normal 35 2 6 2 2" xfId="49083"/>
    <cellStyle name="Normal 35 2 6 2 2 2" xfId="49084"/>
    <cellStyle name="Normal 35 2 6 2 3" xfId="49085"/>
    <cellStyle name="Normal 35 2 6 2 4" xfId="49086"/>
    <cellStyle name="Normal 35 2 6 3" xfId="49087"/>
    <cellStyle name="Normal 35 2 6 3 2" xfId="49088"/>
    <cellStyle name="Normal 35 2 6 4" xfId="49089"/>
    <cellStyle name="Normal 35 2 6 5" xfId="49090"/>
    <cellStyle name="Normal 35 2 7" xfId="49091"/>
    <cellStyle name="Normal 35 2 7 2" xfId="49092"/>
    <cellStyle name="Normal 35 2 7 2 2" xfId="49093"/>
    <cellStyle name="Normal 35 2 7 3" xfId="49094"/>
    <cellStyle name="Normal 35 2 7 4" xfId="49095"/>
    <cellStyle name="Normal 35 2 8" xfId="49096"/>
    <cellStyle name="Normal 35 2 8 2" xfId="49097"/>
    <cellStyle name="Normal 35 2 8 2 2" xfId="49098"/>
    <cellStyle name="Normal 35 2 8 3" xfId="49099"/>
    <cellStyle name="Normal 35 2 8 4" xfId="49100"/>
    <cellStyle name="Normal 35 2 9" xfId="49101"/>
    <cellStyle name="Normal 35 2 9 2" xfId="49102"/>
    <cellStyle name="Normal 35 3" xfId="2049"/>
    <cellStyle name="Normal 35 3 2" xfId="2050"/>
    <cellStyle name="Normal 35 4" xfId="2051"/>
    <cellStyle name="Normal 35 4 2" xfId="2052"/>
    <cellStyle name="Normal 35 5" xfId="2053"/>
    <cellStyle name="Normal 35 5 2" xfId="2054"/>
    <cellStyle name="Normal 35 6" xfId="2055"/>
    <cellStyle name="Normal 35 7" xfId="29910"/>
    <cellStyle name="Normal 35_K1213_Politin_20 mobile homes_tender_20120725" xfId="2056"/>
    <cellStyle name="Normal 36" xfId="2057"/>
    <cellStyle name="Normal 36 2" xfId="2058"/>
    <cellStyle name="Normal 36 2 10" xfId="49103"/>
    <cellStyle name="Normal 36 2 11" xfId="49104"/>
    <cellStyle name="Normal 36 2 12" xfId="49105"/>
    <cellStyle name="Normal 36 2 2" xfId="13002"/>
    <cellStyle name="Normal 36 2 2 10" xfId="49106"/>
    <cellStyle name="Normal 36 2 2 11" xfId="49107"/>
    <cellStyle name="Normal 36 2 2 2" xfId="49108"/>
    <cellStyle name="Normal 36 2 2 2 10" xfId="49109"/>
    <cellStyle name="Normal 36 2 2 2 2" xfId="49110"/>
    <cellStyle name="Normal 36 2 2 2 2 2" xfId="49111"/>
    <cellStyle name="Normal 36 2 2 2 2 2 2" xfId="49112"/>
    <cellStyle name="Normal 36 2 2 2 2 2 2 2" xfId="49113"/>
    <cellStyle name="Normal 36 2 2 2 2 2 2 2 2" xfId="49114"/>
    <cellStyle name="Normal 36 2 2 2 2 2 2 2 2 2" xfId="49115"/>
    <cellStyle name="Normal 36 2 2 2 2 2 2 2 3" xfId="49116"/>
    <cellStyle name="Normal 36 2 2 2 2 2 2 2 4" xfId="49117"/>
    <cellStyle name="Normal 36 2 2 2 2 2 2 3" xfId="49118"/>
    <cellStyle name="Normal 36 2 2 2 2 2 2 3 2" xfId="49119"/>
    <cellStyle name="Normal 36 2 2 2 2 2 2 4" xfId="49120"/>
    <cellStyle name="Normal 36 2 2 2 2 2 2 5" xfId="49121"/>
    <cellStyle name="Normal 36 2 2 2 2 2 3" xfId="49122"/>
    <cellStyle name="Normal 36 2 2 2 2 2 3 2" xfId="49123"/>
    <cellStyle name="Normal 36 2 2 2 2 2 3 2 2" xfId="49124"/>
    <cellStyle name="Normal 36 2 2 2 2 2 3 3" xfId="49125"/>
    <cellStyle name="Normal 36 2 2 2 2 2 3 4" xfId="49126"/>
    <cellStyle name="Normal 36 2 2 2 2 2 4" xfId="49127"/>
    <cellStyle name="Normal 36 2 2 2 2 2 4 2" xfId="49128"/>
    <cellStyle name="Normal 36 2 2 2 2 2 4 2 2" xfId="49129"/>
    <cellStyle name="Normal 36 2 2 2 2 2 4 3" xfId="49130"/>
    <cellStyle name="Normal 36 2 2 2 2 2 4 4" xfId="49131"/>
    <cellStyle name="Normal 36 2 2 2 2 2 5" xfId="49132"/>
    <cellStyle name="Normal 36 2 2 2 2 2 5 2" xfId="49133"/>
    <cellStyle name="Normal 36 2 2 2 2 2 6" xfId="49134"/>
    <cellStyle name="Normal 36 2 2 2 2 2 7" xfId="49135"/>
    <cellStyle name="Normal 36 2 2 2 2 2 8" xfId="49136"/>
    <cellStyle name="Normal 36 2 2 2 2 3" xfId="49137"/>
    <cellStyle name="Normal 36 2 2 2 2 3 2" xfId="49138"/>
    <cellStyle name="Normal 36 2 2 2 2 3 2 2" xfId="49139"/>
    <cellStyle name="Normal 36 2 2 2 2 3 2 2 2" xfId="49140"/>
    <cellStyle name="Normal 36 2 2 2 2 3 2 3" xfId="49141"/>
    <cellStyle name="Normal 36 2 2 2 2 3 2 4" xfId="49142"/>
    <cellStyle name="Normal 36 2 2 2 2 3 3" xfId="49143"/>
    <cellStyle name="Normal 36 2 2 2 2 3 3 2" xfId="49144"/>
    <cellStyle name="Normal 36 2 2 2 2 3 4" xfId="49145"/>
    <cellStyle name="Normal 36 2 2 2 2 3 5" xfId="49146"/>
    <cellStyle name="Normal 36 2 2 2 2 4" xfId="49147"/>
    <cellStyle name="Normal 36 2 2 2 2 4 2" xfId="49148"/>
    <cellStyle name="Normal 36 2 2 2 2 4 2 2" xfId="49149"/>
    <cellStyle name="Normal 36 2 2 2 2 4 3" xfId="49150"/>
    <cellStyle name="Normal 36 2 2 2 2 4 4" xfId="49151"/>
    <cellStyle name="Normal 36 2 2 2 2 5" xfId="49152"/>
    <cellStyle name="Normal 36 2 2 2 2 5 2" xfId="49153"/>
    <cellStyle name="Normal 36 2 2 2 2 5 2 2" xfId="49154"/>
    <cellStyle name="Normal 36 2 2 2 2 5 3" xfId="49155"/>
    <cellStyle name="Normal 36 2 2 2 2 5 4" xfId="49156"/>
    <cellStyle name="Normal 36 2 2 2 2 6" xfId="49157"/>
    <cellStyle name="Normal 36 2 2 2 2 6 2" xfId="49158"/>
    <cellStyle name="Normal 36 2 2 2 2 7" xfId="49159"/>
    <cellStyle name="Normal 36 2 2 2 2 8" xfId="49160"/>
    <cellStyle name="Normal 36 2 2 2 2 9" xfId="49161"/>
    <cellStyle name="Normal 36 2 2 2 3" xfId="49162"/>
    <cellStyle name="Normal 36 2 2 2 3 2" xfId="49163"/>
    <cellStyle name="Normal 36 2 2 2 3 2 2" xfId="49164"/>
    <cellStyle name="Normal 36 2 2 2 3 2 2 2" xfId="49165"/>
    <cellStyle name="Normal 36 2 2 2 3 2 2 2 2" xfId="49166"/>
    <cellStyle name="Normal 36 2 2 2 3 2 2 3" xfId="49167"/>
    <cellStyle name="Normal 36 2 2 2 3 2 2 4" xfId="49168"/>
    <cellStyle name="Normal 36 2 2 2 3 2 3" xfId="49169"/>
    <cellStyle name="Normal 36 2 2 2 3 2 3 2" xfId="49170"/>
    <cellStyle name="Normal 36 2 2 2 3 2 4" xfId="49171"/>
    <cellStyle name="Normal 36 2 2 2 3 2 5" xfId="49172"/>
    <cellStyle name="Normal 36 2 2 2 3 3" xfId="49173"/>
    <cellStyle name="Normal 36 2 2 2 3 3 2" xfId="49174"/>
    <cellStyle name="Normal 36 2 2 2 3 3 2 2" xfId="49175"/>
    <cellStyle name="Normal 36 2 2 2 3 3 3" xfId="49176"/>
    <cellStyle name="Normal 36 2 2 2 3 3 4" xfId="49177"/>
    <cellStyle name="Normal 36 2 2 2 3 4" xfId="49178"/>
    <cellStyle name="Normal 36 2 2 2 3 4 2" xfId="49179"/>
    <cellStyle name="Normal 36 2 2 2 3 4 2 2" xfId="49180"/>
    <cellStyle name="Normal 36 2 2 2 3 4 3" xfId="49181"/>
    <cellStyle name="Normal 36 2 2 2 3 4 4" xfId="49182"/>
    <cellStyle name="Normal 36 2 2 2 3 5" xfId="49183"/>
    <cellStyle name="Normal 36 2 2 2 3 5 2" xfId="49184"/>
    <cellStyle name="Normal 36 2 2 2 3 6" xfId="49185"/>
    <cellStyle name="Normal 36 2 2 2 3 7" xfId="49186"/>
    <cellStyle name="Normal 36 2 2 2 3 8" xfId="49187"/>
    <cellStyle name="Normal 36 2 2 2 4" xfId="49188"/>
    <cellStyle name="Normal 36 2 2 2 4 2" xfId="49189"/>
    <cellStyle name="Normal 36 2 2 2 4 2 2" xfId="49190"/>
    <cellStyle name="Normal 36 2 2 2 4 2 2 2" xfId="49191"/>
    <cellStyle name="Normal 36 2 2 2 4 2 3" xfId="49192"/>
    <cellStyle name="Normal 36 2 2 2 4 2 4" xfId="49193"/>
    <cellStyle name="Normal 36 2 2 2 4 3" xfId="49194"/>
    <cellStyle name="Normal 36 2 2 2 4 3 2" xfId="49195"/>
    <cellStyle name="Normal 36 2 2 2 4 4" xfId="49196"/>
    <cellStyle name="Normal 36 2 2 2 4 5" xfId="49197"/>
    <cellStyle name="Normal 36 2 2 2 5" xfId="49198"/>
    <cellStyle name="Normal 36 2 2 2 5 2" xfId="49199"/>
    <cellStyle name="Normal 36 2 2 2 5 2 2" xfId="49200"/>
    <cellStyle name="Normal 36 2 2 2 5 3" xfId="49201"/>
    <cellStyle name="Normal 36 2 2 2 5 4" xfId="49202"/>
    <cellStyle name="Normal 36 2 2 2 6" xfId="49203"/>
    <cellStyle name="Normal 36 2 2 2 6 2" xfId="49204"/>
    <cellStyle name="Normal 36 2 2 2 6 2 2" xfId="49205"/>
    <cellStyle name="Normal 36 2 2 2 6 3" xfId="49206"/>
    <cellStyle name="Normal 36 2 2 2 6 4" xfId="49207"/>
    <cellStyle name="Normal 36 2 2 2 7" xfId="49208"/>
    <cellStyle name="Normal 36 2 2 2 7 2" xfId="49209"/>
    <cellStyle name="Normal 36 2 2 2 8" xfId="49210"/>
    <cellStyle name="Normal 36 2 2 2 9" xfId="49211"/>
    <cellStyle name="Normal 36 2 2 3" xfId="49212"/>
    <cellStyle name="Normal 36 2 2 3 2" xfId="49213"/>
    <cellStyle name="Normal 36 2 2 3 2 2" xfId="49214"/>
    <cellStyle name="Normal 36 2 2 3 2 2 2" xfId="49215"/>
    <cellStyle name="Normal 36 2 2 3 2 2 2 2" xfId="49216"/>
    <cellStyle name="Normal 36 2 2 3 2 2 2 2 2" xfId="49217"/>
    <cellStyle name="Normal 36 2 2 3 2 2 2 3" xfId="49218"/>
    <cellStyle name="Normal 36 2 2 3 2 2 2 4" xfId="49219"/>
    <cellStyle name="Normal 36 2 2 3 2 2 3" xfId="49220"/>
    <cellStyle name="Normal 36 2 2 3 2 2 3 2" xfId="49221"/>
    <cellStyle name="Normal 36 2 2 3 2 2 4" xfId="49222"/>
    <cellStyle name="Normal 36 2 2 3 2 2 5" xfId="49223"/>
    <cellStyle name="Normal 36 2 2 3 2 3" xfId="49224"/>
    <cellStyle name="Normal 36 2 2 3 2 3 2" xfId="49225"/>
    <cellStyle name="Normal 36 2 2 3 2 3 2 2" xfId="49226"/>
    <cellStyle name="Normal 36 2 2 3 2 3 3" xfId="49227"/>
    <cellStyle name="Normal 36 2 2 3 2 3 4" xfId="49228"/>
    <cellStyle name="Normal 36 2 2 3 2 4" xfId="49229"/>
    <cellStyle name="Normal 36 2 2 3 2 4 2" xfId="49230"/>
    <cellStyle name="Normal 36 2 2 3 2 4 2 2" xfId="49231"/>
    <cellStyle name="Normal 36 2 2 3 2 4 3" xfId="49232"/>
    <cellStyle name="Normal 36 2 2 3 2 4 4" xfId="49233"/>
    <cellStyle name="Normal 36 2 2 3 2 5" xfId="49234"/>
    <cellStyle name="Normal 36 2 2 3 2 5 2" xfId="49235"/>
    <cellStyle name="Normal 36 2 2 3 2 6" xfId="49236"/>
    <cellStyle name="Normal 36 2 2 3 2 7" xfId="49237"/>
    <cellStyle name="Normal 36 2 2 3 2 8" xfId="49238"/>
    <cellStyle name="Normal 36 2 2 3 3" xfId="49239"/>
    <cellStyle name="Normal 36 2 2 3 3 2" xfId="49240"/>
    <cellStyle name="Normal 36 2 2 3 3 2 2" xfId="49241"/>
    <cellStyle name="Normal 36 2 2 3 3 2 2 2" xfId="49242"/>
    <cellStyle name="Normal 36 2 2 3 3 2 3" xfId="49243"/>
    <cellStyle name="Normal 36 2 2 3 3 2 4" xfId="49244"/>
    <cellStyle name="Normal 36 2 2 3 3 3" xfId="49245"/>
    <cellStyle name="Normal 36 2 2 3 3 3 2" xfId="49246"/>
    <cellStyle name="Normal 36 2 2 3 3 4" xfId="49247"/>
    <cellStyle name="Normal 36 2 2 3 3 5" xfId="49248"/>
    <cellStyle name="Normal 36 2 2 3 4" xfId="49249"/>
    <cellStyle name="Normal 36 2 2 3 4 2" xfId="49250"/>
    <cellStyle name="Normal 36 2 2 3 4 2 2" xfId="49251"/>
    <cellStyle name="Normal 36 2 2 3 4 3" xfId="49252"/>
    <cellStyle name="Normal 36 2 2 3 4 4" xfId="49253"/>
    <cellStyle name="Normal 36 2 2 3 5" xfId="49254"/>
    <cellStyle name="Normal 36 2 2 3 5 2" xfId="49255"/>
    <cellStyle name="Normal 36 2 2 3 5 2 2" xfId="49256"/>
    <cellStyle name="Normal 36 2 2 3 5 3" xfId="49257"/>
    <cellStyle name="Normal 36 2 2 3 5 4" xfId="49258"/>
    <cellStyle name="Normal 36 2 2 3 6" xfId="49259"/>
    <cellStyle name="Normal 36 2 2 3 6 2" xfId="49260"/>
    <cellStyle name="Normal 36 2 2 3 7" xfId="49261"/>
    <cellStyle name="Normal 36 2 2 3 8" xfId="49262"/>
    <cellStyle name="Normal 36 2 2 3 9" xfId="49263"/>
    <cellStyle name="Normal 36 2 2 4" xfId="49264"/>
    <cellStyle name="Normal 36 2 2 4 2" xfId="49265"/>
    <cellStyle name="Normal 36 2 2 4 2 2" xfId="49266"/>
    <cellStyle name="Normal 36 2 2 4 2 2 2" xfId="49267"/>
    <cellStyle name="Normal 36 2 2 4 2 2 2 2" xfId="49268"/>
    <cellStyle name="Normal 36 2 2 4 2 2 3" xfId="49269"/>
    <cellStyle name="Normal 36 2 2 4 2 2 4" xfId="49270"/>
    <cellStyle name="Normal 36 2 2 4 2 3" xfId="49271"/>
    <cellStyle name="Normal 36 2 2 4 2 3 2" xfId="49272"/>
    <cellStyle name="Normal 36 2 2 4 2 4" xfId="49273"/>
    <cellStyle name="Normal 36 2 2 4 2 5" xfId="49274"/>
    <cellStyle name="Normal 36 2 2 4 3" xfId="49275"/>
    <cellStyle name="Normal 36 2 2 4 3 2" xfId="49276"/>
    <cellStyle name="Normal 36 2 2 4 3 2 2" xfId="49277"/>
    <cellStyle name="Normal 36 2 2 4 3 3" xfId="49278"/>
    <cellStyle name="Normal 36 2 2 4 3 4" xfId="49279"/>
    <cellStyle name="Normal 36 2 2 4 4" xfId="49280"/>
    <cellStyle name="Normal 36 2 2 4 4 2" xfId="49281"/>
    <cellStyle name="Normal 36 2 2 4 4 2 2" xfId="49282"/>
    <cellStyle name="Normal 36 2 2 4 4 3" xfId="49283"/>
    <cellStyle name="Normal 36 2 2 4 4 4" xfId="49284"/>
    <cellStyle name="Normal 36 2 2 4 5" xfId="49285"/>
    <cellStyle name="Normal 36 2 2 4 5 2" xfId="49286"/>
    <cellStyle name="Normal 36 2 2 4 6" xfId="49287"/>
    <cellStyle name="Normal 36 2 2 4 7" xfId="49288"/>
    <cellStyle name="Normal 36 2 2 4 8" xfId="49289"/>
    <cellStyle name="Normal 36 2 2 5" xfId="49290"/>
    <cellStyle name="Normal 36 2 2 5 2" xfId="49291"/>
    <cellStyle name="Normal 36 2 2 5 2 2" xfId="49292"/>
    <cellStyle name="Normal 36 2 2 5 2 2 2" xfId="49293"/>
    <cellStyle name="Normal 36 2 2 5 2 3" xfId="49294"/>
    <cellStyle name="Normal 36 2 2 5 2 4" xfId="49295"/>
    <cellStyle name="Normal 36 2 2 5 3" xfId="49296"/>
    <cellStyle name="Normal 36 2 2 5 3 2" xfId="49297"/>
    <cellStyle name="Normal 36 2 2 5 4" xfId="49298"/>
    <cellStyle name="Normal 36 2 2 5 5" xfId="49299"/>
    <cellStyle name="Normal 36 2 2 6" xfId="49300"/>
    <cellStyle name="Normal 36 2 2 6 2" xfId="49301"/>
    <cellStyle name="Normal 36 2 2 6 2 2" xfId="49302"/>
    <cellStyle name="Normal 36 2 2 6 3" xfId="49303"/>
    <cellStyle name="Normal 36 2 2 6 4" xfId="49304"/>
    <cellStyle name="Normal 36 2 2 7" xfId="49305"/>
    <cellStyle name="Normal 36 2 2 7 2" xfId="49306"/>
    <cellStyle name="Normal 36 2 2 7 2 2" xfId="49307"/>
    <cellStyle name="Normal 36 2 2 7 3" xfId="49308"/>
    <cellStyle name="Normal 36 2 2 7 4" xfId="49309"/>
    <cellStyle name="Normal 36 2 2 8" xfId="49310"/>
    <cellStyle name="Normal 36 2 2 8 2" xfId="49311"/>
    <cellStyle name="Normal 36 2 2 9" xfId="49312"/>
    <cellStyle name="Normal 36 2 3" xfId="49313"/>
    <cellStyle name="Normal 36 2 3 10" xfId="49314"/>
    <cellStyle name="Normal 36 2 3 2" xfId="49315"/>
    <cellStyle name="Normal 36 2 3 2 2" xfId="49316"/>
    <cellStyle name="Normal 36 2 3 2 2 2" xfId="49317"/>
    <cellStyle name="Normal 36 2 3 2 2 2 2" xfId="49318"/>
    <cellStyle name="Normal 36 2 3 2 2 2 2 2" xfId="49319"/>
    <cellStyle name="Normal 36 2 3 2 2 2 2 2 2" xfId="49320"/>
    <cellStyle name="Normal 36 2 3 2 2 2 2 3" xfId="49321"/>
    <cellStyle name="Normal 36 2 3 2 2 2 2 4" xfId="49322"/>
    <cellStyle name="Normal 36 2 3 2 2 2 3" xfId="49323"/>
    <cellStyle name="Normal 36 2 3 2 2 2 3 2" xfId="49324"/>
    <cellStyle name="Normal 36 2 3 2 2 2 4" xfId="49325"/>
    <cellStyle name="Normal 36 2 3 2 2 2 5" xfId="49326"/>
    <cellStyle name="Normal 36 2 3 2 2 3" xfId="49327"/>
    <cellStyle name="Normal 36 2 3 2 2 3 2" xfId="49328"/>
    <cellStyle name="Normal 36 2 3 2 2 3 2 2" xfId="49329"/>
    <cellStyle name="Normal 36 2 3 2 2 3 3" xfId="49330"/>
    <cellStyle name="Normal 36 2 3 2 2 3 4" xfId="49331"/>
    <cellStyle name="Normal 36 2 3 2 2 4" xfId="49332"/>
    <cellStyle name="Normal 36 2 3 2 2 4 2" xfId="49333"/>
    <cellStyle name="Normal 36 2 3 2 2 4 2 2" xfId="49334"/>
    <cellStyle name="Normal 36 2 3 2 2 4 3" xfId="49335"/>
    <cellStyle name="Normal 36 2 3 2 2 4 4" xfId="49336"/>
    <cellStyle name="Normal 36 2 3 2 2 5" xfId="49337"/>
    <cellStyle name="Normal 36 2 3 2 2 5 2" xfId="49338"/>
    <cellStyle name="Normal 36 2 3 2 2 6" xfId="49339"/>
    <cellStyle name="Normal 36 2 3 2 2 7" xfId="49340"/>
    <cellStyle name="Normal 36 2 3 2 2 8" xfId="49341"/>
    <cellStyle name="Normal 36 2 3 2 3" xfId="49342"/>
    <cellStyle name="Normal 36 2 3 2 3 2" xfId="49343"/>
    <cellStyle name="Normal 36 2 3 2 3 2 2" xfId="49344"/>
    <cellStyle name="Normal 36 2 3 2 3 2 2 2" xfId="49345"/>
    <cellStyle name="Normal 36 2 3 2 3 2 3" xfId="49346"/>
    <cellStyle name="Normal 36 2 3 2 3 2 4" xfId="49347"/>
    <cellStyle name="Normal 36 2 3 2 3 3" xfId="49348"/>
    <cellStyle name="Normal 36 2 3 2 3 3 2" xfId="49349"/>
    <cellStyle name="Normal 36 2 3 2 3 4" xfId="49350"/>
    <cellStyle name="Normal 36 2 3 2 3 5" xfId="49351"/>
    <cellStyle name="Normal 36 2 3 2 4" xfId="49352"/>
    <cellStyle name="Normal 36 2 3 2 4 2" xfId="49353"/>
    <cellStyle name="Normal 36 2 3 2 4 2 2" xfId="49354"/>
    <cellStyle name="Normal 36 2 3 2 4 3" xfId="49355"/>
    <cellStyle name="Normal 36 2 3 2 4 4" xfId="49356"/>
    <cellStyle name="Normal 36 2 3 2 5" xfId="49357"/>
    <cellStyle name="Normal 36 2 3 2 5 2" xfId="49358"/>
    <cellStyle name="Normal 36 2 3 2 5 2 2" xfId="49359"/>
    <cellStyle name="Normal 36 2 3 2 5 3" xfId="49360"/>
    <cellStyle name="Normal 36 2 3 2 5 4" xfId="49361"/>
    <cellStyle name="Normal 36 2 3 2 6" xfId="49362"/>
    <cellStyle name="Normal 36 2 3 2 6 2" xfId="49363"/>
    <cellStyle name="Normal 36 2 3 2 7" xfId="49364"/>
    <cellStyle name="Normal 36 2 3 2 8" xfId="49365"/>
    <cellStyle name="Normal 36 2 3 2 9" xfId="49366"/>
    <cellStyle name="Normal 36 2 3 3" xfId="49367"/>
    <cellStyle name="Normal 36 2 3 3 2" xfId="49368"/>
    <cellStyle name="Normal 36 2 3 3 2 2" xfId="49369"/>
    <cellStyle name="Normal 36 2 3 3 2 2 2" xfId="49370"/>
    <cellStyle name="Normal 36 2 3 3 2 2 2 2" xfId="49371"/>
    <cellStyle name="Normal 36 2 3 3 2 2 3" xfId="49372"/>
    <cellStyle name="Normal 36 2 3 3 2 2 4" xfId="49373"/>
    <cellStyle name="Normal 36 2 3 3 2 3" xfId="49374"/>
    <cellStyle name="Normal 36 2 3 3 2 3 2" xfId="49375"/>
    <cellStyle name="Normal 36 2 3 3 2 4" xfId="49376"/>
    <cellStyle name="Normal 36 2 3 3 2 5" xfId="49377"/>
    <cellStyle name="Normal 36 2 3 3 3" xfId="49378"/>
    <cellStyle name="Normal 36 2 3 3 3 2" xfId="49379"/>
    <cellStyle name="Normal 36 2 3 3 3 2 2" xfId="49380"/>
    <cellStyle name="Normal 36 2 3 3 3 3" xfId="49381"/>
    <cellStyle name="Normal 36 2 3 3 3 4" xfId="49382"/>
    <cellStyle name="Normal 36 2 3 3 4" xfId="49383"/>
    <cellStyle name="Normal 36 2 3 3 4 2" xfId="49384"/>
    <cellStyle name="Normal 36 2 3 3 4 2 2" xfId="49385"/>
    <cellStyle name="Normal 36 2 3 3 4 3" xfId="49386"/>
    <cellStyle name="Normal 36 2 3 3 4 4" xfId="49387"/>
    <cellStyle name="Normal 36 2 3 3 5" xfId="49388"/>
    <cellStyle name="Normal 36 2 3 3 5 2" xfId="49389"/>
    <cellStyle name="Normal 36 2 3 3 6" xfId="49390"/>
    <cellStyle name="Normal 36 2 3 3 7" xfId="49391"/>
    <cellStyle name="Normal 36 2 3 3 8" xfId="49392"/>
    <cellStyle name="Normal 36 2 3 4" xfId="49393"/>
    <cellStyle name="Normal 36 2 3 4 2" xfId="49394"/>
    <cellStyle name="Normal 36 2 3 4 2 2" xfId="49395"/>
    <cellStyle name="Normal 36 2 3 4 2 2 2" xfId="49396"/>
    <cellStyle name="Normal 36 2 3 4 2 3" xfId="49397"/>
    <cellStyle name="Normal 36 2 3 4 2 4" xfId="49398"/>
    <cellStyle name="Normal 36 2 3 4 3" xfId="49399"/>
    <cellStyle name="Normal 36 2 3 4 3 2" xfId="49400"/>
    <cellStyle name="Normal 36 2 3 4 4" xfId="49401"/>
    <cellStyle name="Normal 36 2 3 4 5" xfId="49402"/>
    <cellStyle name="Normal 36 2 3 5" xfId="49403"/>
    <cellStyle name="Normal 36 2 3 5 2" xfId="49404"/>
    <cellStyle name="Normal 36 2 3 5 2 2" xfId="49405"/>
    <cellStyle name="Normal 36 2 3 5 3" xfId="49406"/>
    <cellStyle name="Normal 36 2 3 5 4" xfId="49407"/>
    <cellStyle name="Normal 36 2 3 6" xfId="49408"/>
    <cellStyle name="Normal 36 2 3 6 2" xfId="49409"/>
    <cellStyle name="Normal 36 2 3 6 2 2" xfId="49410"/>
    <cellStyle name="Normal 36 2 3 6 3" xfId="49411"/>
    <cellStyle name="Normal 36 2 3 6 4" xfId="49412"/>
    <cellStyle name="Normal 36 2 3 7" xfId="49413"/>
    <cellStyle name="Normal 36 2 3 7 2" xfId="49414"/>
    <cellStyle name="Normal 36 2 3 8" xfId="49415"/>
    <cellStyle name="Normal 36 2 3 9" xfId="49416"/>
    <cellStyle name="Normal 36 2 4" xfId="49417"/>
    <cellStyle name="Normal 36 2 4 2" xfId="49418"/>
    <cellStyle name="Normal 36 2 4 2 2" xfId="49419"/>
    <cellStyle name="Normal 36 2 4 2 2 2" xfId="49420"/>
    <cellStyle name="Normal 36 2 4 2 2 2 2" xfId="49421"/>
    <cellStyle name="Normal 36 2 4 2 2 2 2 2" xfId="49422"/>
    <cellStyle name="Normal 36 2 4 2 2 2 3" xfId="49423"/>
    <cellStyle name="Normal 36 2 4 2 2 2 4" xfId="49424"/>
    <cellStyle name="Normal 36 2 4 2 2 3" xfId="49425"/>
    <cellStyle name="Normal 36 2 4 2 2 3 2" xfId="49426"/>
    <cellStyle name="Normal 36 2 4 2 2 4" xfId="49427"/>
    <cellStyle name="Normal 36 2 4 2 2 5" xfId="49428"/>
    <cellStyle name="Normal 36 2 4 2 3" xfId="49429"/>
    <cellStyle name="Normal 36 2 4 2 3 2" xfId="49430"/>
    <cellStyle name="Normal 36 2 4 2 3 2 2" xfId="49431"/>
    <cellStyle name="Normal 36 2 4 2 3 3" xfId="49432"/>
    <cellStyle name="Normal 36 2 4 2 3 4" xfId="49433"/>
    <cellStyle name="Normal 36 2 4 2 4" xfId="49434"/>
    <cellStyle name="Normal 36 2 4 2 4 2" xfId="49435"/>
    <cellStyle name="Normal 36 2 4 2 4 2 2" xfId="49436"/>
    <cellStyle name="Normal 36 2 4 2 4 3" xfId="49437"/>
    <cellStyle name="Normal 36 2 4 2 4 4" xfId="49438"/>
    <cellStyle name="Normal 36 2 4 2 5" xfId="49439"/>
    <cellStyle name="Normal 36 2 4 2 5 2" xfId="49440"/>
    <cellStyle name="Normal 36 2 4 2 6" xfId="49441"/>
    <cellStyle name="Normal 36 2 4 2 7" xfId="49442"/>
    <cellStyle name="Normal 36 2 4 2 8" xfId="49443"/>
    <cellStyle name="Normal 36 2 4 3" xfId="49444"/>
    <cellStyle name="Normal 36 2 4 3 2" xfId="49445"/>
    <cellStyle name="Normal 36 2 4 3 2 2" xfId="49446"/>
    <cellStyle name="Normal 36 2 4 3 2 2 2" xfId="49447"/>
    <cellStyle name="Normal 36 2 4 3 2 3" xfId="49448"/>
    <cellStyle name="Normal 36 2 4 3 2 4" xfId="49449"/>
    <cellStyle name="Normal 36 2 4 3 3" xfId="49450"/>
    <cellStyle name="Normal 36 2 4 3 3 2" xfId="49451"/>
    <cellStyle name="Normal 36 2 4 3 4" xfId="49452"/>
    <cellStyle name="Normal 36 2 4 3 5" xfId="49453"/>
    <cellStyle name="Normal 36 2 4 4" xfId="49454"/>
    <cellStyle name="Normal 36 2 4 4 2" xfId="49455"/>
    <cellStyle name="Normal 36 2 4 4 2 2" xfId="49456"/>
    <cellStyle name="Normal 36 2 4 4 3" xfId="49457"/>
    <cellStyle name="Normal 36 2 4 4 4" xfId="49458"/>
    <cellStyle name="Normal 36 2 4 5" xfId="49459"/>
    <cellStyle name="Normal 36 2 4 5 2" xfId="49460"/>
    <cellStyle name="Normal 36 2 4 5 2 2" xfId="49461"/>
    <cellStyle name="Normal 36 2 4 5 3" xfId="49462"/>
    <cellStyle name="Normal 36 2 4 5 4" xfId="49463"/>
    <cellStyle name="Normal 36 2 4 6" xfId="49464"/>
    <cellStyle name="Normal 36 2 4 6 2" xfId="49465"/>
    <cellStyle name="Normal 36 2 4 7" xfId="49466"/>
    <cellStyle name="Normal 36 2 4 8" xfId="49467"/>
    <cellStyle name="Normal 36 2 4 9" xfId="49468"/>
    <cellStyle name="Normal 36 2 5" xfId="49469"/>
    <cellStyle name="Normal 36 2 5 2" xfId="49470"/>
    <cellStyle name="Normal 36 2 5 2 2" xfId="49471"/>
    <cellStyle name="Normal 36 2 5 2 2 2" xfId="49472"/>
    <cellStyle name="Normal 36 2 5 2 2 2 2" xfId="49473"/>
    <cellStyle name="Normal 36 2 5 2 2 3" xfId="49474"/>
    <cellStyle name="Normal 36 2 5 2 2 4" xfId="49475"/>
    <cellStyle name="Normal 36 2 5 2 3" xfId="49476"/>
    <cellStyle name="Normal 36 2 5 2 3 2" xfId="49477"/>
    <cellStyle name="Normal 36 2 5 2 4" xfId="49478"/>
    <cellStyle name="Normal 36 2 5 2 5" xfId="49479"/>
    <cellStyle name="Normal 36 2 5 3" xfId="49480"/>
    <cellStyle name="Normal 36 2 5 3 2" xfId="49481"/>
    <cellStyle name="Normal 36 2 5 3 2 2" xfId="49482"/>
    <cellStyle name="Normal 36 2 5 3 3" xfId="49483"/>
    <cellStyle name="Normal 36 2 5 3 4" xfId="49484"/>
    <cellStyle name="Normal 36 2 5 4" xfId="49485"/>
    <cellStyle name="Normal 36 2 5 4 2" xfId="49486"/>
    <cellStyle name="Normal 36 2 5 4 2 2" xfId="49487"/>
    <cellStyle name="Normal 36 2 5 4 3" xfId="49488"/>
    <cellStyle name="Normal 36 2 5 4 4" xfId="49489"/>
    <cellStyle name="Normal 36 2 5 5" xfId="49490"/>
    <cellStyle name="Normal 36 2 5 5 2" xfId="49491"/>
    <cellStyle name="Normal 36 2 5 6" xfId="49492"/>
    <cellStyle name="Normal 36 2 5 7" xfId="49493"/>
    <cellStyle name="Normal 36 2 5 8" xfId="49494"/>
    <cellStyle name="Normal 36 2 6" xfId="49495"/>
    <cellStyle name="Normal 36 2 6 2" xfId="49496"/>
    <cellStyle name="Normal 36 2 6 2 2" xfId="49497"/>
    <cellStyle name="Normal 36 2 6 2 2 2" xfId="49498"/>
    <cellStyle name="Normal 36 2 6 2 3" xfId="49499"/>
    <cellStyle name="Normal 36 2 6 2 4" xfId="49500"/>
    <cellStyle name="Normal 36 2 6 3" xfId="49501"/>
    <cellStyle name="Normal 36 2 6 3 2" xfId="49502"/>
    <cellStyle name="Normal 36 2 6 4" xfId="49503"/>
    <cellStyle name="Normal 36 2 6 5" xfId="49504"/>
    <cellStyle name="Normal 36 2 7" xfId="49505"/>
    <cellStyle name="Normal 36 2 7 2" xfId="49506"/>
    <cellStyle name="Normal 36 2 7 2 2" xfId="49507"/>
    <cellStyle name="Normal 36 2 7 3" xfId="49508"/>
    <cellStyle name="Normal 36 2 7 4" xfId="49509"/>
    <cellStyle name="Normal 36 2 8" xfId="49510"/>
    <cellStyle name="Normal 36 2 8 2" xfId="49511"/>
    <cellStyle name="Normal 36 2 8 2 2" xfId="49512"/>
    <cellStyle name="Normal 36 2 8 3" xfId="49513"/>
    <cellStyle name="Normal 36 2 8 4" xfId="49514"/>
    <cellStyle name="Normal 36 2 9" xfId="49515"/>
    <cellStyle name="Normal 36 2 9 2" xfId="49516"/>
    <cellStyle name="Normal 36 3" xfId="49517"/>
    <cellStyle name="Normal 37" xfId="2059"/>
    <cellStyle name="Normal 37 2" xfId="2060"/>
    <cellStyle name="Normal 37 2 10" xfId="49518"/>
    <cellStyle name="Normal 37 2 11" xfId="49519"/>
    <cellStyle name="Normal 37 2 12" xfId="49520"/>
    <cellStyle name="Normal 37 2 2" xfId="2061"/>
    <cellStyle name="Normal 37 2 2 10" xfId="49521"/>
    <cellStyle name="Normal 37 2 2 11" xfId="49522"/>
    <cellStyle name="Normal 37 2 2 2" xfId="49523"/>
    <cellStyle name="Normal 37 2 2 2 10" xfId="49524"/>
    <cellStyle name="Normal 37 2 2 2 2" xfId="49525"/>
    <cellStyle name="Normal 37 2 2 2 2 2" xfId="49526"/>
    <cellStyle name="Normal 37 2 2 2 2 2 2" xfId="49527"/>
    <cellStyle name="Normal 37 2 2 2 2 2 2 2" xfId="49528"/>
    <cellStyle name="Normal 37 2 2 2 2 2 2 2 2" xfId="49529"/>
    <cellStyle name="Normal 37 2 2 2 2 2 2 2 2 2" xfId="49530"/>
    <cellStyle name="Normal 37 2 2 2 2 2 2 2 3" xfId="49531"/>
    <cellStyle name="Normal 37 2 2 2 2 2 2 2 4" xfId="49532"/>
    <cellStyle name="Normal 37 2 2 2 2 2 2 3" xfId="49533"/>
    <cellStyle name="Normal 37 2 2 2 2 2 2 3 2" xfId="49534"/>
    <cellStyle name="Normal 37 2 2 2 2 2 2 4" xfId="49535"/>
    <cellStyle name="Normal 37 2 2 2 2 2 2 5" xfId="49536"/>
    <cellStyle name="Normal 37 2 2 2 2 2 3" xfId="49537"/>
    <cellStyle name="Normal 37 2 2 2 2 2 3 2" xfId="49538"/>
    <cellStyle name="Normal 37 2 2 2 2 2 3 2 2" xfId="49539"/>
    <cellStyle name="Normal 37 2 2 2 2 2 3 3" xfId="49540"/>
    <cellStyle name="Normal 37 2 2 2 2 2 3 4" xfId="49541"/>
    <cellStyle name="Normal 37 2 2 2 2 2 4" xfId="49542"/>
    <cellStyle name="Normal 37 2 2 2 2 2 4 2" xfId="49543"/>
    <cellStyle name="Normal 37 2 2 2 2 2 4 2 2" xfId="49544"/>
    <cellStyle name="Normal 37 2 2 2 2 2 4 3" xfId="49545"/>
    <cellStyle name="Normal 37 2 2 2 2 2 4 4" xfId="49546"/>
    <cellStyle name="Normal 37 2 2 2 2 2 5" xfId="49547"/>
    <cellStyle name="Normal 37 2 2 2 2 2 5 2" xfId="49548"/>
    <cellStyle name="Normal 37 2 2 2 2 2 6" xfId="49549"/>
    <cellStyle name="Normal 37 2 2 2 2 2 7" xfId="49550"/>
    <cellStyle name="Normal 37 2 2 2 2 2 8" xfId="49551"/>
    <cellStyle name="Normal 37 2 2 2 2 3" xfId="49552"/>
    <cellStyle name="Normal 37 2 2 2 2 3 2" xfId="49553"/>
    <cellStyle name="Normal 37 2 2 2 2 3 2 2" xfId="49554"/>
    <cellStyle name="Normal 37 2 2 2 2 3 2 2 2" xfId="49555"/>
    <cellStyle name="Normal 37 2 2 2 2 3 2 3" xfId="49556"/>
    <cellStyle name="Normal 37 2 2 2 2 3 2 4" xfId="49557"/>
    <cellStyle name="Normal 37 2 2 2 2 3 3" xfId="49558"/>
    <cellStyle name="Normal 37 2 2 2 2 3 3 2" xfId="49559"/>
    <cellStyle name="Normal 37 2 2 2 2 3 4" xfId="49560"/>
    <cellStyle name="Normal 37 2 2 2 2 3 5" xfId="49561"/>
    <cellStyle name="Normal 37 2 2 2 2 4" xfId="49562"/>
    <cellStyle name="Normal 37 2 2 2 2 4 2" xfId="49563"/>
    <cellStyle name="Normal 37 2 2 2 2 4 2 2" xfId="49564"/>
    <cellStyle name="Normal 37 2 2 2 2 4 3" xfId="49565"/>
    <cellStyle name="Normal 37 2 2 2 2 4 4" xfId="49566"/>
    <cellStyle name="Normal 37 2 2 2 2 5" xfId="49567"/>
    <cellStyle name="Normal 37 2 2 2 2 5 2" xfId="49568"/>
    <cellStyle name="Normal 37 2 2 2 2 5 2 2" xfId="49569"/>
    <cellStyle name="Normal 37 2 2 2 2 5 3" xfId="49570"/>
    <cellStyle name="Normal 37 2 2 2 2 5 4" xfId="49571"/>
    <cellStyle name="Normal 37 2 2 2 2 6" xfId="49572"/>
    <cellStyle name="Normal 37 2 2 2 2 6 2" xfId="49573"/>
    <cellStyle name="Normal 37 2 2 2 2 7" xfId="49574"/>
    <cellStyle name="Normal 37 2 2 2 2 8" xfId="49575"/>
    <cellStyle name="Normal 37 2 2 2 2 9" xfId="49576"/>
    <cellStyle name="Normal 37 2 2 2 3" xfId="49577"/>
    <cellStyle name="Normal 37 2 2 2 3 2" xfId="49578"/>
    <cellStyle name="Normal 37 2 2 2 3 2 2" xfId="49579"/>
    <cellStyle name="Normal 37 2 2 2 3 2 2 2" xfId="49580"/>
    <cellStyle name="Normal 37 2 2 2 3 2 2 2 2" xfId="49581"/>
    <cellStyle name="Normal 37 2 2 2 3 2 2 3" xfId="49582"/>
    <cellStyle name="Normal 37 2 2 2 3 2 2 4" xfId="49583"/>
    <cellStyle name="Normal 37 2 2 2 3 2 3" xfId="49584"/>
    <cellStyle name="Normal 37 2 2 2 3 2 3 2" xfId="49585"/>
    <cellStyle name="Normal 37 2 2 2 3 2 4" xfId="49586"/>
    <cellStyle name="Normal 37 2 2 2 3 2 5" xfId="49587"/>
    <cellStyle name="Normal 37 2 2 2 3 3" xfId="49588"/>
    <cellStyle name="Normal 37 2 2 2 3 3 2" xfId="49589"/>
    <cellStyle name="Normal 37 2 2 2 3 3 2 2" xfId="49590"/>
    <cellStyle name="Normal 37 2 2 2 3 3 3" xfId="49591"/>
    <cellStyle name="Normal 37 2 2 2 3 3 4" xfId="49592"/>
    <cellStyle name="Normal 37 2 2 2 3 4" xfId="49593"/>
    <cellStyle name="Normal 37 2 2 2 3 4 2" xfId="49594"/>
    <cellStyle name="Normal 37 2 2 2 3 4 2 2" xfId="49595"/>
    <cellStyle name="Normal 37 2 2 2 3 4 3" xfId="49596"/>
    <cellStyle name="Normal 37 2 2 2 3 4 4" xfId="49597"/>
    <cellStyle name="Normal 37 2 2 2 3 5" xfId="49598"/>
    <cellStyle name="Normal 37 2 2 2 3 5 2" xfId="49599"/>
    <cellStyle name="Normal 37 2 2 2 3 6" xfId="49600"/>
    <cellStyle name="Normal 37 2 2 2 3 7" xfId="49601"/>
    <cellStyle name="Normal 37 2 2 2 3 8" xfId="49602"/>
    <cellStyle name="Normal 37 2 2 2 4" xfId="49603"/>
    <cellStyle name="Normal 37 2 2 2 4 2" xfId="49604"/>
    <cellStyle name="Normal 37 2 2 2 4 2 2" xfId="49605"/>
    <cellStyle name="Normal 37 2 2 2 4 2 2 2" xfId="49606"/>
    <cellStyle name="Normal 37 2 2 2 4 2 3" xfId="49607"/>
    <cellStyle name="Normal 37 2 2 2 4 2 4" xfId="49608"/>
    <cellStyle name="Normal 37 2 2 2 4 3" xfId="49609"/>
    <cellStyle name="Normal 37 2 2 2 4 3 2" xfId="49610"/>
    <cellStyle name="Normal 37 2 2 2 4 4" xfId="49611"/>
    <cellStyle name="Normal 37 2 2 2 4 5" xfId="49612"/>
    <cellStyle name="Normal 37 2 2 2 5" xfId="49613"/>
    <cellStyle name="Normal 37 2 2 2 5 2" xfId="49614"/>
    <cellStyle name="Normal 37 2 2 2 5 2 2" xfId="49615"/>
    <cellStyle name="Normal 37 2 2 2 5 3" xfId="49616"/>
    <cellStyle name="Normal 37 2 2 2 5 4" xfId="49617"/>
    <cellStyle name="Normal 37 2 2 2 6" xfId="49618"/>
    <cellStyle name="Normal 37 2 2 2 6 2" xfId="49619"/>
    <cellStyle name="Normal 37 2 2 2 6 2 2" xfId="49620"/>
    <cellStyle name="Normal 37 2 2 2 6 3" xfId="49621"/>
    <cellStyle name="Normal 37 2 2 2 6 4" xfId="49622"/>
    <cellStyle name="Normal 37 2 2 2 7" xfId="49623"/>
    <cellStyle name="Normal 37 2 2 2 7 2" xfId="49624"/>
    <cellStyle name="Normal 37 2 2 2 8" xfId="49625"/>
    <cellStyle name="Normal 37 2 2 2 9" xfId="49626"/>
    <cellStyle name="Normal 37 2 2 3" xfId="49627"/>
    <cellStyle name="Normal 37 2 2 3 2" xfId="49628"/>
    <cellStyle name="Normal 37 2 2 3 2 2" xfId="49629"/>
    <cellStyle name="Normal 37 2 2 3 2 2 2" xfId="49630"/>
    <cellStyle name="Normal 37 2 2 3 2 2 2 2" xfId="49631"/>
    <cellStyle name="Normal 37 2 2 3 2 2 2 2 2" xfId="49632"/>
    <cellStyle name="Normal 37 2 2 3 2 2 2 3" xfId="49633"/>
    <cellStyle name="Normal 37 2 2 3 2 2 2 4" xfId="49634"/>
    <cellStyle name="Normal 37 2 2 3 2 2 3" xfId="49635"/>
    <cellStyle name="Normal 37 2 2 3 2 2 3 2" xfId="49636"/>
    <cellStyle name="Normal 37 2 2 3 2 2 4" xfId="49637"/>
    <cellStyle name="Normal 37 2 2 3 2 2 5" xfId="49638"/>
    <cellStyle name="Normal 37 2 2 3 2 3" xfId="49639"/>
    <cellStyle name="Normal 37 2 2 3 2 3 2" xfId="49640"/>
    <cellStyle name="Normal 37 2 2 3 2 3 2 2" xfId="49641"/>
    <cellStyle name="Normal 37 2 2 3 2 3 3" xfId="49642"/>
    <cellStyle name="Normal 37 2 2 3 2 3 4" xfId="49643"/>
    <cellStyle name="Normal 37 2 2 3 2 4" xfId="49644"/>
    <cellStyle name="Normal 37 2 2 3 2 4 2" xfId="49645"/>
    <cellStyle name="Normal 37 2 2 3 2 4 2 2" xfId="49646"/>
    <cellStyle name="Normal 37 2 2 3 2 4 3" xfId="49647"/>
    <cellStyle name="Normal 37 2 2 3 2 4 4" xfId="49648"/>
    <cellStyle name="Normal 37 2 2 3 2 5" xfId="49649"/>
    <cellStyle name="Normal 37 2 2 3 2 5 2" xfId="49650"/>
    <cellStyle name="Normal 37 2 2 3 2 6" xfId="49651"/>
    <cellStyle name="Normal 37 2 2 3 2 7" xfId="49652"/>
    <cellStyle name="Normal 37 2 2 3 2 8" xfId="49653"/>
    <cellStyle name="Normal 37 2 2 3 3" xfId="49654"/>
    <cellStyle name="Normal 37 2 2 3 3 2" xfId="49655"/>
    <cellStyle name="Normal 37 2 2 3 3 2 2" xfId="49656"/>
    <cellStyle name="Normal 37 2 2 3 3 2 2 2" xfId="49657"/>
    <cellStyle name="Normal 37 2 2 3 3 2 3" xfId="49658"/>
    <cellStyle name="Normal 37 2 2 3 3 2 4" xfId="49659"/>
    <cellStyle name="Normal 37 2 2 3 3 3" xfId="49660"/>
    <cellStyle name="Normal 37 2 2 3 3 3 2" xfId="49661"/>
    <cellStyle name="Normal 37 2 2 3 3 4" xfId="49662"/>
    <cellStyle name="Normal 37 2 2 3 3 5" xfId="49663"/>
    <cellStyle name="Normal 37 2 2 3 4" xfId="49664"/>
    <cellStyle name="Normal 37 2 2 3 4 2" xfId="49665"/>
    <cellStyle name="Normal 37 2 2 3 4 2 2" xfId="49666"/>
    <cellStyle name="Normal 37 2 2 3 4 3" xfId="49667"/>
    <cellStyle name="Normal 37 2 2 3 4 4" xfId="49668"/>
    <cellStyle name="Normal 37 2 2 3 5" xfId="49669"/>
    <cellStyle name="Normal 37 2 2 3 5 2" xfId="49670"/>
    <cellStyle name="Normal 37 2 2 3 5 2 2" xfId="49671"/>
    <cellStyle name="Normal 37 2 2 3 5 3" xfId="49672"/>
    <cellStyle name="Normal 37 2 2 3 5 4" xfId="49673"/>
    <cellStyle name="Normal 37 2 2 3 6" xfId="49674"/>
    <cellStyle name="Normal 37 2 2 3 6 2" xfId="49675"/>
    <cellStyle name="Normal 37 2 2 3 7" xfId="49676"/>
    <cellStyle name="Normal 37 2 2 3 8" xfId="49677"/>
    <cellStyle name="Normal 37 2 2 3 9" xfId="49678"/>
    <cellStyle name="Normal 37 2 2 4" xfId="49679"/>
    <cellStyle name="Normal 37 2 2 4 2" xfId="49680"/>
    <cellStyle name="Normal 37 2 2 4 2 2" xfId="49681"/>
    <cellStyle name="Normal 37 2 2 4 2 2 2" xfId="49682"/>
    <cellStyle name="Normal 37 2 2 4 2 2 2 2" xfId="49683"/>
    <cellStyle name="Normal 37 2 2 4 2 2 3" xfId="49684"/>
    <cellStyle name="Normal 37 2 2 4 2 2 4" xfId="49685"/>
    <cellStyle name="Normal 37 2 2 4 2 3" xfId="49686"/>
    <cellStyle name="Normal 37 2 2 4 2 3 2" xfId="49687"/>
    <cellStyle name="Normal 37 2 2 4 2 4" xfId="49688"/>
    <cellStyle name="Normal 37 2 2 4 2 5" xfId="49689"/>
    <cellStyle name="Normal 37 2 2 4 3" xfId="49690"/>
    <cellStyle name="Normal 37 2 2 4 3 2" xfId="49691"/>
    <cellStyle name="Normal 37 2 2 4 3 2 2" xfId="49692"/>
    <cellStyle name="Normal 37 2 2 4 3 3" xfId="49693"/>
    <cellStyle name="Normal 37 2 2 4 3 4" xfId="49694"/>
    <cellStyle name="Normal 37 2 2 4 4" xfId="49695"/>
    <cellStyle name="Normal 37 2 2 4 4 2" xfId="49696"/>
    <cellStyle name="Normal 37 2 2 4 4 2 2" xfId="49697"/>
    <cellStyle name="Normal 37 2 2 4 4 3" xfId="49698"/>
    <cellStyle name="Normal 37 2 2 4 4 4" xfId="49699"/>
    <cellStyle name="Normal 37 2 2 4 5" xfId="49700"/>
    <cellStyle name="Normal 37 2 2 4 5 2" xfId="49701"/>
    <cellStyle name="Normal 37 2 2 4 6" xfId="49702"/>
    <cellStyle name="Normal 37 2 2 4 7" xfId="49703"/>
    <cellStyle name="Normal 37 2 2 4 8" xfId="49704"/>
    <cellStyle name="Normal 37 2 2 5" xfId="49705"/>
    <cellStyle name="Normal 37 2 2 5 2" xfId="49706"/>
    <cellStyle name="Normal 37 2 2 5 2 2" xfId="49707"/>
    <cellStyle name="Normal 37 2 2 5 2 2 2" xfId="49708"/>
    <cellStyle name="Normal 37 2 2 5 2 3" xfId="49709"/>
    <cellStyle name="Normal 37 2 2 5 2 4" xfId="49710"/>
    <cellStyle name="Normal 37 2 2 5 3" xfId="49711"/>
    <cellStyle name="Normal 37 2 2 5 3 2" xfId="49712"/>
    <cellStyle name="Normal 37 2 2 5 4" xfId="49713"/>
    <cellStyle name="Normal 37 2 2 5 5" xfId="49714"/>
    <cellStyle name="Normal 37 2 2 6" xfId="49715"/>
    <cellStyle name="Normal 37 2 2 6 2" xfId="49716"/>
    <cellStyle name="Normal 37 2 2 6 2 2" xfId="49717"/>
    <cellStyle name="Normal 37 2 2 6 3" xfId="49718"/>
    <cellStyle name="Normal 37 2 2 6 4" xfId="49719"/>
    <cellStyle name="Normal 37 2 2 7" xfId="49720"/>
    <cellStyle name="Normal 37 2 2 7 2" xfId="49721"/>
    <cellStyle name="Normal 37 2 2 7 2 2" xfId="49722"/>
    <cellStyle name="Normal 37 2 2 7 3" xfId="49723"/>
    <cellStyle name="Normal 37 2 2 7 4" xfId="49724"/>
    <cellStyle name="Normal 37 2 2 8" xfId="49725"/>
    <cellStyle name="Normal 37 2 2 8 2" xfId="49726"/>
    <cellStyle name="Normal 37 2 2 9" xfId="49727"/>
    <cellStyle name="Normal 37 2 3" xfId="49728"/>
    <cellStyle name="Normal 37 2 3 10" xfId="49729"/>
    <cellStyle name="Normal 37 2 3 2" xfId="49730"/>
    <cellStyle name="Normal 37 2 3 2 2" xfId="49731"/>
    <cellStyle name="Normal 37 2 3 2 2 2" xfId="49732"/>
    <cellStyle name="Normal 37 2 3 2 2 2 2" xfId="49733"/>
    <cellStyle name="Normal 37 2 3 2 2 2 2 2" xfId="49734"/>
    <cellStyle name="Normal 37 2 3 2 2 2 2 2 2" xfId="49735"/>
    <cellStyle name="Normal 37 2 3 2 2 2 2 3" xfId="49736"/>
    <cellStyle name="Normal 37 2 3 2 2 2 2 4" xfId="49737"/>
    <cellStyle name="Normal 37 2 3 2 2 2 3" xfId="49738"/>
    <cellStyle name="Normal 37 2 3 2 2 2 3 2" xfId="49739"/>
    <cellStyle name="Normal 37 2 3 2 2 2 4" xfId="49740"/>
    <cellStyle name="Normal 37 2 3 2 2 2 5" xfId="49741"/>
    <cellStyle name="Normal 37 2 3 2 2 3" xfId="49742"/>
    <cellStyle name="Normal 37 2 3 2 2 3 2" xfId="49743"/>
    <cellStyle name="Normal 37 2 3 2 2 3 2 2" xfId="49744"/>
    <cellStyle name="Normal 37 2 3 2 2 3 3" xfId="49745"/>
    <cellStyle name="Normal 37 2 3 2 2 3 4" xfId="49746"/>
    <cellStyle name="Normal 37 2 3 2 2 4" xfId="49747"/>
    <cellStyle name="Normal 37 2 3 2 2 4 2" xfId="49748"/>
    <cellStyle name="Normal 37 2 3 2 2 4 2 2" xfId="49749"/>
    <cellStyle name="Normal 37 2 3 2 2 4 3" xfId="49750"/>
    <cellStyle name="Normal 37 2 3 2 2 4 4" xfId="49751"/>
    <cellStyle name="Normal 37 2 3 2 2 5" xfId="49752"/>
    <cellStyle name="Normal 37 2 3 2 2 5 2" xfId="49753"/>
    <cellStyle name="Normal 37 2 3 2 2 6" xfId="49754"/>
    <cellStyle name="Normal 37 2 3 2 2 7" xfId="49755"/>
    <cellStyle name="Normal 37 2 3 2 2 8" xfId="49756"/>
    <cellStyle name="Normal 37 2 3 2 3" xfId="49757"/>
    <cellStyle name="Normal 37 2 3 2 3 2" xfId="49758"/>
    <cellStyle name="Normal 37 2 3 2 3 2 2" xfId="49759"/>
    <cellStyle name="Normal 37 2 3 2 3 2 2 2" xfId="49760"/>
    <cellStyle name="Normal 37 2 3 2 3 2 3" xfId="49761"/>
    <cellStyle name="Normal 37 2 3 2 3 2 4" xfId="49762"/>
    <cellStyle name="Normal 37 2 3 2 3 3" xfId="49763"/>
    <cellStyle name="Normal 37 2 3 2 3 3 2" xfId="49764"/>
    <cellStyle name="Normal 37 2 3 2 3 4" xfId="49765"/>
    <cellStyle name="Normal 37 2 3 2 3 5" xfId="49766"/>
    <cellStyle name="Normal 37 2 3 2 4" xfId="49767"/>
    <cellStyle name="Normal 37 2 3 2 4 2" xfId="49768"/>
    <cellStyle name="Normal 37 2 3 2 4 2 2" xfId="49769"/>
    <cellStyle name="Normal 37 2 3 2 4 3" xfId="49770"/>
    <cellStyle name="Normal 37 2 3 2 4 4" xfId="49771"/>
    <cellStyle name="Normal 37 2 3 2 5" xfId="49772"/>
    <cellStyle name="Normal 37 2 3 2 5 2" xfId="49773"/>
    <cellStyle name="Normal 37 2 3 2 5 2 2" xfId="49774"/>
    <cellStyle name="Normal 37 2 3 2 5 3" xfId="49775"/>
    <cellStyle name="Normal 37 2 3 2 5 4" xfId="49776"/>
    <cellStyle name="Normal 37 2 3 2 6" xfId="49777"/>
    <cellStyle name="Normal 37 2 3 2 6 2" xfId="49778"/>
    <cellStyle name="Normal 37 2 3 2 7" xfId="49779"/>
    <cellStyle name="Normal 37 2 3 2 8" xfId="49780"/>
    <cellStyle name="Normal 37 2 3 2 9" xfId="49781"/>
    <cellStyle name="Normal 37 2 3 3" xfId="49782"/>
    <cellStyle name="Normal 37 2 3 3 2" xfId="49783"/>
    <cellStyle name="Normal 37 2 3 3 2 2" xfId="49784"/>
    <cellStyle name="Normal 37 2 3 3 2 2 2" xfId="49785"/>
    <cellStyle name="Normal 37 2 3 3 2 2 2 2" xfId="49786"/>
    <cellStyle name="Normal 37 2 3 3 2 2 3" xfId="49787"/>
    <cellStyle name="Normal 37 2 3 3 2 2 4" xfId="49788"/>
    <cellStyle name="Normal 37 2 3 3 2 3" xfId="49789"/>
    <cellStyle name="Normal 37 2 3 3 2 3 2" xfId="49790"/>
    <cellStyle name="Normal 37 2 3 3 2 4" xfId="49791"/>
    <cellStyle name="Normal 37 2 3 3 2 5" xfId="49792"/>
    <cellStyle name="Normal 37 2 3 3 3" xfId="49793"/>
    <cellStyle name="Normal 37 2 3 3 3 2" xfId="49794"/>
    <cellStyle name="Normal 37 2 3 3 3 2 2" xfId="49795"/>
    <cellStyle name="Normal 37 2 3 3 3 3" xfId="49796"/>
    <cellStyle name="Normal 37 2 3 3 3 4" xfId="49797"/>
    <cellStyle name="Normal 37 2 3 3 4" xfId="49798"/>
    <cellStyle name="Normal 37 2 3 3 4 2" xfId="49799"/>
    <cellStyle name="Normal 37 2 3 3 4 2 2" xfId="49800"/>
    <cellStyle name="Normal 37 2 3 3 4 3" xfId="49801"/>
    <cellStyle name="Normal 37 2 3 3 4 4" xfId="49802"/>
    <cellStyle name="Normal 37 2 3 3 5" xfId="49803"/>
    <cellStyle name="Normal 37 2 3 3 5 2" xfId="49804"/>
    <cellStyle name="Normal 37 2 3 3 6" xfId="49805"/>
    <cellStyle name="Normal 37 2 3 3 7" xfId="49806"/>
    <cellStyle name="Normal 37 2 3 3 8" xfId="49807"/>
    <cellStyle name="Normal 37 2 3 4" xfId="49808"/>
    <cellStyle name="Normal 37 2 3 4 2" xfId="49809"/>
    <cellStyle name="Normal 37 2 3 4 2 2" xfId="49810"/>
    <cellStyle name="Normal 37 2 3 4 2 2 2" xfId="49811"/>
    <cellStyle name="Normal 37 2 3 4 2 3" xfId="49812"/>
    <cellStyle name="Normal 37 2 3 4 2 4" xfId="49813"/>
    <cellStyle name="Normal 37 2 3 4 3" xfId="49814"/>
    <cellStyle name="Normal 37 2 3 4 3 2" xfId="49815"/>
    <cellStyle name="Normal 37 2 3 4 4" xfId="49816"/>
    <cellStyle name="Normal 37 2 3 4 5" xfId="49817"/>
    <cellStyle name="Normal 37 2 3 5" xfId="49818"/>
    <cellStyle name="Normal 37 2 3 5 2" xfId="49819"/>
    <cellStyle name="Normal 37 2 3 5 2 2" xfId="49820"/>
    <cellStyle name="Normal 37 2 3 5 3" xfId="49821"/>
    <cellStyle name="Normal 37 2 3 5 4" xfId="49822"/>
    <cellStyle name="Normal 37 2 3 6" xfId="49823"/>
    <cellStyle name="Normal 37 2 3 6 2" xfId="49824"/>
    <cellStyle name="Normal 37 2 3 6 2 2" xfId="49825"/>
    <cellStyle name="Normal 37 2 3 6 3" xfId="49826"/>
    <cellStyle name="Normal 37 2 3 6 4" xfId="49827"/>
    <cellStyle name="Normal 37 2 3 7" xfId="49828"/>
    <cellStyle name="Normal 37 2 3 7 2" xfId="49829"/>
    <cellStyle name="Normal 37 2 3 8" xfId="49830"/>
    <cellStyle name="Normal 37 2 3 9" xfId="49831"/>
    <cellStyle name="Normal 37 2 4" xfId="49832"/>
    <cellStyle name="Normal 37 2 4 2" xfId="49833"/>
    <cellStyle name="Normal 37 2 4 2 2" xfId="49834"/>
    <cellStyle name="Normal 37 2 4 2 2 2" xfId="49835"/>
    <cellStyle name="Normal 37 2 4 2 2 2 2" xfId="49836"/>
    <cellStyle name="Normal 37 2 4 2 2 2 2 2" xfId="49837"/>
    <cellStyle name="Normal 37 2 4 2 2 2 3" xfId="49838"/>
    <cellStyle name="Normal 37 2 4 2 2 2 4" xfId="49839"/>
    <cellStyle name="Normal 37 2 4 2 2 3" xfId="49840"/>
    <cellStyle name="Normal 37 2 4 2 2 3 2" xfId="49841"/>
    <cellStyle name="Normal 37 2 4 2 2 4" xfId="49842"/>
    <cellStyle name="Normal 37 2 4 2 2 5" xfId="49843"/>
    <cellStyle name="Normal 37 2 4 2 3" xfId="49844"/>
    <cellStyle name="Normal 37 2 4 2 3 2" xfId="49845"/>
    <cellStyle name="Normal 37 2 4 2 3 2 2" xfId="49846"/>
    <cellStyle name="Normal 37 2 4 2 3 3" xfId="49847"/>
    <cellStyle name="Normal 37 2 4 2 3 4" xfId="49848"/>
    <cellStyle name="Normal 37 2 4 2 4" xfId="49849"/>
    <cellStyle name="Normal 37 2 4 2 4 2" xfId="49850"/>
    <cellStyle name="Normal 37 2 4 2 4 2 2" xfId="49851"/>
    <cellStyle name="Normal 37 2 4 2 4 3" xfId="49852"/>
    <cellStyle name="Normal 37 2 4 2 4 4" xfId="49853"/>
    <cellStyle name="Normal 37 2 4 2 5" xfId="49854"/>
    <cellStyle name="Normal 37 2 4 2 5 2" xfId="49855"/>
    <cellStyle name="Normal 37 2 4 2 6" xfId="49856"/>
    <cellStyle name="Normal 37 2 4 2 7" xfId="49857"/>
    <cellStyle name="Normal 37 2 4 2 8" xfId="49858"/>
    <cellStyle name="Normal 37 2 4 3" xfId="49859"/>
    <cellStyle name="Normal 37 2 4 3 2" xfId="49860"/>
    <cellStyle name="Normal 37 2 4 3 2 2" xfId="49861"/>
    <cellStyle name="Normal 37 2 4 3 2 2 2" xfId="49862"/>
    <cellStyle name="Normal 37 2 4 3 2 3" xfId="49863"/>
    <cellStyle name="Normal 37 2 4 3 2 4" xfId="49864"/>
    <cellStyle name="Normal 37 2 4 3 3" xfId="49865"/>
    <cellStyle name="Normal 37 2 4 3 3 2" xfId="49866"/>
    <cellStyle name="Normal 37 2 4 3 4" xfId="49867"/>
    <cellStyle name="Normal 37 2 4 3 5" xfId="49868"/>
    <cellStyle name="Normal 37 2 4 4" xfId="49869"/>
    <cellStyle name="Normal 37 2 4 4 2" xfId="49870"/>
    <cellStyle name="Normal 37 2 4 4 2 2" xfId="49871"/>
    <cellStyle name="Normal 37 2 4 4 3" xfId="49872"/>
    <cellStyle name="Normal 37 2 4 4 4" xfId="49873"/>
    <cellStyle name="Normal 37 2 4 5" xfId="49874"/>
    <cellStyle name="Normal 37 2 4 5 2" xfId="49875"/>
    <cellStyle name="Normal 37 2 4 5 2 2" xfId="49876"/>
    <cellStyle name="Normal 37 2 4 5 3" xfId="49877"/>
    <cellStyle name="Normal 37 2 4 5 4" xfId="49878"/>
    <cellStyle name="Normal 37 2 4 6" xfId="49879"/>
    <cellStyle name="Normal 37 2 4 6 2" xfId="49880"/>
    <cellStyle name="Normal 37 2 4 7" xfId="49881"/>
    <cellStyle name="Normal 37 2 4 8" xfId="49882"/>
    <cellStyle name="Normal 37 2 4 9" xfId="49883"/>
    <cellStyle name="Normal 37 2 5" xfId="49884"/>
    <cellStyle name="Normal 37 2 5 2" xfId="49885"/>
    <cellStyle name="Normal 37 2 5 2 2" xfId="49886"/>
    <cellStyle name="Normal 37 2 5 2 2 2" xfId="49887"/>
    <cellStyle name="Normal 37 2 5 2 2 2 2" xfId="49888"/>
    <cellStyle name="Normal 37 2 5 2 2 3" xfId="49889"/>
    <cellStyle name="Normal 37 2 5 2 2 4" xfId="49890"/>
    <cellStyle name="Normal 37 2 5 2 3" xfId="49891"/>
    <cellStyle name="Normal 37 2 5 2 3 2" xfId="49892"/>
    <cellStyle name="Normal 37 2 5 2 4" xfId="49893"/>
    <cellStyle name="Normal 37 2 5 2 5" xfId="49894"/>
    <cellStyle name="Normal 37 2 5 3" xfId="49895"/>
    <cellStyle name="Normal 37 2 5 3 2" xfId="49896"/>
    <cellStyle name="Normal 37 2 5 3 2 2" xfId="49897"/>
    <cellStyle name="Normal 37 2 5 3 3" xfId="49898"/>
    <cellStyle name="Normal 37 2 5 3 4" xfId="49899"/>
    <cellStyle name="Normal 37 2 5 4" xfId="49900"/>
    <cellStyle name="Normal 37 2 5 4 2" xfId="49901"/>
    <cellStyle name="Normal 37 2 5 4 2 2" xfId="49902"/>
    <cellStyle name="Normal 37 2 5 4 3" xfId="49903"/>
    <cellStyle name="Normal 37 2 5 4 4" xfId="49904"/>
    <cellStyle name="Normal 37 2 5 5" xfId="49905"/>
    <cellStyle name="Normal 37 2 5 5 2" xfId="49906"/>
    <cellStyle name="Normal 37 2 5 6" xfId="49907"/>
    <cellStyle name="Normal 37 2 5 7" xfId="49908"/>
    <cellStyle name="Normal 37 2 5 8" xfId="49909"/>
    <cellStyle name="Normal 37 2 6" xfId="49910"/>
    <cellStyle name="Normal 37 2 6 2" xfId="49911"/>
    <cellStyle name="Normal 37 2 6 2 2" xfId="49912"/>
    <cellStyle name="Normal 37 2 6 2 2 2" xfId="49913"/>
    <cellStyle name="Normal 37 2 6 2 3" xfId="49914"/>
    <cellStyle name="Normal 37 2 6 2 4" xfId="49915"/>
    <cellStyle name="Normal 37 2 6 3" xfId="49916"/>
    <cellStyle name="Normal 37 2 6 3 2" xfId="49917"/>
    <cellStyle name="Normal 37 2 6 4" xfId="49918"/>
    <cellStyle name="Normal 37 2 6 5" xfId="49919"/>
    <cellStyle name="Normal 37 2 7" xfId="49920"/>
    <cellStyle name="Normal 37 2 7 2" xfId="49921"/>
    <cellStyle name="Normal 37 2 7 2 2" xfId="49922"/>
    <cellStyle name="Normal 37 2 7 3" xfId="49923"/>
    <cellStyle name="Normal 37 2 7 4" xfId="49924"/>
    <cellStyle name="Normal 37 2 8" xfId="49925"/>
    <cellStyle name="Normal 37 2 8 2" xfId="49926"/>
    <cellStyle name="Normal 37 2 8 2 2" xfId="49927"/>
    <cellStyle name="Normal 37 2 8 3" xfId="49928"/>
    <cellStyle name="Normal 37 2 8 4" xfId="49929"/>
    <cellStyle name="Normal 37 2 9" xfId="49930"/>
    <cellStyle name="Normal 37 2 9 2" xfId="49931"/>
    <cellStyle name="Normal 37 3" xfId="2062"/>
    <cellStyle name="Normal 37 3 2" xfId="2063"/>
    <cellStyle name="Normal 37 4" xfId="2064"/>
    <cellStyle name="Normal 37 4 2" xfId="2065"/>
    <cellStyle name="Normal 37 5" xfId="2066"/>
    <cellStyle name="Normal 37 5 2" xfId="2067"/>
    <cellStyle name="Normal 37 6" xfId="2068"/>
    <cellStyle name="Normal 37 7" xfId="2069"/>
    <cellStyle name="Normal 37 8" xfId="29909"/>
    <cellStyle name="Normal 37_K1213_Politin_20 mobile homes_tender_20120725" xfId="2070"/>
    <cellStyle name="Normal 38" xfId="2071"/>
    <cellStyle name="Normal 38 10" xfId="49932"/>
    <cellStyle name="Normal 38 10 2" xfId="49933"/>
    <cellStyle name="Normal 38 11" xfId="49934"/>
    <cellStyle name="Normal 38 12" xfId="49935"/>
    <cellStyle name="Normal 38 13" xfId="49936"/>
    <cellStyle name="Normal 38 14" xfId="49937"/>
    <cellStyle name="Normal 38 2" xfId="2072"/>
    <cellStyle name="Normal 38 2 10" xfId="49938"/>
    <cellStyle name="Normal 38 2 11" xfId="49939"/>
    <cellStyle name="Normal 38 2 12" xfId="49940"/>
    <cellStyle name="Normal 38 2 2" xfId="13003"/>
    <cellStyle name="Normal 38 2 2 10" xfId="49941"/>
    <cellStyle name="Normal 38 2 2 11" xfId="49942"/>
    <cellStyle name="Normal 38 2 2 2" xfId="49943"/>
    <cellStyle name="Normal 38 2 2 2 10" xfId="49944"/>
    <cellStyle name="Normal 38 2 2 2 2" xfId="49945"/>
    <cellStyle name="Normal 38 2 2 2 2 2" xfId="49946"/>
    <cellStyle name="Normal 38 2 2 2 2 2 2" xfId="49947"/>
    <cellStyle name="Normal 38 2 2 2 2 2 2 2" xfId="49948"/>
    <cellStyle name="Normal 38 2 2 2 2 2 2 2 2" xfId="49949"/>
    <cellStyle name="Normal 38 2 2 2 2 2 2 2 2 2" xfId="49950"/>
    <cellStyle name="Normal 38 2 2 2 2 2 2 2 3" xfId="49951"/>
    <cellStyle name="Normal 38 2 2 2 2 2 2 2 4" xfId="49952"/>
    <cellStyle name="Normal 38 2 2 2 2 2 2 3" xfId="49953"/>
    <cellStyle name="Normal 38 2 2 2 2 2 2 3 2" xfId="49954"/>
    <cellStyle name="Normal 38 2 2 2 2 2 2 4" xfId="49955"/>
    <cellStyle name="Normal 38 2 2 2 2 2 2 5" xfId="49956"/>
    <cellStyle name="Normal 38 2 2 2 2 2 3" xfId="49957"/>
    <cellStyle name="Normal 38 2 2 2 2 2 3 2" xfId="49958"/>
    <cellStyle name="Normal 38 2 2 2 2 2 3 2 2" xfId="49959"/>
    <cellStyle name="Normal 38 2 2 2 2 2 3 3" xfId="49960"/>
    <cellStyle name="Normal 38 2 2 2 2 2 3 4" xfId="49961"/>
    <cellStyle name="Normal 38 2 2 2 2 2 4" xfId="49962"/>
    <cellStyle name="Normal 38 2 2 2 2 2 4 2" xfId="49963"/>
    <cellStyle name="Normal 38 2 2 2 2 2 4 2 2" xfId="49964"/>
    <cellStyle name="Normal 38 2 2 2 2 2 4 3" xfId="49965"/>
    <cellStyle name="Normal 38 2 2 2 2 2 4 4" xfId="49966"/>
    <cellStyle name="Normal 38 2 2 2 2 2 5" xfId="49967"/>
    <cellStyle name="Normal 38 2 2 2 2 2 5 2" xfId="49968"/>
    <cellStyle name="Normal 38 2 2 2 2 2 6" xfId="49969"/>
    <cellStyle name="Normal 38 2 2 2 2 2 7" xfId="49970"/>
    <cellStyle name="Normal 38 2 2 2 2 2 8" xfId="49971"/>
    <cellStyle name="Normal 38 2 2 2 2 3" xfId="49972"/>
    <cellStyle name="Normal 38 2 2 2 2 3 2" xfId="49973"/>
    <cellStyle name="Normal 38 2 2 2 2 3 2 2" xfId="49974"/>
    <cellStyle name="Normal 38 2 2 2 2 3 2 2 2" xfId="49975"/>
    <cellStyle name="Normal 38 2 2 2 2 3 2 3" xfId="49976"/>
    <cellStyle name="Normal 38 2 2 2 2 3 2 4" xfId="49977"/>
    <cellStyle name="Normal 38 2 2 2 2 3 3" xfId="49978"/>
    <cellStyle name="Normal 38 2 2 2 2 3 3 2" xfId="49979"/>
    <cellStyle name="Normal 38 2 2 2 2 3 4" xfId="49980"/>
    <cellStyle name="Normal 38 2 2 2 2 3 5" xfId="49981"/>
    <cellStyle name="Normal 38 2 2 2 2 4" xfId="49982"/>
    <cellStyle name="Normal 38 2 2 2 2 4 2" xfId="49983"/>
    <cellStyle name="Normal 38 2 2 2 2 4 2 2" xfId="49984"/>
    <cellStyle name="Normal 38 2 2 2 2 4 3" xfId="49985"/>
    <cellStyle name="Normal 38 2 2 2 2 4 4" xfId="49986"/>
    <cellStyle name="Normal 38 2 2 2 2 5" xfId="49987"/>
    <cellStyle name="Normal 38 2 2 2 2 5 2" xfId="49988"/>
    <cellStyle name="Normal 38 2 2 2 2 5 2 2" xfId="49989"/>
    <cellStyle name="Normal 38 2 2 2 2 5 3" xfId="49990"/>
    <cellStyle name="Normal 38 2 2 2 2 5 4" xfId="49991"/>
    <cellStyle name="Normal 38 2 2 2 2 6" xfId="49992"/>
    <cellStyle name="Normal 38 2 2 2 2 6 2" xfId="49993"/>
    <cellStyle name="Normal 38 2 2 2 2 7" xfId="49994"/>
    <cellStyle name="Normal 38 2 2 2 2 8" xfId="49995"/>
    <cellStyle name="Normal 38 2 2 2 2 9" xfId="49996"/>
    <cellStyle name="Normal 38 2 2 2 3" xfId="49997"/>
    <cellStyle name="Normal 38 2 2 2 3 2" xfId="49998"/>
    <cellStyle name="Normal 38 2 2 2 3 2 2" xfId="49999"/>
    <cellStyle name="Normal 38 2 2 2 3 2 2 2" xfId="50000"/>
    <cellStyle name="Normal 38 2 2 2 3 2 2 2 2" xfId="50001"/>
    <cellStyle name="Normal 38 2 2 2 3 2 2 3" xfId="50002"/>
    <cellStyle name="Normal 38 2 2 2 3 2 2 4" xfId="50003"/>
    <cellStyle name="Normal 38 2 2 2 3 2 3" xfId="50004"/>
    <cellStyle name="Normal 38 2 2 2 3 2 3 2" xfId="50005"/>
    <cellStyle name="Normal 38 2 2 2 3 2 4" xfId="50006"/>
    <cellStyle name="Normal 38 2 2 2 3 2 5" xfId="50007"/>
    <cellStyle name="Normal 38 2 2 2 3 3" xfId="50008"/>
    <cellStyle name="Normal 38 2 2 2 3 3 2" xfId="50009"/>
    <cellStyle name="Normal 38 2 2 2 3 3 2 2" xfId="50010"/>
    <cellStyle name="Normal 38 2 2 2 3 3 3" xfId="50011"/>
    <cellStyle name="Normal 38 2 2 2 3 3 4" xfId="50012"/>
    <cellStyle name="Normal 38 2 2 2 3 4" xfId="50013"/>
    <cellStyle name="Normal 38 2 2 2 3 4 2" xfId="50014"/>
    <cellStyle name="Normal 38 2 2 2 3 4 2 2" xfId="50015"/>
    <cellStyle name="Normal 38 2 2 2 3 4 3" xfId="50016"/>
    <cellStyle name="Normal 38 2 2 2 3 4 4" xfId="50017"/>
    <cellStyle name="Normal 38 2 2 2 3 5" xfId="50018"/>
    <cellStyle name="Normal 38 2 2 2 3 5 2" xfId="50019"/>
    <cellStyle name="Normal 38 2 2 2 3 6" xfId="50020"/>
    <cellStyle name="Normal 38 2 2 2 3 7" xfId="50021"/>
    <cellStyle name="Normal 38 2 2 2 3 8" xfId="50022"/>
    <cellStyle name="Normal 38 2 2 2 4" xfId="50023"/>
    <cellStyle name="Normal 38 2 2 2 4 2" xfId="50024"/>
    <cellStyle name="Normal 38 2 2 2 4 2 2" xfId="50025"/>
    <cellStyle name="Normal 38 2 2 2 4 2 2 2" xfId="50026"/>
    <cellStyle name="Normal 38 2 2 2 4 2 3" xfId="50027"/>
    <cellStyle name="Normal 38 2 2 2 4 2 4" xfId="50028"/>
    <cellStyle name="Normal 38 2 2 2 4 3" xfId="50029"/>
    <cellStyle name="Normal 38 2 2 2 4 3 2" xfId="50030"/>
    <cellStyle name="Normal 38 2 2 2 4 4" xfId="50031"/>
    <cellStyle name="Normal 38 2 2 2 4 5" xfId="50032"/>
    <cellStyle name="Normal 38 2 2 2 5" xfId="50033"/>
    <cellStyle name="Normal 38 2 2 2 5 2" xfId="50034"/>
    <cellStyle name="Normal 38 2 2 2 5 2 2" xfId="50035"/>
    <cellStyle name="Normal 38 2 2 2 5 3" xfId="50036"/>
    <cellStyle name="Normal 38 2 2 2 5 4" xfId="50037"/>
    <cellStyle name="Normal 38 2 2 2 6" xfId="50038"/>
    <cellStyle name="Normal 38 2 2 2 6 2" xfId="50039"/>
    <cellStyle name="Normal 38 2 2 2 6 2 2" xfId="50040"/>
    <cellStyle name="Normal 38 2 2 2 6 3" xfId="50041"/>
    <cellStyle name="Normal 38 2 2 2 6 4" xfId="50042"/>
    <cellStyle name="Normal 38 2 2 2 7" xfId="50043"/>
    <cellStyle name="Normal 38 2 2 2 7 2" xfId="50044"/>
    <cellStyle name="Normal 38 2 2 2 8" xfId="50045"/>
    <cellStyle name="Normal 38 2 2 2 9" xfId="50046"/>
    <cellStyle name="Normal 38 2 2 3" xfId="50047"/>
    <cellStyle name="Normal 38 2 2 3 2" xfId="50048"/>
    <cellStyle name="Normal 38 2 2 3 2 2" xfId="50049"/>
    <cellStyle name="Normal 38 2 2 3 2 2 2" xfId="50050"/>
    <cellStyle name="Normal 38 2 2 3 2 2 2 2" xfId="50051"/>
    <cellStyle name="Normal 38 2 2 3 2 2 2 2 2" xfId="50052"/>
    <cellStyle name="Normal 38 2 2 3 2 2 2 3" xfId="50053"/>
    <cellStyle name="Normal 38 2 2 3 2 2 2 4" xfId="50054"/>
    <cellStyle name="Normal 38 2 2 3 2 2 3" xfId="50055"/>
    <cellStyle name="Normal 38 2 2 3 2 2 3 2" xfId="50056"/>
    <cellStyle name="Normal 38 2 2 3 2 2 4" xfId="50057"/>
    <cellStyle name="Normal 38 2 2 3 2 2 5" xfId="50058"/>
    <cellStyle name="Normal 38 2 2 3 2 3" xfId="50059"/>
    <cellStyle name="Normal 38 2 2 3 2 3 2" xfId="50060"/>
    <cellStyle name="Normal 38 2 2 3 2 3 2 2" xfId="50061"/>
    <cellStyle name="Normal 38 2 2 3 2 3 3" xfId="50062"/>
    <cellStyle name="Normal 38 2 2 3 2 3 4" xfId="50063"/>
    <cellStyle name="Normal 38 2 2 3 2 4" xfId="50064"/>
    <cellStyle name="Normal 38 2 2 3 2 4 2" xfId="50065"/>
    <cellStyle name="Normal 38 2 2 3 2 4 2 2" xfId="50066"/>
    <cellStyle name="Normal 38 2 2 3 2 4 3" xfId="50067"/>
    <cellStyle name="Normal 38 2 2 3 2 4 4" xfId="50068"/>
    <cellStyle name="Normal 38 2 2 3 2 5" xfId="50069"/>
    <cellStyle name="Normal 38 2 2 3 2 5 2" xfId="50070"/>
    <cellStyle name="Normal 38 2 2 3 2 6" xfId="50071"/>
    <cellStyle name="Normal 38 2 2 3 2 7" xfId="50072"/>
    <cellStyle name="Normal 38 2 2 3 2 8" xfId="50073"/>
    <cellStyle name="Normal 38 2 2 3 3" xfId="50074"/>
    <cellStyle name="Normal 38 2 2 3 3 2" xfId="50075"/>
    <cellStyle name="Normal 38 2 2 3 3 2 2" xfId="50076"/>
    <cellStyle name="Normal 38 2 2 3 3 2 2 2" xfId="50077"/>
    <cellStyle name="Normal 38 2 2 3 3 2 3" xfId="50078"/>
    <cellStyle name="Normal 38 2 2 3 3 2 4" xfId="50079"/>
    <cellStyle name="Normal 38 2 2 3 3 3" xfId="50080"/>
    <cellStyle name="Normal 38 2 2 3 3 3 2" xfId="50081"/>
    <cellStyle name="Normal 38 2 2 3 3 4" xfId="50082"/>
    <cellStyle name="Normal 38 2 2 3 3 5" xfId="50083"/>
    <cellStyle name="Normal 38 2 2 3 4" xfId="50084"/>
    <cellStyle name="Normal 38 2 2 3 4 2" xfId="50085"/>
    <cellStyle name="Normal 38 2 2 3 4 2 2" xfId="50086"/>
    <cellStyle name="Normal 38 2 2 3 4 3" xfId="50087"/>
    <cellStyle name="Normal 38 2 2 3 4 4" xfId="50088"/>
    <cellStyle name="Normal 38 2 2 3 5" xfId="50089"/>
    <cellStyle name="Normal 38 2 2 3 5 2" xfId="50090"/>
    <cellStyle name="Normal 38 2 2 3 5 2 2" xfId="50091"/>
    <cellStyle name="Normal 38 2 2 3 5 3" xfId="50092"/>
    <cellStyle name="Normal 38 2 2 3 5 4" xfId="50093"/>
    <cellStyle name="Normal 38 2 2 3 6" xfId="50094"/>
    <cellStyle name="Normal 38 2 2 3 6 2" xfId="50095"/>
    <cellStyle name="Normal 38 2 2 3 7" xfId="50096"/>
    <cellStyle name="Normal 38 2 2 3 8" xfId="50097"/>
    <cellStyle name="Normal 38 2 2 3 9" xfId="50098"/>
    <cellStyle name="Normal 38 2 2 4" xfId="50099"/>
    <cellStyle name="Normal 38 2 2 4 2" xfId="50100"/>
    <cellStyle name="Normal 38 2 2 4 2 2" xfId="50101"/>
    <cellStyle name="Normal 38 2 2 4 2 2 2" xfId="50102"/>
    <cellStyle name="Normal 38 2 2 4 2 2 2 2" xfId="50103"/>
    <cellStyle name="Normal 38 2 2 4 2 2 3" xfId="50104"/>
    <cellStyle name="Normal 38 2 2 4 2 2 4" xfId="50105"/>
    <cellStyle name="Normal 38 2 2 4 2 3" xfId="50106"/>
    <cellStyle name="Normal 38 2 2 4 2 3 2" xfId="50107"/>
    <cellStyle name="Normal 38 2 2 4 2 4" xfId="50108"/>
    <cellStyle name="Normal 38 2 2 4 2 5" xfId="50109"/>
    <cellStyle name="Normal 38 2 2 4 3" xfId="50110"/>
    <cellStyle name="Normal 38 2 2 4 3 2" xfId="50111"/>
    <cellStyle name="Normal 38 2 2 4 3 2 2" xfId="50112"/>
    <cellStyle name="Normal 38 2 2 4 3 3" xfId="50113"/>
    <cellStyle name="Normal 38 2 2 4 3 4" xfId="50114"/>
    <cellStyle name="Normal 38 2 2 4 4" xfId="50115"/>
    <cellStyle name="Normal 38 2 2 4 4 2" xfId="50116"/>
    <cellStyle name="Normal 38 2 2 4 4 2 2" xfId="50117"/>
    <cellStyle name="Normal 38 2 2 4 4 3" xfId="50118"/>
    <cellStyle name="Normal 38 2 2 4 4 4" xfId="50119"/>
    <cellStyle name="Normal 38 2 2 4 5" xfId="50120"/>
    <cellStyle name="Normal 38 2 2 4 5 2" xfId="50121"/>
    <cellStyle name="Normal 38 2 2 4 6" xfId="50122"/>
    <cellStyle name="Normal 38 2 2 4 7" xfId="50123"/>
    <cellStyle name="Normal 38 2 2 4 8" xfId="50124"/>
    <cellStyle name="Normal 38 2 2 5" xfId="50125"/>
    <cellStyle name="Normal 38 2 2 5 2" xfId="50126"/>
    <cellStyle name="Normal 38 2 2 5 2 2" xfId="50127"/>
    <cellStyle name="Normal 38 2 2 5 2 2 2" xfId="50128"/>
    <cellStyle name="Normal 38 2 2 5 2 3" xfId="50129"/>
    <cellStyle name="Normal 38 2 2 5 2 4" xfId="50130"/>
    <cellStyle name="Normal 38 2 2 5 3" xfId="50131"/>
    <cellStyle name="Normal 38 2 2 5 3 2" xfId="50132"/>
    <cellStyle name="Normal 38 2 2 5 4" xfId="50133"/>
    <cellStyle name="Normal 38 2 2 5 5" xfId="50134"/>
    <cellStyle name="Normal 38 2 2 6" xfId="50135"/>
    <cellStyle name="Normal 38 2 2 6 2" xfId="50136"/>
    <cellStyle name="Normal 38 2 2 6 2 2" xfId="50137"/>
    <cellStyle name="Normal 38 2 2 6 3" xfId="50138"/>
    <cellStyle name="Normal 38 2 2 6 4" xfId="50139"/>
    <cellStyle name="Normal 38 2 2 7" xfId="50140"/>
    <cellStyle name="Normal 38 2 2 7 2" xfId="50141"/>
    <cellStyle name="Normal 38 2 2 7 2 2" xfId="50142"/>
    <cellStyle name="Normal 38 2 2 7 3" xfId="50143"/>
    <cellStyle name="Normal 38 2 2 7 4" xfId="50144"/>
    <cellStyle name="Normal 38 2 2 8" xfId="50145"/>
    <cellStyle name="Normal 38 2 2 8 2" xfId="50146"/>
    <cellStyle name="Normal 38 2 2 9" xfId="50147"/>
    <cellStyle name="Normal 38 2 3" xfId="50148"/>
    <cellStyle name="Normal 38 2 3 10" xfId="50149"/>
    <cellStyle name="Normal 38 2 3 2" xfId="50150"/>
    <cellStyle name="Normal 38 2 3 2 2" xfId="50151"/>
    <cellStyle name="Normal 38 2 3 2 2 2" xfId="50152"/>
    <cellStyle name="Normal 38 2 3 2 2 2 2" xfId="50153"/>
    <cellStyle name="Normal 38 2 3 2 2 2 2 2" xfId="50154"/>
    <cellStyle name="Normal 38 2 3 2 2 2 2 2 2" xfId="50155"/>
    <cellStyle name="Normal 38 2 3 2 2 2 2 3" xfId="50156"/>
    <cellStyle name="Normal 38 2 3 2 2 2 2 4" xfId="50157"/>
    <cellStyle name="Normal 38 2 3 2 2 2 3" xfId="50158"/>
    <cellStyle name="Normal 38 2 3 2 2 2 3 2" xfId="50159"/>
    <cellStyle name="Normal 38 2 3 2 2 2 4" xfId="50160"/>
    <cellStyle name="Normal 38 2 3 2 2 2 5" xfId="50161"/>
    <cellStyle name="Normal 38 2 3 2 2 3" xfId="50162"/>
    <cellStyle name="Normal 38 2 3 2 2 3 2" xfId="50163"/>
    <cellStyle name="Normal 38 2 3 2 2 3 2 2" xfId="50164"/>
    <cellStyle name="Normal 38 2 3 2 2 3 3" xfId="50165"/>
    <cellStyle name="Normal 38 2 3 2 2 3 4" xfId="50166"/>
    <cellStyle name="Normal 38 2 3 2 2 4" xfId="50167"/>
    <cellStyle name="Normal 38 2 3 2 2 4 2" xfId="50168"/>
    <cellStyle name="Normal 38 2 3 2 2 4 2 2" xfId="50169"/>
    <cellStyle name="Normal 38 2 3 2 2 4 3" xfId="50170"/>
    <cellStyle name="Normal 38 2 3 2 2 4 4" xfId="50171"/>
    <cellStyle name="Normal 38 2 3 2 2 5" xfId="50172"/>
    <cellStyle name="Normal 38 2 3 2 2 5 2" xfId="50173"/>
    <cellStyle name="Normal 38 2 3 2 2 6" xfId="50174"/>
    <cellStyle name="Normal 38 2 3 2 2 7" xfId="50175"/>
    <cellStyle name="Normal 38 2 3 2 2 8" xfId="50176"/>
    <cellStyle name="Normal 38 2 3 2 3" xfId="50177"/>
    <cellStyle name="Normal 38 2 3 2 3 2" xfId="50178"/>
    <cellStyle name="Normal 38 2 3 2 3 2 2" xfId="50179"/>
    <cellStyle name="Normal 38 2 3 2 3 2 2 2" xfId="50180"/>
    <cellStyle name="Normal 38 2 3 2 3 2 3" xfId="50181"/>
    <cellStyle name="Normal 38 2 3 2 3 2 4" xfId="50182"/>
    <cellStyle name="Normal 38 2 3 2 3 3" xfId="50183"/>
    <cellStyle name="Normal 38 2 3 2 3 3 2" xfId="50184"/>
    <cellStyle name="Normal 38 2 3 2 3 4" xfId="50185"/>
    <cellStyle name="Normal 38 2 3 2 3 5" xfId="50186"/>
    <cellStyle name="Normal 38 2 3 2 4" xfId="50187"/>
    <cellStyle name="Normal 38 2 3 2 4 2" xfId="50188"/>
    <cellStyle name="Normal 38 2 3 2 4 2 2" xfId="50189"/>
    <cellStyle name="Normal 38 2 3 2 4 3" xfId="50190"/>
    <cellStyle name="Normal 38 2 3 2 4 4" xfId="50191"/>
    <cellStyle name="Normal 38 2 3 2 5" xfId="50192"/>
    <cellStyle name="Normal 38 2 3 2 5 2" xfId="50193"/>
    <cellStyle name="Normal 38 2 3 2 5 2 2" xfId="50194"/>
    <cellStyle name="Normal 38 2 3 2 5 3" xfId="50195"/>
    <cellStyle name="Normal 38 2 3 2 5 4" xfId="50196"/>
    <cellStyle name="Normal 38 2 3 2 6" xfId="50197"/>
    <cellStyle name="Normal 38 2 3 2 6 2" xfId="50198"/>
    <cellStyle name="Normal 38 2 3 2 7" xfId="50199"/>
    <cellStyle name="Normal 38 2 3 2 8" xfId="50200"/>
    <cellStyle name="Normal 38 2 3 2 9" xfId="50201"/>
    <cellStyle name="Normal 38 2 3 3" xfId="50202"/>
    <cellStyle name="Normal 38 2 3 3 2" xfId="50203"/>
    <cellStyle name="Normal 38 2 3 3 2 2" xfId="50204"/>
    <cellStyle name="Normal 38 2 3 3 2 2 2" xfId="50205"/>
    <cellStyle name="Normal 38 2 3 3 2 2 2 2" xfId="50206"/>
    <cellStyle name="Normal 38 2 3 3 2 2 3" xfId="50207"/>
    <cellStyle name="Normal 38 2 3 3 2 2 4" xfId="50208"/>
    <cellStyle name="Normal 38 2 3 3 2 3" xfId="50209"/>
    <cellStyle name="Normal 38 2 3 3 2 3 2" xfId="50210"/>
    <cellStyle name="Normal 38 2 3 3 2 4" xfId="50211"/>
    <cellStyle name="Normal 38 2 3 3 2 5" xfId="50212"/>
    <cellStyle name="Normal 38 2 3 3 3" xfId="50213"/>
    <cellStyle name="Normal 38 2 3 3 3 2" xfId="50214"/>
    <cellStyle name="Normal 38 2 3 3 3 2 2" xfId="50215"/>
    <cellStyle name="Normal 38 2 3 3 3 3" xfId="50216"/>
    <cellStyle name="Normal 38 2 3 3 3 4" xfId="50217"/>
    <cellStyle name="Normal 38 2 3 3 4" xfId="50218"/>
    <cellStyle name="Normal 38 2 3 3 4 2" xfId="50219"/>
    <cellStyle name="Normal 38 2 3 3 4 2 2" xfId="50220"/>
    <cellStyle name="Normal 38 2 3 3 4 3" xfId="50221"/>
    <cellStyle name="Normal 38 2 3 3 4 4" xfId="50222"/>
    <cellStyle name="Normal 38 2 3 3 5" xfId="50223"/>
    <cellStyle name="Normal 38 2 3 3 5 2" xfId="50224"/>
    <cellStyle name="Normal 38 2 3 3 6" xfId="50225"/>
    <cellStyle name="Normal 38 2 3 3 7" xfId="50226"/>
    <cellStyle name="Normal 38 2 3 3 8" xfId="50227"/>
    <cellStyle name="Normal 38 2 3 4" xfId="50228"/>
    <cellStyle name="Normal 38 2 3 4 2" xfId="50229"/>
    <cellStyle name="Normal 38 2 3 4 2 2" xfId="50230"/>
    <cellStyle name="Normal 38 2 3 4 2 2 2" xfId="50231"/>
    <cellStyle name="Normal 38 2 3 4 2 3" xfId="50232"/>
    <cellStyle name="Normal 38 2 3 4 2 4" xfId="50233"/>
    <cellStyle name="Normal 38 2 3 4 3" xfId="50234"/>
    <cellStyle name="Normal 38 2 3 4 3 2" xfId="50235"/>
    <cellStyle name="Normal 38 2 3 4 4" xfId="50236"/>
    <cellStyle name="Normal 38 2 3 4 5" xfId="50237"/>
    <cellStyle name="Normal 38 2 3 5" xfId="50238"/>
    <cellStyle name="Normal 38 2 3 5 2" xfId="50239"/>
    <cellStyle name="Normal 38 2 3 5 2 2" xfId="50240"/>
    <cellStyle name="Normal 38 2 3 5 3" xfId="50241"/>
    <cellStyle name="Normal 38 2 3 5 4" xfId="50242"/>
    <cellStyle name="Normal 38 2 3 6" xfId="50243"/>
    <cellStyle name="Normal 38 2 3 6 2" xfId="50244"/>
    <cellStyle name="Normal 38 2 3 6 2 2" xfId="50245"/>
    <cellStyle name="Normal 38 2 3 6 3" xfId="50246"/>
    <cellStyle name="Normal 38 2 3 6 4" xfId="50247"/>
    <cellStyle name="Normal 38 2 3 7" xfId="50248"/>
    <cellStyle name="Normal 38 2 3 7 2" xfId="50249"/>
    <cellStyle name="Normal 38 2 3 8" xfId="50250"/>
    <cellStyle name="Normal 38 2 3 9" xfId="50251"/>
    <cellStyle name="Normal 38 2 4" xfId="50252"/>
    <cellStyle name="Normal 38 2 4 2" xfId="50253"/>
    <cellStyle name="Normal 38 2 4 2 2" xfId="50254"/>
    <cellStyle name="Normal 38 2 4 2 2 2" xfId="50255"/>
    <cellStyle name="Normal 38 2 4 2 2 2 2" xfId="50256"/>
    <cellStyle name="Normal 38 2 4 2 2 2 2 2" xfId="50257"/>
    <cellStyle name="Normal 38 2 4 2 2 2 3" xfId="50258"/>
    <cellStyle name="Normal 38 2 4 2 2 2 4" xfId="50259"/>
    <cellStyle name="Normal 38 2 4 2 2 3" xfId="50260"/>
    <cellStyle name="Normal 38 2 4 2 2 3 2" xfId="50261"/>
    <cellStyle name="Normal 38 2 4 2 2 4" xfId="50262"/>
    <cellStyle name="Normal 38 2 4 2 2 5" xfId="50263"/>
    <cellStyle name="Normal 38 2 4 2 3" xfId="50264"/>
    <cellStyle name="Normal 38 2 4 2 3 2" xfId="50265"/>
    <cellStyle name="Normal 38 2 4 2 3 2 2" xfId="50266"/>
    <cellStyle name="Normal 38 2 4 2 3 3" xfId="50267"/>
    <cellStyle name="Normal 38 2 4 2 3 4" xfId="50268"/>
    <cellStyle name="Normal 38 2 4 2 4" xfId="50269"/>
    <cellStyle name="Normal 38 2 4 2 4 2" xfId="50270"/>
    <cellStyle name="Normal 38 2 4 2 4 2 2" xfId="50271"/>
    <cellStyle name="Normal 38 2 4 2 4 3" xfId="50272"/>
    <cellStyle name="Normal 38 2 4 2 4 4" xfId="50273"/>
    <cellStyle name="Normal 38 2 4 2 5" xfId="50274"/>
    <cellStyle name="Normal 38 2 4 2 5 2" xfId="50275"/>
    <cellStyle name="Normal 38 2 4 2 6" xfId="50276"/>
    <cellStyle name="Normal 38 2 4 2 7" xfId="50277"/>
    <cellStyle name="Normal 38 2 4 2 8" xfId="50278"/>
    <cellStyle name="Normal 38 2 4 3" xfId="50279"/>
    <cellStyle name="Normal 38 2 4 3 2" xfId="50280"/>
    <cellStyle name="Normal 38 2 4 3 2 2" xfId="50281"/>
    <cellStyle name="Normal 38 2 4 3 2 2 2" xfId="50282"/>
    <cellStyle name="Normal 38 2 4 3 2 3" xfId="50283"/>
    <cellStyle name="Normal 38 2 4 3 2 4" xfId="50284"/>
    <cellStyle name="Normal 38 2 4 3 3" xfId="50285"/>
    <cellStyle name="Normal 38 2 4 3 3 2" xfId="50286"/>
    <cellStyle name="Normal 38 2 4 3 4" xfId="50287"/>
    <cellStyle name="Normal 38 2 4 3 5" xfId="50288"/>
    <cellStyle name="Normal 38 2 4 4" xfId="50289"/>
    <cellStyle name="Normal 38 2 4 4 2" xfId="50290"/>
    <cellStyle name="Normal 38 2 4 4 2 2" xfId="50291"/>
    <cellStyle name="Normal 38 2 4 4 3" xfId="50292"/>
    <cellStyle name="Normal 38 2 4 4 4" xfId="50293"/>
    <cellStyle name="Normal 38 2 4 5" xfId="50294"/>
    <cellStyle name="Normal 38 2 4 5 2" xfId="50295"/>
    <cellStyle name="Normal 38 2 4 5 2 2" xfId="50296"/>
    <cellStyle name="Normal 38 2 4 5 3" xfId="50297"/>
    <cellStyle name="Normal 38 2 4 5 4" xfId="50298"/>
    <cellStyle name="Normal 38 2 4 6" xfId="50299"/>
    <cellStyle name="Normal 38 2 4 6 2" xfId="50300"/>
    <cellStyle name="Normal 38 2 4 7" xfId="50301"/>
    <cellStyle name="Normal 38 2 4 8" xfId="50302"/>
    <cellStyle name="Normal 38 2 4 9" xfId="50303"/>
    <cellStyle name="Normal 38 2 5" xfId="50304"/>
    <cellStyle name="Normal 38 2 5 2" xfId="50305"/>
    <cellStyle name="Normal 38 2 5 2 2" xfId="50306"/>
    <cellStyle name="Normal 38 2 5 2 2 2" xfId="50307"/>
    <cellStyle name="Normal 38 2 5 2 2 2 2" xfId="50308"/>
    <cellStyle name="Normal 38 2 5 2 2 3" xfId="50309"/>
    <cellStyle name="Normal 38 2 5 2 2 4" xfId="50310"/>
    <cellStyle name="Normal 38 2 5 2 3" xfId="50311"/>
    <cellStyle name="Normal 38 2 5 2 3 2" xfId="50312"/>
    <cellStyle name="Normal 38 2 5 2 4" xfId="50313"/>
    <cellStyle name="Normal 38 2 5 2 5" xfId="50314"/>
    <cellStyle name="Normal 38 2 5 3" xfId="50315"/>
    <cellStyle name="Normal 38 2 5 3 2" xfId="50316"/>
    <cellStyle name="Normal 38 2 5 3 2 2" xfId="50317"/>
    <cellStyle name="Normal 38 2 5 3 3" xfId="50318"/>
    <cellStyle name="Normal 38 2 5 3 4" xfId="50319"/>
    <cellStyle name="Normal 38 2 5 4" xfId="50320"/>
    <cellStyle name="Normal 38 2 5 4 2" xfId="50321"/>
    <cellStyle name="Normal 38 2 5 4 2 2" xfId="50322"/>
    <cellStyle name="Normal 38 2 5 4 3" xfId="50323"/>
    <cellStyle name="Normal 38 2 5 4 4" xfId="50324"/>
    <cellStyle name="Normal 38 2 5 5" xfId="50325"/>
    <cellStyle name="Normal 38 2 5 5 2" xfId="50326"/>
    <cellStyle name="Normal 38 2 5 6" xfId="50327"/>
    <cellStyle name="Normal 38 2 5 7" xfId="50328"/>
    <cellStyle name="Normal 38 2 5 8" xfId="50329"/>
    <cellStyle name="Normal 38 2 6" xfId="50330"/>
    <cellStyle name="Normal 38 2 6 2" xfId="50331"/>
    <cellStyle name="Normal 38 2 6 2 2" xfId="50332"/>
    <cellStyle name="Normal 38 2 6 2 2 2" xfId="50333"/>
    <cellStyle name="Normal 38 2 6 2 3" xfId="50334"/>
    <cellStyle name="Normal 38 2 6 2 4" xfId="50335"/>
    <cellStyle name="Normal 38 2 6 3" xfId="50336"/>
    <cellStyle name="Normal 38 2 6 3 2" xfId="50337"/>
    <cellStyle name="Normal 38 2 6 4" xfId="50338"/>
    <cellStyle name="Normal 38 2 6 5" xfId="50339"/>
    <cellStyle name="Normal 38 2 7" xfId="50340"/>
    <cellStyle name="Normal 38 2 7 2" xfId="50341"/>
    <cellStyle name="Normal 38 2 7 2 2" xfId="50342"/>
    <cellStyle name="Normal 38 2 7 3" xfId="50343"/>
    <cellStyle name="Normal 38 2 7 4" xfId="50344"/>
    <cellStyle name="Normal 38 2 8" xfId="50345"/>
    <cellStyle name="Normal 38 2 8 2" xfId="50346"/>
    <cellStyle name="Normal 38 2 8 2 2" xfId="50347"/>
    <cellStyle name="Normal 38 2 8 3" xfId="50348"/>
    <cellStyle name="Normal 38 2 8 4" xfId="50349"/>
    <cellStyle name="Normal 38 2 9" xfId="50350"/>
    <cellStyle name="Normal 38 2 9 2" xfId="50351"/>
    <cellStyle name="Normal 38 3" xfId="50352"/>
    <cellStyle name="Normal 38 3 10" xfId="50353"/>
    <cellStyle name="Normal 38 3 11" xfId="50354"/>
    <cellStyle name="Normal 38 3 2" xfId="50355"/>
    <cellStyle name="Normal 38 3 2 10" xfId="50356"/>
    <cellStyle name="Normal 38 3 2 2" xfId="50357"/>
    <cellStyle name="Normal 38 3 2 2 2" xfId="50358"/>
    <cellStyle name="Normal 38 3 2 2 2 2" xfId="50359"/>
    <cellStyle name="Normal 38 3 2 2 2 2 2" xfId="50360"/>
    <cellStyle name="Normal 38 3 2 2 2 2 2 2" xfId="50361"/>
    <cellStyle name="Normal 38 3 2 2 2 2 2 2 2" xfId="50362"/>
    <cellStyle name="Normal 38 3 2 2 2 2 2 3" xfId="50363"/>
    <cellStyle name="Normal 38 3 2 2 2 2 2 4" xfId="50364"/>
    <cellStyle name="Normal 38 3 2 2 2 2 3" xfId="50365"/>
    <cellStyle name="Normal 38 3 2 2 2 2 3 2" xfId="50366"/>
    <cellStyle name="Normal 38 3 2 2 2 2 4" xfId="50367"/>
    <cellStyle name="Normal 38 3 2 2 2 2 5" xfId="50368"/>
    <cellStyle name="Normal 38 3 2 2 2 3" xfId="50369"/>
    <cellStyle name="Normal 38 3 2 2 2 3 2" xfId="50370"/>
    <cellStyle name="Normal 38 3 2 2 2 3 2 2" xfId="50371"/>
    <cellStyle name="Normal 38 3 2 2 2 3 3" xfId="50372"/>
    <cellStyle name="Normal 38 3 2 2 2 3 4" xfId="50373"/>
    <cellStyle name="Normal 38 3 2 2 2 4" xfId="50374"/>
    <cellStyle name="Normal 38 3 2 2 2 4 2" xfId="50375"/>
    <cellStyle name="Normal 38 3 2 2 2 4 2 2" xfId="50376"/>
    <cellStyle name="Normal 38 3 2 2 2 4 3" xfId="50377"/>
    <cellStyle name="Normal 38 3 2 2 2 4 4" xfId="50378"/>
    <cellStyle name="Normal 38 3 2 2 2 5" xfId="50379"/>
    <cellStyle name="Normal 38 3 2 2 2 5 2" xfId="50380"/>
    <cellStyle name="Normal 38 3 2 2 2 6" xfId="50381"/>
    <cellStyle name="Normal 38 3 2 2 2 7" xfId="50382"/>
    <cellStyle name="Normal 38 3 2 2 2 8" xfId="50383"/>
    <cellStyle name="Normal 38 3 2 2 3" xfId="50384"/>
    <cellStyle name="Normal 38 3 2 2 3 2" xfId="50385"/>
    <cellStyle name="Normal 38 3 2 2 3 2 2" xfId="50386"/>
    <cellStyle name="Normal 38 3 2 2 3 2 2 2" xfId="50387"/>
    <cellStyle name="Normal 38 3 2 2 3 2 3" xfId="50388"/>
    <cellStyle name="Normal 38 3 2 2 3 2 4" xfId="50389"/>
    <cellStyle name="Normal 38 3 2 2 3 3" xfId="50390"/>
    <cellStyle name="Normal 38 3 2 2 3 3 2" xfId="50391"/>
    <cellStyle name="Normal 38 3 2 2 3 4" xfId="50392"/>
    <cellStyle name="Normal 38 3 2 2 3 5" xfId="50393"/>
    <cellStyle name="Normal 38 3 2 2 4" xfId="50394"/>
    <cellStyle name="Normal 38 3 2 2 4 2" xfId="50395"/>
    <cellStyle name="Normal 38 3 2 2 4 2 2" xfId="50396"/>
    <cellStyle name="Normal 38 3 2 2 4 3" xfId="50397"/>
    <cellStyle name="Normal 38 3 2 2 4 4" xfId="50398"/>
    <cellStyle name="Normal 38 3 2 2 5" xfId="50399"/>
    <cellStyle name="Normal 38 3 2 2 5 2" xfId="50400"/>
    <cellStyle name="Normal 38 3 2 2 5 2 2" xfId="50401"/>
    <cellStyle name="Normal 38 3 2 2 5 3" xfId="50402"/>
    <cellStyle name="Normal 38 3 2 2 5 4" xfId="50403"/>
    <cellStyle name="Normal 38 3 2 2 6" xfId="50404"/>
    <cellStyle name="Normal 38 3 2 2 6 2" xfId="50405"/>
    <cellStyle name="Normal 38 3 2 2 7" xfId="50406"/>
    <cellStyle name="Normal 38 3 2 2 8" xfId="50407"/>
    <cellStyle name="Normal 38 3 2 2 9" xfId="50408"/>
    <cellStyle name="Normal 38 3 2 3" xfId="50409"/>
    <cellStyle name="Normal 38 3 2 3 2" xfId="50410"/>
    <cellStyle name="Normal 38 3 2 3 2 2" xfId="50411"/>
    <cellStyle name="Normal 38 3 2 3 2 2 2" xfId="50412"/>
    <cellStyle name="Normal 38 3 2 3 2 2 2 2" xfId="50413"/>
    <cellStyle name="Normal 38 3 2 3 2 2 3" xfId="50414"/>
    <cellStyle name="Normal 38 3 2 3 2 2 4" xfId="50415"/>
    <cellStyle name="Normal 38 3 2 3 2 3" xfId="50416"/>
    <cellStyle name="Normal 38 3 2 3 2 3 2" xfId="50417"/>
    <cellStyle name="Normal 38 3 2 3 2 4" xfId="50418"/>
    <cellStyle name="Normal 38 3 2 3 2 5" xfId="50419"/>
    <cellStyle name="Normal 38 3 2 3 3" xfId="50420"/>
    <cellStyle name="Normal 38 3 2 3 3 2" xfId="50421"/>
    <cellStyle name="Normal 38 3 2 3 3 2 2" xfId="50422"/>
    <cellStyle name="Normal 38 3 2 3 3 3" xfId="50423"/>
    <cellStyle name="Normal 38 3 2 3 3 4" xfId="50424"/>
    <cellStyle name="Normal 38 3 2 3 4" xfId="50425"/>
    <cellStyle name="Normal 38 3 2 3 4 2" xfId="50426"/>
    <cellStyle name="Normal 38 3 2 3 4 2 2" xfId="50427"/>
    <cellStyle name="Normal 38 3 2 3 4 3" xfId="50428"/>
    <cellStyle name="Normal 38 3 2 3 4 4" xfId="50429"/>
    <cellStyle name="Normal 38 3 2 3 5" xfId="50430"/>
    <cellStyle name="Normal 38 3 2 3 5 2" xfId="50431"/>
    <cellStyle name="Normal 38 3 2 3 6" xfId="50432"/>
    <cellStyle name="Normal 38 3 2 3 7" xfId="50433"/>
    <cellStyle name="Normal 38 3 2 3 8" xfId="50434"/>
    <cellStyle name="Normal 38 3 2 4" xfId="50435"/>
    <cellStyle name="Normal 38 3 2 4 2" xfId="50436"/>
    <cellStyle name="Normal 38 3 2 4 2 2" xfId="50437"/>
    <cellStyle name="Normal 38 3 2 4 2 2 2" xfId="50438"/>
    <cellStyle name="Normal 38 3 2 4 2 3" xfId="50439"/>
    <cellStyle name="Normal 38 3 2 4 2 4" xfId="50440"/>
    <cellStyle name="Normal 38 3 2 4 3" xfId="50441"/>
    <cellStyle name="Normal 38 3 2 4 3 2" xfId="50442"/>
    <cellStyle name="Normal 38 3 2 4 4" xfId="50443"/>
    <cellStyle name="Normal 38 3 2 4 5" xfId="50444"/>
    <cellStyle name="Normal 38 3 2 5" xfId="50445"/>
    <cellStyle name="Normal 38 3 2 5 2" xfId="50446"/>
    <cellStyle name="Normal 38 3 2 5 2 2" xfId="50447"/>
    <cellStyle name="Normal 38 3 2 5 3" xfId="50448"/>
    <cellStyle name="Normal 38 3 2 5 4" xfId="50449"/>
    <cellStyle name="Normal 38 3 2 6" xfId="50450"/>
    <cellStyle name="Normal 38 3 2 6 2" xfId="50451"/>
    <cellStyle name="Normal 38 3 2 6 2 2" xfId="50452"/>
    <cellStyle name="Normal 38 3 2 6 3" xfId="50453"/>
    <cellStyle name="Normal 38 3 2 6 4" xfId="50454"/>
    <cellStyle name="Normal 38 3 2 7" xfId="50455"/>
    <cellStyle name="Normal 38 3 2 7 2" xfId="50456"/>
    <cellStyle name="Normal 38 3 2 8" xfId="50457"/>
    <cellStyle name="Normal 38 3 2 9" xfId="50458"/>
    <cellStyle name="Normal 38 3 3" xfId="50459"/>
    <cellStyle name="Normal 38 3 3 2" xfId="50460"/>
    <cellStyle name="Normal 38 3 3 2 2" xfId="50461"/>
    <cellStyle name="Normal 38 3 3 2 2 2" xfId="50462"/>
    <cellStyle name="Normal 38 3 3 2 2 2 2" xfId="50463"/>
    <cellStyle name="Normal 38 3 3 2 2 2 2 2" xfId="50464"/>
    <cellStyle name="Normal 38 3 3 2 2 2 3" xfId="50465"/>
    <cellStyle name="Normal 38 3 3 2 2 2 4" xfId="50466"/>
    <cellStyle name="Normal 38 3 3 2 2 3" xfId="50467"/>
    <cellStyle name="Normal 38 3 3 2 2 3 2" xfId="50468"/>
    <cellStyle name="Normal 38 3 3 2 2 4" xfId="50469"/>
    <cellStyle name="Normal 38 3 3 2 2 5" xfId="50470"/>
    <cellStyle name="Normal 38 3 3 2 3" xfId="50471"/>
    <cellStyle name="Normal 38 3 3 2 3 2" xfId="50472"/>
    <cellStyle name="Normal 38 3 3 2 3 2 2" xfId="50473"/>
    <cellStyle name="Normal 38 3 3 2 3 3" xfId="50474"/>
    <cellStyle name="Normal 38 3 3 2 3 4" xfId="50475"/>
    <cellStyle name="Normal 38 3 3 2 4" xfId="50476"/>
    <cellStyle name="Normal 38 3 3 2 4 2" xfId="50477"/>
    <cellStyle name="Normal 38 3 3 2 4 2 2" xfId="50478"/>
    <cellStyle name="Normal 38 3 3 2 4 3" xfId="50479"/>
    <cellStyle name="Normal 38 3 3 2 4 4" xfId="50480"/>
    <cellStyle name="Normal 38 3 3 2 5" xfId="50481"/>
    <cellStyle name="Normal 38 3 3 2 5 2" xfId="50482"/>
    <cellStyle name="Normal 38 3 3 2 6" xfId="50483"/>
    <cellStyle name="Normal 38 3 3 2 7" xfId="50484"/>
    <cellStyle name="Normal 38 3 3 2 8" xfId="50485"/>
    <cellStyle name="Normal 38 3 3 3" xfId="50486"/>
    <cellStyle name="Normal 38 3 3 3 2" xfId="50487"/>
    <cellStyle name="Normal 38 3 3 3 2 2" xfId="50488"/>
    <cellStyle name="Normal 38 3 3 3 2 2 2" xfId="50489"/>
    <cellStyle name="Normal 38 3 3 3 2 3" xfId="50490"/>
    <cellStyle name="Normal 38 3 3 3 2 4" xfId="50491"/>
    <cellStyle name="Normal 38 3 3 3 3" xfId="50492"/>
    <cellStyle name="Normal 38 3 3 3 3 2" xfId="50493"/>
    <cellStyle name="Normal 38 3 3 3 4" xfId="50494"/>
    <cellStyle name="Normal 38 3 3 3 5" xfId="50495"/>
    <cellStyle name="Normal 38 3 3 4" xfId="50496"/>
    <cellStyle name="Normal 38 3 3 4 2" xfId="50497"/>
    <cellStyle name="Normal 38 3 3 4 2 2" xfId="50498"/>
    <cellStyle name="Normal 38 3 3 4 3" xfId="50499"/>
    <cellStyle name="Normal 38 3 3 4 4" xfId="50500"/>
    <cellStyle name="Normal 38 3 3 5" xfId="50501"/>
    <cellStyle name="Normal 38 3 3 5 2" xfId="50502"/>
    <cellStyle name="Normal 38 3 3 5 2 2" xfId="50503"/>
    <cellStyle name="Normal 38 3 3 5 3" xfId="50504"/>
    <cellStyle name="Normal 38 3 3 5 4" xfId="50505"/>
    <cellStyle name="Normal 38 3 3 6" xfId="50506"/>
    <cellStyle name="Normal 38 3 3 6 2" xfId="50507"/>
    <cellStyle name="Normal 38 3 3 7" xfId="50508"/>
    <cellStyle name="Normal 38 3 3 8" xfId="50509"/>
    <cellStyle name="Normal 38 3 3 9" xfId="50510"/>
    <cellStyle name="Normal 38 3 4" xfId="50511"/>
    <cellStyle name="Normal 38 3 4 2" xfId="50512"/>
    <cellStyle name="Normal 38 3 4 2 2" xfId="50513"/>
    <cellStyle name="Normal 38 3 4 2 2 2" xfId="50514"/>
    <cellStyle name="Normal 38 3 4 2 2 2 2" xfId="50515"/>
    <cellStyle name="Normal 38 3 4 2 2 3" xfId="50516"/>
    <cellStyle name="Normal 38 3 4 2 2 4" xfId="50517"/>
    <cellStyle name="Normal 38 3 4 2 3" xfId="50518"/>
    <cellStyle name="Normal 38 3 4 2 3 2" xfId="50519"/>
    <cellStyle name="Normal 38 3 4 2 4" xfId="50520"/>
    <cellStyle name="Normal 38 3 4 2 5" xfId="50521"/>
    <cellStyle name="Normal 38 3 4 3" xfId="50522"/>
    <cellStyle name="Normal 38 3 4 3 2" xfId="50523"/>
    <cellStyle name="Normal 38 3 4 3 2 2" xfId="50524"/>
    <cellStyle name="Normal 38 3 4 3 3" xfId="50525"/>
    <cellStyle name="Normal 38 3 4 3 4" xfId="50526"/>
    <cellStyle name="Normal 38 3 4 4" xfId="50527"/>
    <cellStyle name="Normal 38 3 4 4 2" xfId="50528"/>
    <cellStyle name="Normal 38 3 4 4 2 2" xfId="50529"/>
    <cellStyle name="Normal 38 3 4 4 3" xfId="50530"/>
    <cellStyle name="Normal 38 3 4 4 4" xfId="50531"/>
    <cellStyle name="Normal 38 3 4 5" xfId="50532"/>
    <cellStyle name="Normal 38 3 4 5 2" xfId="50533"/>
    <cellStyle name="Normal 38 3 4 6" xfId="50534"/>
    <cellStyle name="Normal 38 3 4 7" xfId="50535"/>
    <cellStyle name="Normal 38 3 4 8" xfId="50536"/>
    <cellStyle name="Normal 38 3 5" xfId="50537"/>
    <cellStyle name="Normal 38 3 5 2" xfId="50538"/>
    <cellStyle name="Normal 38 3 5 2 2" xfId="50539"/>
    <cellStyle name="Normal 38 3 5 2 2 2" xfId="50540"/>
    <cellStyle name="Normal 38 3 5 2 3" xfId="50541"/>
    <cellStyle name="Normal 38 3 5 2 4" xfId="50542"/>
    <cellStyle name="Normal 38 3 5 3" xfId="50543"/>
    <cellStyle name="Normal 38 3 5 3 2" xfId="50544"/>
    <cellStyle name="Normal 38 3 5 4" xfId="50545"/>
    <cellStyle name="Normal 38 3 5 5" xfId="50546"/>
    <cellStyle name="Normal 38 3 6" xfId="50547"/>
    <cellStyle name="Normal 38 3 6 2" xfId="50548"/>
    <cellStyle name="Normal 38 3 6 2 2" xfId="50549"/>
    <cellStyle name="Normal 38 3 6 3" xfId="50550"/>
    <cellStyle name="Normal 38 3 6 4" xfId="50551"/>
    <cellStyle name="Normal 38 3 7" xfId="50552"/>
    <cellStyle name="Normal 38 3 7 2" xfId="50553"/>
    <cellStyle name="Normal 38 3 7 2 2" xfId="50554"/>
    <cellStyle name="Normal 38 3 7 3" xfId="50555"/>
    <cellStyle name="Normal 38 3 7 4" xfId="50556"/>
    <cellStyle name="Normal 38 3 8" xfId="50557"/>
    <cellStyle name="Normal 38 3 8 2" xfId="50558"/>
    <cellStyle name="Normal 38 3 9" xfId="50559"/>
    <cellStyle name="Normal 38 4" xfId="50560"/>
    <cellStyle name="Normal 38 4 10" xfId="50561"/>
    <cellStyle name="Normal 38 4 2" xfId="50562"/>
    <cellStyle name="Normal 38 4 2 2" xfId="50563"/>
    <cellStyle name="Normal 38 4 2 2 2" xfId="50564"/>
    <cellStyle name="Normal 38 4 2 2 2 2" xfId="50565"/>
    <cellStyle name="Normal 38 4 2 2 2 2 2" xfId="50566"/>
    <cellStyle name="Normal 38 4 2 2 2 2 2 2" xfId="50567"/>
    <cellStyle name="Normal 38 4 2 2 2 2 3" xfId="50568"/>
    <cellStyle name="Normal 38 4 2 2 2 2 4" xfId="50569"/>
    <cellStyle name="Normal 38 4 2 2 2 3" xfId="50570"/>
    <cellStyle name="Normal 38 4 2 2 2 3 2" xfId="50571"/>
    <cellStyle name="Normal 38 4 2 2 2 4" xfId="50572"/>
    <cellStyle name="Normal 38 4 2 2 2 5" xfId="50573"/>
    <cellStyle name="Normal 38 4 2 2 3" xfId="50574"/>
    <cellStyle name="Normal 38 4 2 2 3 2" xfId="50575"/>
    <cellStyle name="Normal 38 4 2 2 3 2 2" xfId="50576"/>
    <cellStyle name="Normal 38 4 2 2 3 3" xfId="50577"/>
    <cellStyle name="Normal 38 4 2 2 3 4" xfId="50578"/>
    <cellStyle name="Normal 38 4 2 2 4" xfId="50579"/>
    <cellStyle name="Normal 38 4 2 2 4 2" xfId="50580"/>
    <cellStyle name="Normal 38 4 2 2 4 2 2" xfId="50581"/>
    <cellStyle name="Normal 38 4 2 2 4 3" xfId="50582"/>
    <cellStyle name="Normal 38 4 2 2 4 4" xfId="50583"/>
    <cellStyle name="Normal 38 4 2 2 5" xfId="50584"/>
    <cellStyle name="Normal 38 4 2 2 5 2" xfId="50585"/>
    <cellStyle name="Normal 38 4 2 2 6" xfId="50586"/>
    <cellStyle name="Normal 38 4 2 2 7" xfId="50587"/>
    <cellStyle name="Normal 38 4 2 2 8" xfId="50588"/>
    <cellStyle name="Normal 38 4 2 3" xfId="50589"/>
    <cellStyle name="Normal 38 4 2 3 2" xfId="50590"/>
    <cellStyle name="Normal 38 4 2 3 2 2" xfId="50591"/>
    <cellStyle name="Normal 38 4 2 3 2 2 2" xfId="50592"/>
    <cellStyle name="Normal 38 4 2 3 2 3" xfId="50593"/>
    <cellStyle name="Normal 38 4 2 3 2 4" xfId="50594"/>
    <cellStyle name="Normal 38 4 2 3 3" xfId="50595"/>
    <cellStyle name="Normal 38 4 2 3 3 2" xfId="50596"/>
    <cellStyle name="Normal 38 4 2 3 4" xfId="50597"/>
    <cellStyle name="Normal 38 4 2 3 5" xfId="50598"/>
    <cellStyle name="Normal 38 4 2 4" xfId="50599"/>
    <cellStyle name="Normal 38 4 2 4 2" xfId="50600"/>
    <cellStyle name="Normal 38 4 2 4 2 2" xfId="50601"/>
    <cellStyle name="Normal 38 4 2 4 3" xfId="50602"/>
    <cellStyle name="Normal 38 4 2 4 4" xfId="50603"/>
    <cellStyle name="Normal 38 4 2 5" xfId="50604"/>
    <cellStyle name="Normal 38 4 2 5 2" xfId="50605"/>
    <cellStyle name="Normal 38 4 2 5 2 2" xfId="50606"/>
    <cellStyle name="Normal 38 4 2 5 3" xfId="50607"/>
    <cellStyle name="Normal 38 4 2 5 4" xfId="50608"/>
    <cellStyle name="Normal 38 4 2 6" xfId="50609"/>
    <cellStyle name="Normal 38 4 2 6 2" xfId="50610"/>
    <cellStyle name="Normal 38 4 2 7" xfId="50611"/>
    <cellStyle name="Normal 38 4 2 8" xfId="50612"/>
    <cellStyle name="Normal 38 4 2 9" xfId="50613"/>
    <cellStyle name="Normal 38 4 3" xfId="50614"/>
    <cellStyle name="Normal 38 4 3 2" xfId="50615"/>
    <cellStyle name="Normal 38 4 3 2 2" xfId="50616"/>
    <cellStyle name="Normal 38 4 3 2 2 2" xfId="50617"/>
    <cellStyle name="Normal 38 4 3 2 2 2 2" xfId="50618"/>
    <cellStyle name="Normal 38 4 3 2 2 3" xfId="50619"/>
    <cellStyle name="Normal 38 4 3 2 2 4" xfId="50620"/>
    <cellStyle name="Normal 38 4 3 2 3" xfId="50621"/>
    <cellStyle name="Normal 38 4 3 2 3 2" xfId="50622"/>
    <cellStyle name="Normal 38 4 3 2 4" xfId="50623"/>
    <cellStyle name="Normal 38 4 3 2 5" xfId="50624"/>
    <cellStyle name="Normal 38 4 3 3" xfId="50625"/>
    <cellStyle name="Normal 38 4 3 3 2" xfId="50626"/>
    <cellStyle name="Normal 38 4 3 3 2 2" xfId="50627"/>
    <cellStyle name="Normal 38 4 3 3 3" xfId="50628"/>
    <cellStyle name="Normal 38 4 3 3 4" xfId="50629"/>
    <cellStyle name="Normal 38 4 3 4" xfId="50630"/>
    <cellStyle name="Normal 38 4 3 4 2" xfId="50631"/>
    <cellStyle name="Normal 38 4 3 4 2 2" xfId="50632"/>
    <cellStyle name="Normal 38 4 3 4 3" xfId="50633"/>
    <cellStyle name="Normal 38 4 3 4 4" xfId="50634"/>
    <cellStyle name="Normal 38 4 3 5" xfId="50635"/>
    <cellStyle name="Normal 38 4 3 5 2" xfId="50636"/>
    <cellStyle name="Normal 38 4 3 6" xfId="50637"/>
    <cellStyle name="Normal 38 4 3 7" xfId="50638"/>
    <cellStyle name="Normal 38 4 3 8" xfId="50639"/>
    <cellStyle name="Normal 38 4 4" xfId="50640"/>
    <cellStyle name="Normal 38 4 4 2" xfId="50641"/>
    <cellStyle name="Normal 38 4 4 2 2" xfId="50642"/>
    <cellStyle name="Normal 38 4 4 2 2 2" xfId="50643"/>
    <cellStyle name="Normal 38 4 4 2 3" xfId="50644"/>
    <cellStyle name="Normal 38 4 4 2 4" xfId="50645"/>
    <cellStyle name="Normal 38 4 4 3" xfId="50646"/>
    <cellStyle name="Normal 38 4 4 3 2" xfId="50647"/>
    <cellStyle name="Normal 38 4 4 4" xfId="50648"/>
    <cellStyle name="Normal 38 4 4 5" xfId="50649"/>
    <cellStyle name="Normal 38 4 5" xfId="50650"/>
    <cellStyle name="Normal 38 4 5 2" xfId="50651"/>
    <cellStyle name="Normal 38 4 5 2 2" xfId="50652"/>
    <cellStyle name="Normal 38 4 5 3" xfId="50653"/>
    <cellStyle name="Normal 38 4 5 4" xfId="50654"/>
    <cellStyle name="Normal 38 4 6" xfId="50655"/>
    <cellStyle name="Normal 38 4 6 2" xfId="50656"/>
    <cellStyle name="Normal 38 4 6 2 2" xfId="50657"/>
    <cellStyle name="Normal 38 4 6 3" xfId="50658"/>
    <cellStyle name="Normal 38 4 6 4" xfId="50659"/>
    <cellStyle name="Normal 38 4 7" xfId="50660"/>
    <cellStyle name="Normal 38 4 7 2" xfId="50661"/>
    <cellStyle name="Normal 38 4 8" xfId="50662"/>
    <cellStyle name="Normal 38 4 9" xfId="50663"/>
    <cellStyle name="Normal 38 5" xfId="50664"/>
    <cellStyle name="Normal 38 5 2" xfId="50665"/>
    <cellStyle name="Normal 38 5 2 2" xfId="50666"/>
    <cellStyle name="Normal 38 5 2 2 2" xfId="50667"/>
    <cellStyle name="Normal 38 5 2 2 2 2" xfId="50668"/>
    <cellStyle name="Normal 38 5 2 2 2 2 2" xfId="50669"/>
    <cellStyle name="Normal 38 5 2 2 2 3" xfId="50670"/>
    <cellStyle name="Normal 38 5 2 2 2 4" xfId="50671"/>
    <cellStyle name="Normal 38 5 2 2 3" xfId="50672"/>
    <cellStyle name="Normal 38 5 2 2 3 2" xfId="50673"/>
    <cellStyle name="Normal 38 5 2 2 4" xfId="50674"/>
    <cellStyle name="Normal 38 5 2 2 5" xfId="50675"/>
    <cellStyle name="Normal 38 5 2 3" xfId="50676"/>
    <cellStyle name="Normal 38 5 2 3 2" xfId="50677"/>
    <cellStyle name="Normal 38 5 2 3 2 2" xfId="50678"/>
    <cellStyle name="Normal 38 5 2 3 3" xfId="50679"/>
    <cellStyle name="Normal 38 5 2 3 4" xfId="50680"/>
    <cellStyle name="Normal 38 5 2 4" xfId="50681"/>
    <cellStyle name="Normal 38 5 2 4 2" xfId="50682"/>
    <cellStyle name="Normal 38 5 2 4 2 2" xfId="50683"/>
    <cellStyle name="Normal 38 5 2 4 3" xfId="50684"/>
    <cellStyle name="Normal 38 5 2 4 4" xfId="50685"/>
    <cellStyle name="Normal 38 5 2 5" xfId="50686"/>
    <cellStyle name="Normal 38 5 2 5 2" xfId="50687"/>
    <cellStyle name="Normal 38 5 2 6" xfId="50688"/>
    <cellStyle name="Normal 38 5 2 7" xfId="50689"/>
    <cellStyle name="Normal 38 5 2 8" xfId="50690"/>
    <cellStyle name="Normal 38 5 3" xfId="50691"/>
    <cellStyle name="Normal 38 5 3 2" xfId="50692"/>
    <cellStyle name="Normal 38 5 3 2 2" xfId="50693"/>
    <cellStyle name="Normal 38 5 3 2 2 2" xfId="50694"/>
    <cellStyle name="Normal 38 5 3 2 3" xfId="50695"/>
    <cellStyle name="Normal 38 5 3 2 4" xfId="50696"/>
    <cellStyle name="Normal 38 5 3 3" xfId="50697"/>
    <cellStyle name="Normal 38 5 3 3 2" xfId="50698"/>
    <cellStyle name="Normal 38 5 3 4" xfId="50699"/>
    <cellStyle name="Normal 38 5 3 5" xfId="50700"/>
    <cellStyle name="Normal 38 5 4" xfId="50701"/>
    <cellStyle name="Normal 38 5 4 2" xfId="50702"/>
    <cellStyle name="Normal 38 5 4 2 2" xfId="50703"/>
    <cellStyle name="Normal 38 5 4 3" xfId="50704"/>
    <cellStyle name="Normal 38 5 4 4" xfId="50705"/>
    <cellStyle name="Normal 38 5 5" xfId="50706"/>
    <cellStyle name="Normal 38 5 5 2" xfId="50707"/>
    <cellStyle name="Normal 38 5 5 2 2" xfId="50708"/>
    <cellStyle name="Normal 38 5 5 3" xfId="50709"/>
    <cellStyle name="Normal 38 5 5 4" xfId="50710"/>
    <cellStyle name="Normal 38 5 6" xfId="50711"/>
    <cellStyle name="Normal 38 5 6 2" xfId="50712"/>
    <cellStyle name="Normal 38 5 7" xfId="50713"/>
    <cellStyle name="Normal 38 5 8" xfId="50714"/>
    <cellStyle name="Normal 38 5 9" xfId="50715"/>
    <cellStyle name="Normal 38 6" xfId="50716"/>
    <cellStyle name="Normal 38 6 2" xfId="50717"/>
    <cellStyle name="Normal 38 6 2 2" xfId="50718"/>
    <cellStyle name="Normal 38 6 2 2 2" xfId="50719"/>
    <cellStyle name="Normal 38 6 2 2 2 2" xfId="50720"/>
    <cellStyle name="Normal 38 6 2 2 3" xfId="50721"/>
    <cellStyle name="Normal 38 6 2 2 4" xfId="50722"/>
    <cellStyle name="Normal 38 6 2 3" xfId="50723"/>
    <cellStyle name="Normal 38 6 2 3 2" xfId="50724"/>
    <cellStyle name="Normal 38 6 2 4" xfId="50725"/>
    <cellStyle name="Normal 38 6 2 5" xfId="50726"/>
    <cellStyle name="Normal 38 6 3" xfId="50727"/>
    <cellStyle name="Normal 38 6 3 2" xfId="50728"/>
    <cellStyle name="Normal 38 6 3 2 2" xfId="50729"/>
    <cellStyle name="Normal 38 6 3 3" xfId="50730"/>
    <cellStyle name="Normal 38 6 3 4" xfId="50731"/>
    <cellStyle name="Normal 38 6 4" xfId="50732"/>
    <cellStyle name="Normal 38 6 4 2" xfId="50733"/>
    <cellStyle name="Normal 38 6 4 2 2" xfId="50734"/>
    <cellStyle name="Normal 38 6 4 3" xfId="50735"/>
    <cellStyle name="Normal 38 6 4 4" xfId="50736"/>
    <cellStyle name="Normal 38 6 5" xfId="50737"/>
    <cellStyle name="Normal 38 6 5 2" xfId="50738"/>
    <cellStyle name="Normal 38 6 6" xfId="50739"/>
    <cellStyle name="Normal 38 6 7" xfId="50740"/>
    <cellStyle name="Normal 38 6 8" xfId="50741"/>
    <cellStyle name="Normal 38 7" xfId="50742"/>
    <cellStyle name="Normal 38 7 2" xfId="50743"/>
    <cellStyle name="Normal 38 7 2 2" xfId="50744"/>
    <cellStyle name="Normal 38 7 2 2 2" xfId="50745"/>
    <cellStyle name="Normal 38 7 2 3" xfId="50746"/>
    <cellStyle name="Normal 38 7 2 4" xfId="50747"/>
    <cellStyle name="Normal 38 7 3" xfId="50748"/>
    <cellStyle name="Normal 38 7 3 2" xfId="50749"/>
    <cellStyle name="Normal 38 7 4" xfId="50750"/>
    <cellStyle name="Normal 38 7 5" xfId="50751"/>
    <cellStyle name="Normal 38 8" xfId="50752"/>
    <cellStyle name="Normal 38 8 2" xfId="50753"/>
    <cellStyle name="Normal 38 8 2 2" xfId="50754"/>
    <cellStyle name="Normal 38 8 3" xfId="50755"/>
    <cellStyle name="Normal 38 8 4" xfId="50756"/>
    <cellStyle name="Normal 38 9" xfId="50757"/>
    <cellStyle name="Normal 38 9 2" xfId="50758"/>
    <cellStyle name="Normal 38 9 2 2" xfId="50759"/>
    <cellStyle name="Normal 38 9 3" xfId="50760"/>
    <cellStyle name="Normal 38 9 4" xfId="50761"/>
    <cellStyle name="Normal 39" xfId="2073"/>
    <cellStyle name="Normal 39 2" xfId="2074"/>
    <cellStyle name="Normal 39 3" xfId="29912"/>
    <cellStyle name="Normal 4" xfId="285"/>
    <cellStyle name="Normal 4 10" xfId="2075"/>
    <cellStyle name="Normal 4 10 2" xfId="2076"/>
    <cellStyle name="Normal 4 11" xfId="13004"/>
    <cellStyle name="Normal 4 11 2" xfId="13005"/>
    <cellStyle name="Normal 4 12" xfId="13006"/>
    <cellStyle name="Normal 4 12 2" xfId="13007"/>
    <cellStyle name="Normal 4 13" xfId="13008"/>
    <cellStyle name="Normal 4 14" xfId="13009"/>
    <cellStyle name="Normal 4 14 2" xfId="13010"/>
    <cellStyle name="Normal 4 15" xfId="13011"/>
    <cellStyle name="Normal 4 15 2" xfId="13012"/>
    <cellStyle name="Normal 4 16" xfId="13013"/>
    <cellStyle name="Normal 4 17" xfId="13014"/>
    <cellStyle name="Normal 4 18" xfId="29921"/>
    <cellStyle name="Normal 4 2" xfId="286"/>
    <cellStyle name="Normal 4 2 2" xfId="287"/>
    <cellStyle name="Normal 4 2 2 2" xfId="2077"/>
    <cellStyle name="Normal 4 2 2 2 2" xfId="2078"/>
    <cellStyle name="Normal 4 2 2 2 3" xfId="2079"/>
    <cellStyle name="Normal 4 2 2 2 4" xfId="2080"/>
    <cellStyle name="Normal 4 2 2 2 5" xfId="2081"/>
    <cellStyle name="Normal 4 2 3" xfId="2082"/>
    <cellStyle name="Normal 4 2 3 2" xfId="2083"/>
    <cellStyle name="Normal 4 2 3 3" xfId="2084"/>
    <cellStyle name="Normal 4 2 3 4" xfId="2085"/>
    <cellStyle name="Normal 4 2 3 5" xfId="2086"/>
    <cellStyle name="Normal 4 3" xfId="288"/>
    <cellStyle name="Normal 4 3 10" xfId="50762"/>
    <cellStyle name="Normal 4 3 11" xfId="50763"/>
    <cellStyle name="Normal 4 3 12" xfId="50764"/>
    <cellStyle name="Normal 4 3 13" xfId="50765"/>
    <cellStyle name="Normal 4 3 2" xfId="289"/>
    <cellStyle name="Normal 4 3 2 10" xfId="50766"/>
    <cellStyle name="Normal 4 3 2 11" xfId="50767"/>
    <cellStyle name="Normal 4 3 2 2" xfId="2087"/>
    <cellStyle name="Normal 4 3 2 2 10" xfId="50768"/>
    <cellStyle name="Normal 4 3 2 2 2" xfId="50769"/>
    <cellStyle name="Normal 4 3 2 2 2 2" xfId="50770"/>
    <cellStyle name="Normal 4 3 2 2 2 2 2" xfId="50771"/>
    <cellStyle name="Normal 4 3 2 2 2 2 2 2" xfId="50772"/>
    <cellStyle name="Normal 4 3 2 2 2 2 2 2 2" xfId="50773"/>
    <cellStyle name="Normal 4 3 2 2 2 2 2 2 2 2" xfId="50774"/>
    <cellStyle name="Normal 4 3 2 2 2 2 2 2 3" xfId="50775"/>
    <cellStyle name="Normal 4 3 2 2 2 2 2 2 4" xfId="50776"/>
    <cellStyle name="Normal 4 3 2 2 2 2 2 3" xfId="50777"/>
    <cellStyle name="Normal 4 3 2 2 2 2 2 3 2" xfId="50778"/>
    <cellStyle name="Normal 4 3 2 2 2 2 2 4" xfId="50779"/>
    <cellStyle name="Normal 4 3 2 2 2 2 2 5" xfId="50780"/>
    <cellStyle name="Normal 4 3 2 2 2 2 3" xfId="50781"/>
    <cellStyle name="Normal 4 3 2 2 2 2 3 2" xfId="50782"/>
    <cellStyle name="Normal 4 3 2 2 2 2 3 2 2" xfId="50783"/>
    <cellStyle name="Normal 4 3 2 2 2 2 3 3" xfId="50784"/>
    <cellStyle name="Normal 4 3 2 2 2 2 3 4" xfId="50785"/>
    <cellStyle name="Normal 4 3 2 2 2 2 4" xfId="50786"/>
    <cellStyle name="Normal 4 3 2 2 2 2 4 2" xfId="50787"/>
    <cellStyle name="Normal 4 3 2 2 2 2 4 2 2" xfId="50788"/>
    <cellStyle name="Normal 4 3 2 2 2 2 4 3" xfId="50789"/>
    <cellStyle name="Normal 4 3 2 2 2 2 4 4" xfId="50790"/>
    <cellStyle name="Normal 4 3 2 2 2 2 5" xfId="50791"/>
    <cellStyle name="Normal 4 3 2 2 2 2 5 2" xfId="50792"/>
    <cellStyle name="Normal 4 3 2 2 2 2 6" xfId="50793"/>
    <cellStyle name="Normal 4 3 2 2 2 2 7" xfId="50794"/>
    <cellStyle name="Normal 4 3 2 2 2 2 8" xfId="50795"/>
    <cellStyle name="Normal 4 3 2 2 2 3" xfId="50796"/>
    <cellStyle name="Normal 4 3 2 2 2 3 2" xfId="50797"/>
    <cellStyle name="Normal 4 3 2 2 2 3 2 2" xfId="50798"/>
    <cellStyle name="Normal 4 3 2 2 2 3 2 2 2" xfId="50799"/>
    <cellStyle name="Normal 4 3 2 2 2 3 2 3" xfId="50800"/>
    <cellStyle name="Normal 4 3 2 2 2 3 2 4" xfId="50801"/>
    <cellStyle name="Normal 4 3 2 2 2 3 3" xfId="50802"/>
    <cellStyle name="Normal 4 3 2 2 2 3 3 2" xfId="50803"/>
    <cellStyle name="Normal 4 3 2 2 2 3 4" xfId="50804"/>
    <cellStyle name="Normal 4 3 2 2 2 3 5" xfId="50805"/>
    <cellStyle name="Normal 4 3 2 2 2 4" xfId="50806"/>
    <cellStyle name="Normal 4 3 2 2 2 4 2" xfId="50807"/>
    <cellStyle name="Normal 4 3 2 2 2 4 2 2" xfId="50808"/>
    <cellStyle name="Normal 4 3 2 2 2 4 3" xfId="50809"/>
    <cellStyle name="Normal 4 3 2 2 2 4 4" xfId="50810"/>
    <cellStyle name="Normal 4 3 2 2 2 5" xfId="50811"/>
    <cellStyle name="Normal 4 3 2 2 2 5 2" xfId="50812"/>
    <cellStyle name="Normal 4 3 2 2 2 5 2 2" xfId="50813"/>
    <cellStyle name="Normal 4 3 2 2 2 5 3" xfId="50814"/>
    <cellStyle name="Normal 4 3 2 2 2 5 4" xfId="50815"/>
    <cellStyle name="Normal 4 3 2 2 2 6" xfId="50816"/>
    <cellStyle name="Normal 4 3 2 2 2 6 2" xfId="50817"/>
    <cellStyle name="Normal 4 3 2 2 2 7" xfId="50818"/>
    <cellStyle name="Normal 4 3 2 2 2 8" xfId="50819"/>
    <cellStyle name="Normal 4 3 2 2 2 9" xfId="50820"/>
    <cellStyle name="Normal 4 3 2 2 3" xfId="50821"/>
    <cellStyle name="Normal 4 3 2 2 3 2" xfId="50822"/>
    <cellStyle name="Normal 4 3 2 2 3 2 2" xfId="50823"/>
    <cellStyle name="Normal 4 3 2 2 3 2 2 2" xfId="50824"/>
    <cellStyle name="Normal 4 3 2 2 3 2 2 2 2" xfId="50825"/>
    <cellStyle name="Normal 4 3 2 2 3 2 2 3" xfId="50826"/>
    <cellStyle name="Normal 4 3 2 2 3 2 2 4" xfId="50827"/>
    <cellStyle name="Normal 4 3 2 2 3 2 3" xfId="50828"/>
    <cellStyle name="Normal 4 3 2 2 3 2 3 2" xfId="50829"/>
    <cellStyle name="Normal 4 3 2 2 3 2 4" xfId="50830"/>
    <cellStyle name="Normal 4 3 2 2 3 2 5" xfId="50831"/>
    <cellStyle name="Normal 4 3 2 2 3 3" xfId="50832"/>
    <cellStyle name="Normal 4 3 2 2 3 3 2" xfId="50833"/>
    <cellStyle name="Normal 4 3 2 2 3 3 2 2" xfId="50834"/>
    <cellStyle name="Normal 4 3 2 2 3 3 3" xfId="50835"/>
    <cellStyle name="Normal 4 3 2 2 3 3 4" xfId="50836"/>
    <cellStyle name="Normal 4 3 2 2 3 4" xfId="50837"/>
    <cellStyle name="Normal 4 3 2 2 3 4 2" xfId="50838"/>
    <cellStyle name="Normal 4 3 2 2 3 4 2 2" xfId="50839"/>
    <cellStyle name="Normal 4 3 2 2 3 4 3" xfId="50840"/>
    <cellStyle name="Normal 4 3 2 2 3 4 4" xfId="50841"/>
    <cellStyle name="Normal 4 3 2 2 3 5" xfId="50842"/>
    <cellStyle name="Normal 4 3 2 2 3 5 2" xfId="50843"/>
    <cellStyle name="Normal 4 3 2 2 3 6" xfId="50844"/>
    <cellStyle name="Normal 4 3 2 2 3 7" xfId="50845"/>
    <cellStyle name="Normal 4 3 2 2 3 8" xfId="50846"/>
    <cellStyle name="Normal 4 3 2 2 4" xfId="50847"/>
    <cellStyle name="Normal 4 3 2 2 4 2" xfId="50848"/>
    <cellStyle name="Normal 4 3 2 2 4 2 2" xfId="50849"/>
    <cellStyle name="Normal 4 3 2 2 4 2 2 2" xfId="50850"/>
    <cellStyle name="Normal 4 3 2 2 4 2 3" xfId="50851"/>
    <cellStyle name="Normal 4 3 2 2 4 2 4" xfId="50852"/>
    <cellStyle name="Normal 4 3 2 2 4 3" xfId="50853"/>
    <cellStyle name="Normal 4 3 2 2 4 3 2" xfId="50854"/>
    <cellStyle name="Normal 4 3 2 2 4 4" xfId="50855"/>
    <cellStyle name="Normal 4 3 2 2 4 5" xfId="50856"/>
    <cellStyle name="Normal 4 3 2 2 5" xfId="50857"/>
    <cellStyle name="Normal 4 3 2 2 5 2" xfId="50858"/>
    <cellStyle name="Normal 4 3 2 2 5 2 2" xfId="50859"/>
    <cellStyle name="Normal 4 3 2 2 5 3" xfId="50860"/>
    <cellStyle name="Normal 4 3 2 2 5 4" xfId="50861"/>
    <cellStyle name="Normal 4 3 2 2 6" xfId="50862"/>
    <cellStyle name="Normal 4 3 2 2 6 2" xfId="50863"/>
    <cellStyle name="Normal 4 3 2 2 6 2 2" xfId="50864"/>
    <cellStyle name="Normal 4 3 2 2 6 3" xfId="50865"/>
    <cellStyle name="Normal 4 3 2 2 6 4" xfId="50866"/>
    <cellStyle name="Normal 4 3 2 2 7" xfId="50867"/>
    <cellStyle name="Normal 4 3 2 2 7 2" xfId="50868"/>
    <cellStyle name="Normal 4 3 2 2 8" xfId="50869"/>
    <cellStyle name="Normal 4 3 2 2 9" xfId="50870"/>
    <cellStyle name="Normal 4 3 2 3" xfId="2088"/>
    <cellStyle name="Normal 4 3 2 3 2" xfId="50871"/>
    <cellStyle name="Normal 4 3 2 3 2 2" xfId="50872"/>
    <cellStyle name="Normal 4 3 2 3 2 2 2" xfId="50873"/>
    <cellStyle name="Normal 4 3 2 3 2 2 2 2" xfId="50874"/>
    <cellStyle name="Normal 4 3 2 3 2 2 2 2 2" xfId="50875"/>
    <cellStyle name="Normal 4 3 2 3 2 2 2 3" xfId="50876"/>
    <cellStyle name="Normal 4 3 2 3 2 2 2 4" xfId="50877"/>
    <cellStyle name="Normal 4 3 2 3 2 2 3" xfId="50878"/>
    <cellStyle name="Normal 4 3 2 3 2 2 3 2" xfId="50879"/>
    <cellStyle name="Normal 4 3 2 3 2 2 4" xfId="50880"/>
    <cellStyle name="Normal 4 3 2 3 2 2 5" xfId="50881"/>
    <cellStyle name="Normal 4 3 2 3 2 3" xfId="50882"/>
    <cellStyle name="Normal 4 3 2 3 2 3 2" xfId="50883"/>
    <cellStyle name="Normal 4 3 2 3 2 3 2 2" xfId="50884"/>
    <cellStyle name="Normal 4 3 2 3 2 3 3" xfId="50885"/>
    <cellStyle name="Normal 4 3 2 3 2 3 4" xfId="50886"/>
    <cellStyle name="Normal 4 3 2 3 2 4" xfId="50887"/>
    <cellStyle name="Normal 4 3 2 3 2 4 2" xfId="50888"/>
    <cellStyle name="Normal 4 3 2 3 2 4 2 2" xfId="50889"/>
    <cellStyle name="Normal 4 3 2 3 2 4 3" xfId="50890"/>
    <cellStyle name="Normal 4 3 2 3 2 4 4" xfId="50891"/>
    <cellStyle name="Normal 4 3 2 3 2 5" xfId="50892"/>
    <cellStyle name="Normal 4 3 2 3 2 5 2" xfId="50893"/>
    <cellStyle name="Normal 4 3 2 3 2 6" xfId="50894"/>
    <cellStyle name="Normal 4 3 2 3 2 7" xfId="50895"/>
    <cellStyle name="Normal 4 3 2 3 2 8" xfId="50896"/>
    <cellStyle name="Normal 4 3 2 3 3" xfId="50897"/>
    <cellStyle name="Normal 4 3 2 3 3 2" xfId="50898"/>
    <cellStyle name="Normal 4 3 2 3 3 2 2" xfId="50899"/>
    <cellStyle name="Normal 4 3 2 3 3 2 2 2" xfId="50900"/>
    <cellStyle name="Normal 4 3 2 3 3 2 3" xfId="50901"/>
    <cellStyle name="Normal 4 3 2 3 3 2 4" xfId="50902"/>
    <cellStyle name="Normal 4 3 2 3 3 3" xfId="50903"/>
    <cellStyle name="Normal 4 3 2 3 3 3 2" xfId="50904"/>
    <cellStyle name="Normal 4 3 2 3 3 4" xfId="50905"/>
    <cellStyle name="Normal 4 3 2 3 3 5" xfId="50906"/>
    <cellStyle name="Normal 4 3 2 3 4" xfId="50907"/>
    <cellStyle name="Normal 4 3 2 3 4 2" xfId="50908"/>
    <cellStyle name="Normal 4 3 2 3 4 2 2" xfId="50909"/>
    <cellStyle name="Normal 4 3 2 3 4 3" xfId="50910"/>
    <cellStyle name="Normal 4 3 2 3 4 4" xfId="50911"/>
    <cellStyle name="Normal 4 3 2 3 5" xfId="50912"/>
    <cellStyle name="Normal 4 3 2 3 5 2" xfId="50913"/>
    <cellStyle name="Normal 4 3 2 3 5 2 2" xfId="50914"/>
    <cellStyle name="Normal 4 3 2 3 5 3" xfId="50915"/>
    <cellStyle name="Normal 4 3 2 3 5 4" xfId="50916"/>
    <cellStyle name="Normal 4 3 2 3 6" xfId="50917"/>
    <cellStyle name="Normal 4 3 2 3 6 2" xfId="50918"/>
    <cellStyle name="Normal 4 3 2 3 7" xfId="50919"/>
    <cellStyle name="Normal 4 3 2 3 8" xfId="50920"/>
    <cellStyle name="Normal 4 3 2 3 9" xfId="50921"/>
    <cellStyle name="Normal 4 3 2 4" xfId="50922"/>
    <cellStyle name="Normal 4 3 2 4 2" xfId="50923"/>
    <cellStyle name="Normal 4 3 2 4 2 2" xfId="50924"/>
    <cellStyle name="Normal 4 3 2 4 2 2 2" xfId="50925"/>
    <cellStyle name="Normal 4 3 2 4 2 2 2 2" xfId="50926"/>
    <cellStyle name="Normal 4 3 2 4 2 2 3" xfId="50927"/>
    <cellStyle name="Normal 4 3 2 4 2 2 4" xfId="50928"/>
    <cellStyle name="Normal 4 3 2 4 2 3" xfId="50929"/>
    <cellStyle name="Normal 4 3 2 4 2 3 2" xfId="50930"/>
    <cellStyle name="Normal 4 3 2 4 2 4" xfId="50931"/>
    <cellStyle name="Normal 4 3 2 4 2 5" xfId="50932"/>
    <cellStyle name="Normal 4 3 2 4 3" xfId="50933"/>
    <cellStyle name="Normal 4 3 2 4 3 2" xfId="50934"/>
    <cellStyle name="Normal 4 3 2 4 3 2 2" xfId="50935"/>
    <cellStyle name="Normal 4 3 2 4 3 3" xfId="50936"/>
    <cellStyle name="Normal 4 3 2 4 3 4" xfId="50937"/>
    <cellStyle name="Normal 4 3 2 4 4" xfId="50938"/>
    <cellStyle name="Normal 4 3 2 4 4 2" xfId="50939"/>
    <cellStyle name="Normal 4 3 2 4 4 2 2" xfId="50940"/>
    <cellStyle name="Normal 4 3 2 4 4 3" xfId="50941"/>
    <cellStyle name="Normal 4 3 2 4 4 4" xfId="50942"/>
    <cellStyle name="Normal 4 3 2 4 5" xfId="50943"/>
    <cellStyle name="Normal 4 3 2 4 5 2" xfId="50944"/>
    <cellStyle name="Normal 4 3 2 4 6" xfId="50945"/>
    <cellStyle name="Normal 4 3 2 4 7" xfId="50946"/>
    <cellStyle name="Normal 4 3 2 4 8" xfId="50947"/>
    <cellStyle name="Normal 4 3 2 5" xfId="50948"/>
    <cellStyle name="Normal 4 3 2 5 2" xfId="50949"/>
    <cellStyle name="Normal 4 3 2 5 2 2" xfId="50950"/>
    <cellStyle name="Normal 4 3 2 5 2 2 2" xfId="50951"/>
    <cellStyle name="Normal 4 3 2 5 2 3" xfId="50952"/>
    <cellStyle name="Normal 4 3 2 5 2 4" xfId="50953"/>
    <cellStyle name="Normal 4 3 2 5 3" xfId="50954"/>
    <cellStyle name="Normal 4 3 2 5 3 2" xfId="50955"/>
    <cellStyle name="Normal 4 3 2 5 4" xfId="50956"/>
    <cellStyle name="Normal 4 3 2 5 5" xfId="50957"/>
    <cellStyle name="Normal 4 3 2 6" xfId="50958"/>
    <cellStyle name="Normal 4 3 2 6 2" xfId="50959"/>
    <cellStyle name="Normal 4 3 2 6 2 2" xfId="50960"/>
    <cellStyle name="Normal 4 3 2 6 3" xfId="50961"/>
    <cellStyle name="Normal 4 3 2 6 4" xfId="50962"/>
    <cellStyle name="Normal 4 3 2 7" xfId="50963"/>
    <cellStyle name="Normal 4 3 2 7 2" xfId="50964"/>
    <cellStyle name="Normal 4 3 2 7 2 2" xfId="50965"/>
    <cellStyle name="Normal 4 3 2 7 3" xfId="50966"/>
    <cellStyle name="Normal 4 3 2 7 4" xfId="50967"/>
    <cellStyle name="Normal 4 3 2 8" xfId="50968"/>
    <cellStyle name="Normal 4 3 2 8 2" xfId="50969"/>
    <cellStyle name="Normal 4 3 2 9" xfId="50970"/>
    <cellStyle name="Normal 4 3 3" xfId="2089"/>
    <cellStyle name="Normal 4 3 3 10" xfId="50971"/>
    <cellStyle name="Normal 4 3 3 2" xfId="2090"/>
    <cellStyle name="Normal 4 3 3 2 2" xfId="50972"/>
    <cellStyle name="Normal 4 3 3 2 2 2" xfId="50973"/>
    <cellStyle name="Normal 4 3 3 2 2 2 2" xfId="50974"/>
    <cellStyle name="Normal 4 3 3 2 2 2 2 2" xfId="50975"/>
    <cellStyle name="Normal 4 3 3 2 2 2 2 2 2" xfId="50976"/>
    <cellStyle name="Normal 4 3 3 2 2 2 2 3" xfId="50977"/>
    <cellStyle name="Normal 4 3 3 2 2 2 2 4" xfId="50978"/>
    <cellStyle name="Normal 4 3 3 2 2 2 3" xfId="50979"/>
    <cellStyle name="Normal 4 3 3 2 2 2 3 2" xfId="50980"/>
    <cellStyle name="Normal 4 3 3 2 2 2 4" xfId="50981"/>
    <cellStyle name="Normal 4 3 3 2 2 2 5" xfId="50982"/>
    <cellStyle name="Normal 4 3 3 2 2 3" xfId="50983"/>
    <cellStyle name="Normal 4 3 3 2 2 3 2" xfId="50984"/>
    <cellStyle name="Normal 4 3 3 2 2 3 2 2" xfId="50985"/>
    <cellStyle name="Normal 4 3 3 2 2 3 3" xfId="50986"/>
    <cellStyle name="Normal 4 3 3 2 2 3 4" xfId="50987"/>
    <cellStyle name="Normal 4 3 3 2 2 4" xfId="50988"/>
    <cellStyle name="Normal 4 3 3 2 2 4 2" xfId="50989"/>
    <cellStyle name="Normal 4 3 3 2 2 4 2 2" xfId="50990"/>
    <cellStyle name="Normal 4 3 3 2 2 4 3" xfId="50991"/>
    <cellStyle name="Normal 4 3 3 2 2 4 4" xfId="50992"/>
    <cellStyle name="Normal 4 3 3 2 2 5" xfId="50993"/>
    <cellStyle name="Normal 4 3 3 2 2 5 2" xfId="50994"/>
    <cellStyle name="Normal 4 3 3 2 2 6" xfId="50995"/>
    <cellStyle name="Normal 4 3 3 2 2 7" xfId="50996"/>
    <cellStyle name="Normal 4 3 3 2 2 8" xfId="50997"/>
    <cellStyle name="Normal 4 3 3 2 3" xfId="50998"/>
    <cellStyle name="Normal 4 3 3 2 3 2" xfId="50999"/>
    <cellStyle name="Normal 4 3 3 2 3 2 2" xfId="51000"/>
    <cellStyle name="Normal 4 3 3 2 3 2 2 2" xfId="51001"/>
    <cellStyle name="Normal 4 3 3 2 3 2 3" xfId="51002"/>
    <cellStyle name="Normal 4 3 3 2 3 2 4" xfId="51003"/>
    <cellStyle name="Normal 4 3 3 2 3 3" xfId="51004"/>
    <cellStyle name="Normal 4 3 3 2 3 3 2" xfId="51005"/>
    <cellStyle name="Normal 4 3 3 2 3 4" xfId="51006"/>
    <cellStyle name="Normal 4 3 3 2 3 5" xfId="51007"/>
    <cellStyle name="Normal 4 3 3 2 4" xfId="51008"/>
    <cellStyle name="Normal 4 3 3 2 4 2" xfId="51009"/>
    <cellStyle name="Normal 4 3 3 2 4 2 2" xfId="51010"/>
    <cellStyle name="Normal 4 3 3 2 4 3" xfId="51011"/>
    <cellStyle name="Normal 4 3 3 2 4 4" xfId="51012"/>
    <cellStyle name="Normal 4 3 3 2 5" xfId="51013"/>
    <cellStyle name="Normal 4 3 3 2 5 2" xfId="51014"/>
    <cellStyle name="Normal 4 3 3 2 5 2 2" xfId="51015"/>
    <cellStyle name="Normal 4 3 3 2 5 3" xfId="51016"/>
    <cellStyle name="Normal 4 3 3 2 5 4" xfId="51017"/>
    <cellStyle name="Normal 4 3 3 2 6" xfId="51018"/>
    <cellStyle name="Normal 4 3 3 2 6 2" xfId="51019"/>
    <cellStyle name="Normal 4 3 3 2 7" xfId="51020"/>
    <cellStyle name="Normal 4 3 3 2 8" xfId="51021"/>
    <cellStyle name="Normal 4 3 3 2 9" xfId="51022"/>
    <cellStyle name="Normal 4 3 3 3" xfId="2091"/>
    <cellStyle name="Normal 4 3 3 3 2" xfId="51023"/>
    <cellStyle name="Normal 4 3 3 3 2 2" xfId="51024"/>
    <cellStyle name="Normal 4 3 3 3 2 2 2" xfId="51025"/>
    <cellStyle name="Normal 4 3 3 3 2 2 2 2" xfId="51026"/>
    <cellStyle name="Normal 4 3 3 3 2 2 3" xfId="51027"/>
    <cellStyle name="Normal 4 3 3 3 2 2 4" xfId="51028"/>
    <cellStyle name="Normal 4 3 3 3 2 3" xfId="51029"/>
    <cellStyle name="Normal 4 3 3 3 2 3 2" xfId="51030"/>
    <cellStyle name="Normal 4 3 3 3 2 4" xfId="51031"/>
    <cellStyle name="Normal 4 3 3 3 2 5" xfId="51032"/>
    <cellStyle name="Normal 4 3 3 3 3" xfId="51033"/>
    <cellStyle name="Normal 4 3 3 3 3 2" xfId="51034"/>
    <cellStyle name="Normal 4 3 3 3 3 2 2" xfId="51035"/>
    <cellStyle name="Normal 4 3 3 3 3 3" xfId="51036"/>
    <cellStyle name="Normal 4 3 3 3 3 4" xfId="51037"/>
    <cellStyle name="Normal 4 3 3 3 4" xfId="51038"/>
    <cellStyle name="Normal 4 3 3 3 4 2" xfId="51039"/>
    <cellStyle name="Normal 4 3 3 3 4 2 2" xfId="51040"/>
    <cellStyle name="Normal 4 3 3 3 4 3" xfId="51041"/>
    <cellStyle name="Normal 4 3 3 3 4 4" xfId="51042"/>
    <cellStyle name="Normal 4 3 3 3 5" xfId="51043"/>
    <cellStyle name="Normal 4 3 3 3 5 2" xfId="51044"/>
    <cellStyle name="Normal 4 3 3 3 6" xfId="51045"/>
    <cellStyle name="Normal 4 3 3 3 7" xfId="51046"/>
    <cellStyle name="Normal 4 3 3 3 8" xfId="51047"/>
    <cellStyle name="Normal 4 3 3 4" xfId="2092"/>
    <cellStyle name="Normal 4 3 3 4 2" xfId="51048"/>
    <cellStyle name="Normal 4 3 3 4 2 2" xfId="51049"/>
    <cellStyle name="Normal 4 3 3 4 2 2 2" xfId="51050"/>
    <cellStyle name="Normal 4 3 3 4 2 3" xfId="51051"/>
    <cellStyle name="Normal 4 3 3 4 2 4" xfId="51052"/>
    <cellStyle name="Normal 4 3 3 4 3" xfId="51053"/>
    <cellStyle name="Normal 4 3 3 4 3 2" xfId="51054"/>
    <cellStyle name="Normal 4 3 3 4 4" xfId="51055"/>
    <cellStyle name="Normal 4 3 3 4 5" xfId="51056"/>
    <cellStyle name="Normal 4 3 3 5" xfId="2093"/>
    <cellStyle name="Normal 4 3 3 5 2" xfId="51057"/>
    <cellStyle name="Normal 4 3 3 5 2 2" xfId="51058"/>
    <cellStyle name="Normal 4 3 3 5 3" xfId="51059"/>
    <cellStyle name="Normal 4 3 3 5 4" xfId="51060"/>
    <cellStyle name="Normal 4 3 3 6" xfId="51061"/>
    <cellStyle name="Normal 4 3 3 6 2" xfId="51062"/>
    <cellStyle name="Normal 4 3 3 6 2 2" xfId="51063"/>
    <cellStyle name="Normal 4 3 3 6 3" xfId="51064"/>
    <cellStyle name="Normal 4 3 3 6 4" xfId="51065"/>
    <cellStyle name="Normal 4 3 3 7" xfId="51066"/>
    <cellStyle name="Normal 4 3 3 7 2" xfId="51067"/>
    <cellStyle name="Normal 4 3 3 8" xfId="51068"/>
    <cellStyle name="Normal 4 3 3 9" xfId="51069"/>
    <cellStyle name="Normal 4 3 4" xfId="51070"/>
    <cellStyle name="Normal 4 3 4 10" xfId="55541"/>
    <cellStyle name="Normal 4 3 4 2" xfId="51071"/>
    <cellStyle name="Normal 4 3 4 2 2" xfId="51072"/>
    <cellStyle name="Normal 4 3 4 2 2 2" xfId="51073"/>
    <cellStyle name="Normal 4 3 4 2 2 2 2" xfId="51074"/>
    <cellStyle name="Normal 4 3 4 2 2 2 2 2" xfId="51075"/>
    <cellStyle name="Normal 4 3 4 2 2 2 3" xfId="51076"/>
    <cellStyle name="Normal 4 3 4 2 2 2 4" xfId="51077"/>
    <cellStyle name="Normal 4 3 4 2 2 3" xfId="51078"/>
    <cellStyle name="Normal 4 3 4 2 2 3 2" xfId="51079"/>
    <cellStyle name="Normal 4 3 4 2 2 4" xfId="51080"/>
    <cellStyle name="Normal 4 3 4 2 2 5" xfId="51081"/>
    <cellStyle name="Normal 4 3 4 2 3" xfId="51082"/>
    <cellStyle name="Normal 4 3 4 2 3 2" xfId="51083"/>
    <cellStyle name="Normal 4 3 4 2 3 2 2" xfId="51084"/>
    <cellStyle name="Normal 4 3 4 2 3 3" xfId="51085"/>
    <cellStyle name="Normal 4 3 4 2 3 4" xfId="51086"/>
    <cellStyle name="Normal 4 3 4 2 4" xfId="51087"/>
    <cellStyle name="Normal 4 3 4 2 4 2" xfId="51088"/>
    <cellStyle name="Normal 4 3 4 2 4 2 2" xfId="51089"/>
    <cellStyle name="Normal 4 3 4 2 4 3" xfId="51090"/>
    <cellStyle name="Normal 4 3 4 2 4 4" xfId="51091"/>
    <cellStyle name="Normal 4 3 4 2 5" xfId="51092"/>
    <cellStyle name="Normal 4 3 4 2 5 2" xfId="51093"/>
    <cellStyle name="Normal 4 3 4 2 6" xfId="51094"/>
    <cellStyle name="Normal 4 3 4 2 7" xfId="51095"/>
    <cellStyle name="Normal 4 3 4 2 8" xfId="51096"/>
    <cellStyle name="Normal 4 3 4 3" xfId="51097"/>
    <cellStyle name="Normal 4 3 4 3 2" xfId="51098"/>
    <cellStyle name="Normal 4 3 4 3 2 2" xfId="51099"/>
    <cellStyle name="Normal 4 3 4 3 2 2 2" xfId="51100"/>
    <cellStyle name="Normal 4 3 4 3 2 3" xfId="51101"/>
    <cellStyle name="Normal 4 3 4 3 2 4" xfId="51102"/>
    <cellStyle name="Normal 4 3 4 3 3" xfId="51103"/>
    <cellStyle name="Normal 4 3 4 3 3 2" xfId="51104"/>
    <cellStyle name="Normal 4 3 4 3 4" xfId="51105"/>
    <cellStyle name="Normal 4 3 4 3 5" xfId="51106"/>
    <cellStyle name="Normal 4 3 4 4" xfId="51107"/>
    <cellStyle name="Normal 4 3 4 4 2" xfId="51108"/>
    <cellStyle name="Normal 4 3 4 4 2 2" xfId="51109"/>
    <cellStyle name="Normal 4 3 4 4 3" xfId="51110"/>
    <cellStyle name="Normal 4 3 4 4 4" xfId="51111"/>
    <cellStyle name="Normal 4 3 4 5" xfId="51112"/>
    <cellStyle name="Normal 4 3 4 5 2" xfId="51113"/>
    <cellStyle name="Normal 4 3 4 5 2 2" xfId="51114"/>
    <cellStyle name="Normal 4 3 4 5 3" xfId="51115"/>
    <cellStyle name="Normal 4 3 4 5 4" xfId="51116"/>
    <cellStyle name="Normal 4 3 4 6" xfId="51117"/>
    <cellStyle name="Normal 4 3 4 6 2" xfId="51118"/>
    <cellStyle name="Normal 4 3 4 7" xfId="51119"/>
    <cellStyle name="Normal 4 3 4 8" xfId="51120"/>
    <cellStyle name="Normal 4 3 4 9" xfId="51121"/>
    <cellStyle name="Normal 4 3 5" xfId="51122"/>
    <cellStyle name="Normal 4 3 5 2" xfId="51123"/>
    <cellStyle name="Normal 4 3 5 2 2" xfId="51124"/>
    <cellStyle name="Normal 4 3 5 2 2 2" xfId="51125"/>
    <cellStyle name="Normal 4 3 5 2 2 2 2" xfId="51126"/>
    <cellStyle name="Normal 4 3 5 2 2 3" xfId="51127"/>
    <cellStyle name="Normal 4 3 5 2 2 4" xfId="51128"/>
    <cellStyle name="Normal 4 3 5 2 3" xfId="51129"/>
    <cellStyle name="Normal 4 3 5 2 3 2" xfId="51130"/>
    <cellStyle name="Normal 4 3 5 2 4" xfId="51131"/>
    <cellStyle name="Normal 4 3 5 2 5" xfId="51132"/>
    <cellStyle name="Normal 4 3 5 3" xfId="51133"/>
    <cellStyle name="Normal 4 3 5 3 2" xfId="51134"/>
    <cellStyle name="Normal 4 3 5 3 2 2" xfId="51135"/>
    <cellStyle name="Normal 4 3 5 3 3" xfId="51136"/>
    <cellStyle name="Normal 4 3 5 3 4" xfId="51137"/>
    <cellStyle name="Normal 4 3 5 4" xfId="51138"/>
    <cellStyle name="Normal 4 3 5 4 2" xfId="51139"/>
    <cellStyle name="Normal 4 3 5 4 2 2" xfId="51140"/>
    <cellStyle name="Normal 4 3 5 4 3" xfId="51141"/>
    <cellStyle name="Normal 4 3 5 4 4" xfId="51142"/>
    <cellStyle name="Normal 4 3 5 5" xfId="51143"/>
    <cellStyle name="Normal 4 3 5 5 2" xfId="51144"/>
    <cellStyle name="Normal 4 3 5 6" xfId="51145"/>
    <cellStyle name="Normal 4 3 5 7" xfId="51146"/>
    <cellStyle name="Normal 4 3 5 8" xfId="51147"/>
    <cellStyle name="Normal 4 3 6" xfId="51148"/>
    <cellStyle name="Normal 4 3 6 2" xfId="51149"/>
    <cellStyle name="Normal 4 3 6 2 2" xfId="51150"/>
    <cellStyle name="Normal 4 3 6 2 2 2" xfId="51151"/>
    <cellStyle name="Normal 4 3 6 2 3" xfId="51152"/>
    <cellStyle name="Normal 4 3 6 2 4" xfId="51153"/>
    <cellStyle name="Normal 4 3 6 3" xfId="51154"/>
    <cellStyle name="Normal 4 3 6 3 2" xfId="51155"/>
    <cellStyle name="Normal 4 3 6 4" xfId="51156"/>
    <cellStyle name="Normal 4 3 6 5" xfId="51157"/>
    <cellStyle name="Normal 4 3 7" xfId="51158"/>
    <cellStyle name="Normal 4 3 7 2" xfId="51159"/>
    <cellStyle name="Normal 4 3 7 2 2" xfId="51160"/>
    <cellStyle name="Normal 4 3 7 3" xfId="51161"/>
    <cellStyle name="Normal 4 3 7 4" xfId="51162"/>
    <cellStyle name="Normal 4 3 8" xfId="51163"/>
    <cellStyle name="Normal 4 3 8 2" xfId="51164"/>
    <cellStyle name="Normal 4 3 8 2 2" xfId="51165"/>
    <cellStyle name="Normal 4 3 8 3" xfId="51166"/>
    <cellStyle name="Normal 4 3 8 4" xfId="51167"/>
    <cellStyle name="Normal 4 3 9" xfId="51168"/>
    <cellStyle name="Normal 4 3 9 2" xfId="51169"/>
    <cellStyle name="Normal 4 4" xfId="290"/>
    <cellStyle name="Normal 4 4 2" xfId="2094"/>
    <cellStyle name="Normal 4 4 2 2" xfId="13015"/>
    <cellStyle name="Normal 4 4 3" xfId="13016"/>
    <cellStyle name="Normal 4 4 3 2" xfId="55542"/>
    <cellStyle name="Normal 4 4 4" xfId="55281"/>
    <cellStyle name="Normal 4 5" xfId="291"/>
    <cellStyle name="Normal 4 5 2" xfId="292"/>
    <cellStyle name="Normal 4 6" xfId="293"/>
    <cellStyle name="Normal 4 6 2" xfId="13017"/>
    <cellStyle name="Normal 4 6 3" xfId="55543"/>
    <cellStyle name="Normal 4 7" xfId="294"/>
    <cellStyle name="Normal 4 7 2" xfId="13018"/>
    <cellStyle name="Normal 4 7 3" xfId="55603"/>
    <cellStyle name="Normal 4 8" xfId="295"/>
    <cellStyle name="Normal 4 8 2" xfId="13019"/>
    <cellStyle name="Normal 4 8 3" xfId="55540"/>
    <cellStyle name="Normal 4 9" xfId="296"/>
    <cellStyle name="Normal 4 9 2" xfId="13020"/>
    <cellStyle name="Normal 4_elektroinstalacije" xfId="13021"/>
    <cellStyle name="Normal 40" xfId="297"/>
    <cellStyle name="Normal 40 2" xfId="2095"/>
    <cellStyle name="Normal 40 3" xfId="29913"/>
    <cellStyle name="Normal 41" xfId="2096"/>
    <cellStyle name="Normal 41 2" xfId="2097"/>
    <cellStyle name="Normal 41 2 2" xfId="13022"/>
    <cellStyle name="Normal 41 3" xfId="13023"/>
    <cellStyle name="Normal 41 4" xfId="29911"/>
    <cellStyle name="Normal 42" xfId="2098"/>
    <cellStyle name="Normal 42 18" xfId="3489"/>
    <cellStyle name="Normal 42 2" xfId="2099"/>
    <cellStyle name="Normal 42 3" xfId="13024"/>
    <cellStyle name="Normal 42 3 2" xfId="13025"/>
    <cellStyle name="Normal 42 3 2 2" xfId="13026"/>
    <cellStyle name="Normal 42 3 2 2 2" xfId="13027"/>
    <cellStyle name="Normal 42 3 2 3" xfId="13028"/>
    <cellStyle name="Normal 42 3 2 3 2" xfId="13029"/>
    <cellStyle name="Normal 42 3 2 4" xfId="13030"/>
    <cellStyle name="Normal 42 3 3" xfId="13031"/>
    <cellStyle name="Normal 42 3 3 2" xfId="13032"/>
    <cellStyle name="Normal 42 3 4" xfId="13033"/>
    <cellStyle name="Normal 42 3 4 2" xfId="13034"/>
    <cellStyle name="Normal 42 3 5" xfId="13035"/>
    <cellStyle name="Normal 42 4" xfId="13036"/>
    <cellStyle name="Normal 43" xfId="2100"/>
    <cellStyle name="Normal 43 2" xfId="2101"/>
    <cellStyle name="Normal 43 2 2" xfId="13037"/>
    <cellStyle name="Normal 43 2 2 2" xfId="13038"/>
    <cellStyle name="Normal 43 2 2 2 2" xfId="13039"/>
    <cellStyle name="Normal 43 2 2 3" xfId="13040"/>
    <cellStyle name="Normal 43 2 2 3 2" xfId="13041"/>
    <cellStyle name="Normal 43 2 2 4" xfId="13042"/>
    <cellStyle name="Normal 43 2 3" xfId="13043"/>
    <cellStyle name="Normal 43 2 3 2" xfId="13044"/>
    <cellStyle name="Normal 43 2 4" xfId="13045"/>
    <cellStyle name="Normal 43 2 4 2" xfId="13046"/>
    <cellStyle name="Normal 43 2 5" xfId="13047"/>
    <cellStyle name="Normal 43 3" xfId="3552"/>
    <cellStyle name="Normal 44" xfId="298"/>
    <cellStyle name="Normal 44 2" xfId="2102"/>
    <cellStyle name="Normal 44 2 2" xfId="13048"/>
    <cellStyle name="Normal 44 2 2 2" xfId="13049"/>
    <cellStyle name="Normal 44 3" xfId="3553"/>
    <cellStyle name="Normal 44 3 2" xfId="13050"/>
    <cellStyle name="Normal 44 4" xfId="13051"/>
    <cellStyle name="Normal 44 4 2" xfId="13052"/>
    <cellStyle name="Normal 44 5" xfId="13053"/>
    <cellStyle name="Normal 44 5 2" xfId="13054"/>
    <cellStyle name="Normal 44 6" xfId="13055"/>
    <cellStyle name="Normal 44 6 2" xfId="13056"/>
    <cellStyle name="Normal 44 7" xfId="13057"/>
    <cellStyle name="Normal 44 8" xfId="13058"/>
    <cellStyle name="Normal 45" xfId="2103"/>
    <cellStyle name="Normal 45 2" xfId="2104"/>
    <cellStyle name="Normal 45 2 2" xfId="13059"/>
    <cellStyle name="Normal 45 3" xfId="13060"/>
    <cellStyle name="Normal 45 3 2" xfId="13061"/>
    <cellStyle name="Normal 45 4" xfId="13062"/>
    <cellStyle name="Normal 45 4 2" xfId="13063"/>
    <cellStyle name="Normal 45 5" xfId="13064"/>
    <cellStyle name="Normal 45 5 2" xfId="13065"/>
    <cellStyle name="Normal 45 6" xfId="13066"/>
    <cellStyle name="Normal 45 6 2" xfId="13067"/>
    <cellStyle name="Normal 45 7" xfId="13068"/>
    <cellStyle name="Normal 46" xfId="2105"/>
    <cellStyle name="Normal 46 2" xfId="2106"/>
    <cellStyle name="Normal 46 2 2" xfId="13069"/>
    <cellStyle name="Normal 46 3" xfId="3555"/>
    <cellStyle name="Normal 46 3 2" xfId="13070"/>
    <cellStyle name="Normal 46 4" xfId="13071"/>
    <cellStyle name="Normal 46 4 2" xfId="13072"/>
    <cellStyle name="Normal 46 5" xfId="13073"/>
    <cellStyle name="Normal 46 5 2" xfId="13074"/>
    <cellStyle name="Normal 46 6" xfId="13075"/>
    <cellStyle name="Normal 46 6 2" xfId="13076"/>
    <cellStyle name="Normal 46 7" xfId="13077"/>
    <cellStyle name="Normal 47" xfId="2107"/>
    <cellStyle name="Normal 47 2" xfId="2108"/>
    <cellStyle name="Normal 48" xfId="2109"/>
    <cellStyle name="Normal 48 2" xfId="2110"/>
    <cellStyle name="Normal 48 2 2" xfId="13078"/>
    <cellStyle name="Normal 48 3" xfId="13079"/>
    <cellStyle name="Normal 49" xfId="299"/>
    <cellStyle name="Normal 49 2" xfId="2111"/>
    <cellStyle name="Normal 49 3" xfId="13080"/>
    <cellStyle name="Normal 5" xfId="300"/>
    <cellStyle name="Normal 5 10" xfId="2112"/>
    <cellStyle name="Normal 5 10 2" xfId="13081"/>
    <cellStyle name="Normal 5 11" xfId="13082"/>
    <cellStyle name="Normal 5 11 2" xfId="13083"/>
    <cellStyle name="Normal 5 11 2 2" xfId="13084"/>
    <cellStyle name="Normal 5 12" xfId="13085"/>
    <cellStyle name="Normal 5 12 2" xfId="13086"/>
    <cellStyle name="Normal 5 13" xfId="13087"/>
    <cellStyle name="Normal 5 13 2" xfId="13088"/>
    <cellStyle name="Normal 5 14" xfId="13089"/>
    <cellStyle name="Normal 5 14 2" xfId="13090"/>
    <cellStyle name="Normal 5 15" xfId="13091"/>
    <cellStyle name="Normal 5 15 2" xfId="13092"/>
    <cellStyle name="Normal 5 16" xfId="13093"/>
    <cellStyle name="Normal 5 16 2" xfId="13094"/>
    <cellStyle name="Normal 5 17" xfId="13095"/>
    <cellStyle name="Normal 5 17 2" xfId="13096"/>
    <cellStyle name="Normal 5 18" xfId="13097"/>
    <cellStyle name="Normal 5 18 2" xfId="13098"/>
    <cellStyle name="Normal 5 19" xfId="13099"/>
    <cellStyle name="Normal 5 2" xfId="301"/>
    <cellStyle name="Normal 5 2 2" xfId="2113"/>
    <cellStyle name="Normal 5 2 2 2" xfId="3490"/>
    <cellStyle name="Normal 5 2 2 2 2" xfId="3491"/>
    <cellStyle name="Normal 5 2 2 2 2 2" xfId="13100"/>
    <cellStyle name="Normal 5 2 2 2 3" xfId="3492"/>
    <cellStyle name="Normal 5 2 2 2 4" xfId="3493"/>
    <cellStyle name="Normal 5 2 2 3" xfId="3494"/>
    <cellStyle name="Normal 5 2 2 4" xfId="3495"/>
    <cellStyle name="Normal 5 2 2 5" xfId="3496"/>
    <cellStyle name="Normal 5 2 3" xfId="3497"/>
    <cellStyle name="Normal 5 2 3 2" xfId="3498"/>
    <cellStyle name="Normal 5 2 3 2 2" xfId="3499"/>
    <cellStyle name="Normal 5 2 3 2 3" xfId="3500"/>
    <cellStyle name="Normal 5 2 3 2 4" xfId="3501"/>
    <cellStyle name="Normal 5 2 3 3" xfId="3502"/>
    <cellStyle name="Normal 5 2 3 4" xfId="3503"/>
    <cellStyle name="Normal 5 2 3 5" xfId="3504"/>
    <cellStyle name="Normal 5 2 4" xfId="3505"/>
    <cellStyle name="Normal 5 2 4 2" xfId="3506"/>
    <cellStyle name="Normal 5 2 4 3" xfId="3507"/>
    <cellStyle name="Normal 5 2 4 4" xfId="3508"/>
    <cellStyle name="Normal 5 2 5" xfId="3509"/>
    <cellStyle name="Normal 5 2 6" xfId="3510"/>
    <cellStyle name="Normal 5 2 7" xfId="3511"/>
    <cellStyle name="Normal 5 20" xfId="13101"/>
    <cellStyle name="Normal 5 21" xfId="13102"/>
    <cellStyle name="Normal 5 22" xfId="13103"/>
    <cellStyle name="Normal 5 3" xfId="302"/>
    <cellStyle name="Normal 5 3 2" xfId="2114"/>
    <cellStyle name="Normal 5 3 2 2" xfId="3512"/>
    <cellStyle name="Normal 5 3 2 2 2" xfId="13104"/>
    <cellStyle name="Normal 5 3 2 2 2 2" xfId="13105"/>
    <cellStyle name="Normal 5 3 2 2 2 2 2" xfId="13106"/>
    <cellStyle name="Normal 5 3 2 2 2 2 2 2" xfId="13107"/>
    <cellStyle name="Normal 5 3 2 2 2 2 2 2 2" xfId="13108"/>
    <cellStyle name="Normal 5 3 2 2 2 2 2 3" xfId="13109"/>
    <cellStyle name="Normal 5 3 2 2 2 2 2 3 2" xfId="13110"/>
    <cellStyle name="Normal 5 3 2 2 2 2 2 4" xfId="13111"/>
    <cellStyle name="Normal 5 3 2 2 2 2 3" xfId="13112"/>
    <cellStyle name="Normal 5 3 2 2 2 2 3 2" xfId="13113"/>
    <cellStyle name="Normal 5 3 2 2 2 2 4" xfId="13114"/>
    <cellStyle name="Normal 5 3 2 2 2 2 4 2" xfId="13115"/>
    <cellStyle name="Normal 5 3 2 2 2 2 5" xfId="13116"/>
    <cellStyle name="Normal 5 3 2 2 2 3" xfId="13117"/>
    <cellStyle name="Normal 5 3 2 2 2 3 2" xfId="13118"/>
    <cellStyle name="Normal 5 3 2 2 2 3 2 2" xfId="13119"/>
    <cellStyle name="Normal 5 3 2 2 2 3 3" xfId="13120"/>
    <cellStyle name="Normal 5 3 2 2 2 3 3 2" xfId="13121"/>
    <cellStyle name="Normal 5 3 2 2 2 3 4" xfId="13122"/>
    <cellStyle name="Normal 5 3 2 2 2 4" xfId="13123"/>
    <cellStyle name="Normal 5 3 2 2 2 4 2" xfId="13124"/>
    <cellStyle name="Normal 5 3 2 2 2 4 2 2" xfId="13125"/>
    <cellStyle name="Normal 5 3 2 2 2 4 3" xfId="13126"/>
    <cellStyle name="Normal 5 3 2 2 2 4 3 2" xfId="13127"/>
    <cellStyle name="Normal 5 3 2 2 2 4 4" xfId="13128"/>
    <cellStyle name="Normal 5 3 2 2 2 5" xfId="13129"/>
    <cellStyle name="Normal 5 3 2 2 2 5 2" xfId="13130"/>
    <cellStyle name="Normal 5 3 2 2 2 6" xfId="13131"/>
    <cellStyle name="Normal 5 3 2 2 2 6 2" xfId="13132"/>
    <cellStyle name="Normal 5 3 2 2 2 7" xfId="13133"/>
    <cellStyle name="Normal 5 3 2 2 3" xfId="13134"/>
    <cellStyle name="Normal 5 3 2 2 3 2" xfId="13135"/>
    <cellStyle name="Normal 5 3 2 2 3 2 2" xfId="13136"/>
    <cellStyle name="Normal 5 3 2 2 3 2 2 2" xfId="13137"/>
    <cellStyle name="Normal 5 3 2 2 3 2 3" xfId="13138"/>
    <cellStyle name="Normal 5 3 2 2 3 2 3 2" xfId="13139"/>
    <cellStyle name="Normal 5 3 2 2 3 2 4" xfId="13140"/>
    <cellStyle name="Normal 5 3 2 2 3 3" xfId="13141"/>
    <cellStyle name="Normal 5 3 2 2 3 3 2" xfId="13142"/>
    <cellStyle name="Normal 5 3 2 2 3 4" xfId="13143"/>
    <cellStyle name="Normal 5 3 2 2 3 4 2" xfId="13144"/>
    <cellStyle name="Normal 5 3 2 2 3 5" xfId="13145"/>
    <cellStyle name="Normal 5 3 2 2 4" xfId="13146"/>
    <cellStyle name="Normal 5 3 2 2 4 2" xfId="13147"/>
    <cellStyle name="Normal 5 3 2 2 4 2 2" xfId="13148"/>
    <cellStyle name="Normal 5 3 2 2 4 3" xfId="13149"/>
    <cellStyle name="Normal 5 3 2 2 4 3 2" xfId="13150"/>
    <cellStyle name="Normal 5 3 2 2 4 4" xfId="13151"/>
    <cellStyle name="Normal 5 3 2 2 5" xfId="13152"/>
    <cellStyle name="Normal 5 3 2 2 5 2" xfId="13153"/>
    <cellStyle name="Normal 5 3 2 2 5 2 2" xfId="13154"/>
    <cellStyle name="Normal 5 3 2 2 5 3" xfId="13155"/>
    <cellStyle name="Normal 5 3 2 2 5 3 2" xfId="13156"/>
    <cellStyle name="Normal 5 3 2 2 5 4" xfId="13157"/>
    <cellStyle name="Normal 5 3 2 2 6" xfId="13158"/>
    <cellStyle name="Normal 5 3 2 2 6 2" xfId="13159"/>
    <cellStyle name="Normal 5 3 2 2 7" xfId="13160"/>
    <cellStyle name="Normal 5 3 2 2 7 2" xfId="13161"/>
    <cellStyle name="Normal 5 3 2 3" xfId="3513"/>
    <cellStyle name="Normal 5 3 2 3 2" xfId="13162"/>
    <cellStyle name="Normal 5 3 2 3 2 2" xfId="13163"/>
    <cellStyle name="Normal 5 3 2 3 2 2 2" xfId="13164"/>
    <cellStyle name="Normal 5 3 2 3 2 2 2 2" xfId="13165"/>
    <cellStyle name="Normal 5 3 2 3 2 2 3" xfId="13166"/>
    <cellStyle name="Normal 5 3 2 3 2 2 3 2" xfId="13167"/>
    <cellStyle name="Normal 5 3 2 3 2 2 4" xfId="13168"/>
    <cellStyle name="Normal 5 3 2 3 2 3" xfId="13169"/>
    <cellStyle name="Normal 5 3 2 3 2 3 2" xfId="13170"/>
    <cellStyle name="Normal 5 3 2 3 2 4" xfId="13171"/>
    <cellStyle name="Normal 5 3 2 3 2 4 2" xfId="13172"/>
    <cellStyle name="Normal 5 3 2 3 2 5" xfId="13173"/>
    <cellStyle name="Normal 5 3 2 3 3" xfId="13174"/>
    <cellStyle name="Normal 5 3 2 3 3 2" xfId="13175"/>
    <cellStyle name="Normal 5 3 2 3 3 2 2" xfId="13176"/>
    <cellStyle name="Normal 5 3 2 3 3 3" xfId="13177"/>
    <cellStyle name="Normal 5 3 2 3 3 3 2" xfId="13178"/>
    <cellStyle name="Normal 5 3 2 3 3 4" xfId="13179"/>
    <cellStyle name="Normal 5 3 2 3 4" xfId="13180"/>
    <cellStyle name="Normal 5 3 2 3 4 2" xfId="13181"/>
    <cellStyle name="Normal 5 3 2 3 4 2 2" xfId="13182"/>
    <cellStyle name="Normal 5 3 2 3 4 3" xfId="13183"/>
    <cellStyle name="Normal 5 3 2 3 4 3 2" xfId="13184"/>
    <cellStyle name="Normal 5 3 2 3 4 4" xfId="13185"/>
    <cellStyle name="Normal 5 3 2 3 5" xfId="13186"/>
    <cellStyle name="Normal 5 3 2 3 5 2" xfId="13187"/>
    <cellStyle name="Normal 5 3 2 3 6" xfId="13188"/>
    <cellStyle name="Normal 5 3 2 3 6 2" xfId="13189"/>
    <cellStyle name="Normal 5 3 2 4" xfId="3514"/>
    <cellStyle name="Normal 5 3 2 4 2" xfId="13190"/>
    <cellStyle name="Normal 5 3 2 4 2 2" xfId="13191"/>
    <cellStyle name="Normal 5 3 2 4 2 2 2" xfId="13192"/>
    <cellStyle name="Normal 5 3 2 4 2 3" xfId="13193"/>
    <cellStyle name="Normal 5 3 2 4 2 3 2" xfId="13194"/>
    <cellStyle name="Normal 5 3 2 4 2 4" xfId="13195"/>
    <cellStyle name="Normal 5 3 2 4 3" xfId="13196"/>
    <cellStyle name="Normal 5 3 2 4 3 2" xfId="13197"/>
    <cellStyle name="Normal 5 3 2 4 4" xfId="13198"/>
    <cellStyle name="Normal 5 3 2 4 4 2" xfId="13199"/>
    <cellStyle name="Normal 5 3 2 4 5" xfId="13200"/>
    <cellStyle name="Normal 5 3 2 5" xfId="13201"/>
    <cellStyle name="Normal 5 3 2 5 2" xfId="13202"/>
    <cellStyle name="Normal 5 3 2 5 2 2" xfId="13203"/>
    <cellStyle name="Normal 5 3 2 5 3" xfId="13204"/>
    <cellStyle name="Normal 5 3 2 5 3 2" xfId="13205"/>
    <cellStyle name="Normal 5 3 2 5 4" xfId="13206"/>
    <cellStyle name="Normal 5 3 2 6" xfId="13207"/>
    <cellStyle name="Normal 5 3 2 6 2" xfId="13208"/>
    <cellStyle name="Normal 5 3 2 6 2 2" xfId="13209"/>
    <cellStyle name="Normal 5 3 2 6 3" xfId="13210"/>
    <cellStyle name="Normal 5 3 2 6 3 2" xfId="13211"/>
    <cellStyle name="Normal 5 3 2 6 4" xfId="13212"/>
    <cellStyle name="Normal 5 3 2 7" xfId="13213"/>
    <cellStyle name="Normal 5 3 2 7 2" xfId="13214"/>
    <cellStyle name="Normal 5 3 2 8" xfId="13215"/>
    <cellStyle name="Normal 5 3 2 8 2" xfId="13216"/>
    <cellStyle name="Normal 5 3 3" xfId="3515"/>
    <cellStyle name="Normal 5 3 3 10" xfId="55544"/>
    <cellStyle name="Normal 5 3 3 2" xfId="13217"/>
    <cellStyle name="Normal 5 3 3 2 2" xfId="13218"/>
    <cellStyle name="Normal 5 3 3 2 2 2" xfId="13219"/>
    <cellStyle name="Normal 5 3 3 2 2 2 2" xfId="13220"/>
    <cellStyle name="Normal 5 3 3 2 2 2 2 2" xfId="13221"/>
    <cellStyle name="Normal 5 3 3 2 2 2 2 2 2" xfId="13222"/>
    <cellStyle name="Normal 5 3 3 2 2 2 2 3" xfId="13223"/>
    <cellStyle name="Normal 5 3 3 2 2 2 2 3 2" xfId="13224"/>
    <cellStyle name="Normal 5 3 3 2 2 2 2 4" xfId="13225"/>
    <cellStyle name="Normal 5 3 3 2 2 2 3" xfId="13226"/>
    <cellStyle name="Normal 5 3 3 2 2 2 3 2" xfId="13227"/>
    <cellStyle name="Normal 5 3 3 2 2 2 4" xfId="13228"/>
    <cellStyle name="Normal 5 3 3 2 2 2 4 2" xfId="13229"/>
    <cellStyle name="Normal 5 3 3 2 2 2 5" xfId="13230"/>
    <cellStyle name="Normal 5 3 3 2 2 3" xfId="13231"/>
    <cellStyle name="Normal 5 3 3 2 2 3 2" xfId="13232"/>
    <cellStyle name="Normal 5 3 3 2 2 3 2 2" xfId="13233"/>
    <cellStyle name="Normal 5 3 3 2 2 3 3" xfId="13234"/>
    <cellStyle name="Normal 5 3 3 2 2 3 3 2" xfId="13235"/>
    <cellStyle name="Normal 5 3 3 2 2 3 4" xfId="13236"/>
    <cellStyle name="Normal 5 3 3 2 2 4" xfId="13237"/>
    <cellStyle name="Normal 5 3 3 2 2 4 2" xfId="13238"/>
    <cellStyle name="Normal 5 3 3 2 2 4 2 2" xfId="13239"/>
    <cellStyle name="Normal 5 3 3 2 2 4 3" xfId="13240"/>
    <cellStyle name="Normal 5 3 3 2 2 4 3 2" xfId="13241"/>
    <cellStyle name="Normal 5 3 3 2 2 4 4" xfId="13242"/>
    <cellStyle name="Normal 5 3 3 2 2 5" xfId="13243"/>
    <cellStyle name="Normal 5 3 3 2 2 5 2" xfId="13244"/>
    <cellStyle name="Normal 5 3 3 2 2 6" xfId="13245"/>
    <cellStyle name="Normal 5 3 3 2 2 6 2" xfId="13246"/>
    <cellStyle name="Normal 5 3 3 2 2 7" xfId="13247"/>
    <cellStyle name="Normal 5 3 3 2 3" xfId="13248"/>
    <cellStyle name="Normal 5 3 3 2 3 2" xfId="13249"/>
    <cellStyle name="Normal 5 3 3 2 3 2 2" xfId="13250"/>
    <cellStyle name="Normal 5 3 3 2 3 2 2 2" xfId="13251"/>
    <cellStyle name="Normal 5 3 3 2 3 2 3" xfId="13252"/>
    <cellStyle name="Normal 5 3 3 2 3 2 3 2" xfId="13253"/>
    <cellStyle name="Normal 5 3 3 2 3 2 4" xfId="13254"/>
    <cellStyle name="Normal 5 3 3 2 3 3" xfId="13255"/>
    <cellStyle name="Normal 5 3 3 2 3 3 2" xfId="13256"/>
    <cellStyle name="Normal 5 3 3 2 3 4" xfId="13257"/>
    <cellStyle name="Normal 5 3 3 2 3 4 2" xfId="13258"/>
    <cellStyle name="Normal 5 3 3 2 3 5" xfId="13259"/>
    <cellStyle name="Normal 5 3 3 2 4" xfId="13260"/>
    <cellStyle name="Normal 5 3 3 2 4 2" xfId="13261"/>
    <cellStyle name="Normal 5 3 3 2 4 2 2" xfId="13262"/>
    <cellStyle name="Normal 5 3 3 2 4 3" xfId="13263"/>
    <cellStyle name="Normal 5 3 3 2 4 3 2" xfId="13264"/>
    <cellStyle name="Normal 5 3 3 2 4 4" xfId="13265"/>
    <cellStyle name="Normal 5 3 3 2 5" xfId="13266"/>
    <cellStyle name="Normal 5 3 3 2 5 2" xfId="13267"/>
    <cellStyle name="Normal 5 3 3 2 5 2 2" xfId="13268"/>
    <cellStyle name="Normal 5 3 3 2 5 3" xfId="13269"/>
    <cellStyle name="Normal 5 3 3 2 5 3 2" xfId="13270"/>
    <cellStyle name="Normal 5 3 3 2 5 4" xfId="13271"/>
    <cellStyle name="Normal 5 3 3 2 6" xfId="13272"/>
    <cellStyle name="Normal 5 3 3 2 6 2" xfId="13273"/>
    <cellStyle name="Normal 5 3 3 2 7" xfId="13274"/>
    <cellStyle name="Normal 5 3 3 2 7 2" xfId="13275"/>
    <cellStyle name="Normal 5 3 3 2 8" xfId="13276"/>
    <cellStyle name="Normal 5 3 3 3" xfId="13277"/>
    <cellStyle name="Normal 5 3 3 3 2" xfId="13278"/>
    <cellStyle name="Normal 5 3 3 3 2 2" xfId="13279"/>
    <cellStyle name="Normal 5 3 3 3 2 2 2" xfId="13280"/>
    <cellStyle name="Normal 5 3 3 3 2 2 2 2" xfId="13281"/>
    <cellStyle name="Normal 5 3 3 3 2 2 3" xfId="13282"/>
    <cellStyle name="Normal 5 3 3 3 2 2 3 2" xfId="13283"/>
    <cellStyle name="Normal 5 3 3 3 2 2 4" xfId="13284"/>
    <cellStyle name="Normal 5 3 3 3 2 3" xfId="13285"/>
    <cellStyle name="Normal 5 3 3 3 2 3 2" xfId="13286"/>
    <cellStyle name="Normal 5 3 3 3 2 4" xfId="13287"/>
    <cellStyle name="Normal 5 3 3 3 2 4 2" xfId="13288"/>
    <cellStyle name="Normal 5 3 3 3 2 5" xfId="13289"/>
    <cellStyle name="Normal 5 3 3 3 3" xfId="13290"/>
    <cellStyle name="Normal 5 3 3 3 3 2" xfId="13291"/>
    <cellStyle name="Normal 5 3 3 3 3 2 2" xfId="13292"/>
    <cellStyle name="Normal 5 3 3 3 3 3" xfId="13293"/>
    <cellStyle name="Normal 5 3 3 3 3 3 2" xfId="13294"/>
    <cellStyle name="Normal 5 3 3 3 3 4" xfId="13295"/>
    <cellStyle name="Normal 5 3 3 3 4" xfId="13296"/>
    <cellStyle name="Normal 5 3 3 3 4 2" xfId="13297"/>
    <cellStyle name="Normal 5 3 3 3 4 2 2" xfId="13298"/>
    <cellStyle name="Normal 5 3 3 3 4 3" xfId="13299"/>
    <cellStyle name="Normal 5 3 3 3 4 3 2" xfId="13300"/>
    <cellStyle name="Normal 5 3 3 3 4 4" xfId="13301"/>
    <cellStyle name="Normal 5 3 3 3 5" xfId="13302"/>
    <cellStyle name="Normal 5 3 3 3 5 2" xfId="13303"/>
    <cellStyle name="Normal 5 3 3 3 6" xfId="13304"/>
    <cellStyle name="Normal 5 3 3 3 6 2" xfId="13305"/>
    <cellStyle name="Normal 5 3 3 3 7" xfId="13306"/>
    <cellStyle name="Normal 5 3 3 4" xfId="13307"/>
    <cellStyle name="Normal 5 3 3 4 2" xfId="13308"/>
    <cellStyle name="Normal 5 3 3 4 2 2" xfId="13309"/>
    <cellStyle name="Normal 5 3 3 4 2 2 2" xfId="13310"/>
    <cellStyle name="Normal 5 3 3 4 2 3" xfId="13311"/>
    <cellStyle name="Normal 5 3 3 4 2 3 2" xfId="13312"/>
    <cellStyle name="Normal 5 3 3 4 2 4" xfId="13313"/>
    <cellStyle name="Normal 5 3 3 4 3" xfId="13314"/>
    <cellStyle name="Normal 5 3 3 4 3 2" xfId="13315"/>
    <cellStyle name="Normal 5 3 3 4 4" xfId="13316"/>
    <cellStyle name="Normal 5 3 3 4 4 2" xfId="13317"/>
    <cellStyle name="Normal 5 3 3 4 5" xfId="13318"/>
    <cellStyle name="Normal 5 3 3 5" xfId="13319"/>
    <cellStyle name="Normal 5 3 3 5 2" xfId="13320"/>
    <cellStyle name="Normal 5 3 3 5 2 2" xfId="13321"/>
    <cellStyle name="Normal 5 3 3 5 3" xfId="13322"/>
    <cellStyle name="Normal 5 3 3 5 3 2" xfId="13323"/>
    <cellStyle name="Normal 5 3 3 5 4" xfId="13324"/>
    <cellStyle name="Normal 5 3 3 6" xfId="13325"/>
    <cellStyle name="Normal 5 3 3 6 2" xfId="13326"/>
    <cellStyle name="Normal 5 3 3 6 2 2" xfId="13327"/>
    <cellStyle name="Normal 5 3 3 6 3" xfId="13328"/>
    <cellStyle name="Normal 5 3 3 6 3 2" xfId="13329"/>
    <cellStyle name="Normal 5 3 3 6 4" xfId="13330"/>
    <cellStyle name="Normal 5 3 3 7" xfId="13331"/>
    <cellStyle name="Normal 5 3 3 7 2" xfId="13332"/>
    <cellStyle name="Normal 5 3 3 8" xfId="13333"/>
    <cellStyle name="Normal 5 3 3 8 2" xfId="13334"/>
    <cellStyle name="Normal 5 3 3 9" xfId="13335"/>
    <cellStyle name="Normal 5 3 4" xfId="3516"/>
    <cellStyle name="Normal 5 3 4 2" xfId="13336"/>
    <cellStyle name="Normal 5 3 4 2 2" xfId="13337"/>
    <cellStyle name="Normal 5 3 4 2 2 2" xfId="13338"/>
    <cellStyle name="Normal 5 3 4 2 2 2 2" xfId="13339"/>
    <cellStyle name="Normal 5 3 4 2 2 2 2 2" xfId="13340"/>
    <cellStyle name="Normal 5 3 4 2 2 2 2 2 2" xfId="13341"/>
    <cellStyle name="Normal 5 3 4 2 2 2 2 3" xfId="13342"/>
    <cellStyle name="Normal 5 3 4 2 2 2 2 3 2" xfId="13343"/>
    <cellStyle name="Normal 5 3 4 2 2 2 2 4" xfId="13344"/>
    <cellStyle name="Normal 5 3 4 2 2 2 3" xfId="13345"/>
    <cellStyle name="Normal 5 3 4 2 2 2 3 2" xfId="13346"/>
    <cellStyle name="Normal 5 3 4 2 2 2 4" xfId="13347"/>
    <cellStyle name="Normal 5 3 4 2 2 2 4 2" xfId="13348"/>
    <cellStyle name="Normal 5 3 4 2 2 2 5" xfId="13349"/>
    <cellStyle name="Normal 5 3 4 2 2 3" xfId="13350"/>
    <cellStyle name="Normal 5 3 4 2 2 3 2" xfId="13351"/>
    <cellStyle name="Normal 5 3 4 2 2 3 2 2" xfId="13352"/>
    <cellStyle name="Normal 5 3 4 2 2 3 3" xfId="13353"/>
    <cellStyle name="Normal 5 3 4 2 2 3 3 2" xfId="13354"/>
    <cellStyle name="Normal 5 3 4 2 2 3 4" xfId="13355"/>
    <cellStyle name="Normal 5 3 4 2 2 4" xfId="13356"/>
    <cellStyle name="Normal 5 3 4 2 2 4 2" xfId="13357"/>
    <cellStyle name="Normal 5 3 4 2 2 4 2 2" xfId="13358"/>
    <cellStyle name="Normal 5 3 4 2 2 4 3" xfId="13359"/>
    <cellStyle name="Normal 5 3 4 2 2 4 3 2" xfId="13360"/>
    <cellStyle name="Normal 5 3 4 2 2 4 4" xfId="13361"/>
    <cellStyle name="Normal 5 3 4 2 2 5" xfId="13362"/>
    <cellStyle name="Normal 5 3 4 2 2 5 2" xfId="13363"/>
    <cellStyle name="Normal 5 3 4 2 2 6" xfId="13364"/>
    <cellStyle name="Normal 5 3 4 2 2 6 2" xfId="13365"/>
    <cellStyle name="Normal 5 3 4 2 2 7" xfId="13366"/>
    <cellStyle name="Normal 5 3 4 2 3" xfId="13367"/>
    <cellStyle name="Normal 5 3 4 2 3 2" xfId="13368"/>
    <cellStyle name="Normal 5 3 4 2 3 2 2" xfId="13369"/>
    <cellStyle name="Normal 5 3 4 2 3 2 2 2" xfId="13370"/>
    <cellStyle name="Normal 5 3 4 2 3 2 3" xfId="13371"/>
    <cellStyle name="Normal 5 3 4 2 3 2 3 2" xfId="13372"/>
    <cellStyle name="Normal 5 3 4 2 3 2 4" xfId="13373"/>
    <cellStyle name="Normal 5 3 4 2 3 3" xfId="13374"/>
    <cellStyle name="Normal 5 3 4 2 3 3 2" xfId="13375"/>
    <cellStyle name="Normal 5 3 4 2 3 4" xfId="13376"/>
    <cellStyle name="Normal 5 3 4 2 3 4 2" xfId="13377"/>
    <cellStyle name="Normal 5 3 4 2 3 5" xfId="13378"/>
    <cellStyle name="Normal 5 3 4 2 4" xfId="13379"/>
    <cellStyle name="Normal 5 3 4 2 4 2" xfId="13380"/>
    <cellStyle name="Normal 5 3 4 2 4 2 2" xfId="13381"/>
    <cellStyle name="Normal 5 3 4 2 4 3" xfId="13382"/>
    <cellStyle name="Normal 5 3 4 2 4 3 2" xfId="13383"/>
    <cellStyle name="Normal 5 3 4 2 4 4" xfId="13384"/>
    <cellStyle name="Normal 5 3 4 2 5" xfId="13385"/>
    <cellStyle name="Normal 5 3 4 2 5 2" xfId="13386"/>
    <cellStyle name="Normal 5 3 4 2 5 2 2" xfId="13387"/>
    <cellStyle name="Normal 5 3 4 2 5 3" xfId="13388"/>
    <cellStyle name="Normal 5 3 4 2 5 3 2" xfId="13389"/>
    <cellStyle name="Normal 5 3 4 2 5 4" xfId="13390"/>
    <cellStyle name="Normal 5 3 4 2 6" xfId="13391"/>
    <cellStyle name="Normal 5 3 4 2 6 2" xfId="13392"/>
    <cellStyle name="Normal 5 3 4 2 7" xfId="13393"/>
    <cellStyle name="Normal 5 3 4 2 7 2" xfId="13394"/>
    <cellStyle name="Normal 5 3 4 2 8" xfId="13395"/>
    <cellStyle name="Normal 5 3 4 3" xfId="13396"/>
    <cellStyle name="Normal 5 3 4 3 2" xfId="13397"/>
    <cellStyle name="Normal 5 3 4 3 2 2" xfId="13398"/>
    <cellStyle name="Normal 5 3 4 3 2 2 2" xfId="13399"/>
    <cellStyle name="Normal 5 3 4 3 2 2 2 2" xfId="13400"/>
    <cellStyle name="Normal 5 3 4 3 2 2 3" xfId="13401"/>
    <cellStyle name="Normal 5 3 4 3 2 2 3 2" xfId="13402"/>
    <cellStyle name="Normal 5 3 4 3 2 2 4" xfId="13403"/>
    <cellStyle name="Normal 5 3 4 3 2 3" xfId="13404"/>
    <cellStyle name="Normal 5 3 4 3 2 3 2" xfId="13405"/>
    <cellStyle name="Normal 5 3 4 3 2 4" xfId="13406"/>
    <cellStyle name="Normal 5 3 4 3 2 4 2" xfId="13407"/>
    <cellStyle name="Normal 5 3 4 3 2 5" xfId="13408"/>
    <cellStyle name="Normal 5 3 4 3 3" xfId="13409"/>
    <cellStyle name="Normal 5 3 4 3 3 2" xfId="13410"/>
    <cellStyle name="Normal 5 3 4 3 3 2 2" xfId="13411"/>
    <cellStyle name="Normal 5 3 4 3 3 3" xfId="13412"/>
    <cellStyle name="Normal 5 3 4 3 3 3 2" xfId="13413"/>
    <cellStyle name="Normal 5 3 4 3 3 4" xfId="13414"/>
    <cellStyle name="Normal 5 3 4 3 4" xfId="13415"/>
    <cellStyle name="Normal 5 3 4 3 4 2" xfId="13416"/>
    <cellStyle name="Normal 5 3 4 3 4 2 2" xfId="13417"/>
    <cellStyle name="Normal 5 3 4 3 4 3" xfId="13418"/>
    <cellStyle name="Normal 5 3 4 3 4 3 2" xfId="13419"/>
    <cellStyle name="Normal 5 3 4 3 4 4" xfId="13420"/>
    <cellStyle name="Normal 5 3 4 3 5" xfId="13421"/>
    <cellStyle name="Normal 5 3 4 3 5 2" xfId="13422"/>
    <cellStyle name="Normal 5 3 4 3 6" xfId="13423"/>
    <cellStyle name="Normal 5 3 4 3 6 2" xfId="13424"/>
    <cellStyle name="Normal 5 3 4 3 7" xfId="13425"/>
    <cellStyle name="Normal 5 3 4 4" xfId="13426"/>
    <cellStyle name="Normal 5 3 4 4 2" xfId="13427"/>
    <cellStyle name="Normal 5 3 4 4 2 2" xfId="13428"/>
    <cellStyle name="Normal 5 3 4 4 2 2 2" xfId="13429"/>
    <cellStyle name="Normal 5 3 4 4 2 3" xfId="13430"/>
    <cellStyle name="Normal 5 3 4 4 2 3 2" xfId="13431"/>
    <cellStyle name="Normal 5 3 4 4 2 4" xfId="13432"/>
    <cellStyle name="Normal 5 3 4 4 3" xfId="13433"/>
    <cellStyle name="Normal 5 3 4 4 3 2" xfId="13434"/>
    <cellStyle name="Normal 5 3 4 4 4" xfId="13435"/>
    <cellStyle name="Normal 5 3 4 4 4 2" xfId="13436"/>
    <cellStyle name="Normal 5 3 4 4 5" xfId="13437"/>
    <cellStyle name="Normal 5 3 4 5" xfId="13438"/>
    <cellStyle name="Normal 5 3 4 5 2" xfId="13439"/>
    <cellStyle name="Normal 5 3 4 5 2 2" xfId="13440"/>
    <cellStyle name="Normal 5 3 4 5 3" xfId="13441"/>
    <cellStyle name="Normal 5 3 4 5 3 2" xfId="13442"/>
    <cellStyle name="Normal 5 3 4 5 4" xfId="13443"/>
    <cellStyle name="Normal 5 3 4 6" xfId="13444"/>
    <cellStyle name="Normal 5 3 4 6 2" xfId="13445"/>
    <cellStyle name="Normal 5 3 4 6 2 2" xfId="13446"/>
    <cellStyle name="Normal 5 3 4 6 3" xfId="13447"/>
    <cellStyle name="Normal 5 3 4 6 3 2" xfId="13448"/>
    <cellStyle name="Normal 5 3 4 6 4" xfId="13449"/>
    <cellStyle name="Normal 5 3 4 7" xfId="13450"/>
    <cellStyle name="Normal 5 3 4 7 2" xfId="13451"/>
    <cellStyle name="Normal 5 3 4 8" xfId="13452"/>
    <cellStyle name="Normal 5 3 4 8 2" xfId="13453"/>
    <cellStyle name="Normal 5 3 4 9" xfId="13454"/>
    <cellStyle name="Normal 5 3 5" xfId="3517"/>
    <cellStyle name="Normal 5 3 6" xfId="29922"/>
    <cellStyle name="Normal 5 3 7" xfId="55279"/>
    <cellStyle name="Normal 5 35" xfId="3518"/>
    <cellStyle name="Normal 5 4" xfId="303"/>
    <cellStyle name="Normal 5 4 2" xfId="3519"/>
    <cellStyle name="Normal 5 4 2 2" xfId="3520"/>
    <cellStyle name="Normal 5 4 2 2 2" xfId="13455"/>
    <cellStyle name="Normal 5 4 2 2 2 2" xfId="13456"/>
    <cellStyle name="Normal 5 4 2 2 2 2 2" xfId="13457"/>
    <cellStyle name="Normal 5 4 2 2 2 2 2 2" xfId="13458"/>
    <cellStyle name="Normal 5 4 2 2 2 2 2 2 2" xfId="13459"/>
    <cellStyle name="Normal 5 4 2 2 2 2 2 3" xfId="13460"/>
    <cellStyle name="Normal 5 4 2 2 2 2 2 3 2" xfId="13461"/>
    <cellStyle name="Normal 5 4 2 2 2 2 2 4" xfId="13462"/>
    <cellStyle name="Normal 5 4 2 2 2 2 3" xfId="13463"/>
    <cellStyle name="Normal 5 4 2 2 2 2 3 2" xfId="13464"/>
    <cellStyle name="Normal 5 4 2 2 2 2 4" xfId="13465"/>
    <cellStyle name="Normal 5 4 2 2 2 2 4 2" xfId="13466"/>
    <cellStyle name="Normal 5 4 2 2 2 2 5" xfId="13467"/>
    <cellStyle name="Normal 5 4 2 2 2 3" xfId="13468"/>
    <cellStyle name="Normal 5 4 2 2 2 3 2" xfId="13469"/>
    <cellStyle name="Normal 5 4 2 2 2 3 2 2" xfId="13470"/>
    <cellStyle name="Normal 5 4 2 2 2 3 3" xfId="13471"/>
    <cellStyle name="Normal 5 4 2 2 2 3 3 2" xfId="13472"/>
    <cellStyle name="Normal 5 4 2 2 2 3 4" xfId="13473"/>
    <cellStyle name="Normal 5 4 2 2 2 4" xfId="13474"/>
    <cellStyle name="Normal 5 4 2 2 2 4 2" xfId="13475"/>
    <cellStyle name="Normal 5 4 2 2 2 4 2 2" xfId="13476"/>
    <cellStyle name="Normal 5 4 2 2 2 4 3" xfId="13477"/>
    <cellStyle name="Normal 5 4 2 2 2 4 3 2" xfId="13478"/>
    <cellStyle name="Normal 5 4 2 2 2 4 4" xfId="13479"/>
    <cellStyle name="Normal 5 4 2 2 2 5" xfId="13480"/>
    <cellStyle name="Normal 5 4 2 2 2 5 2" xfId="13481"/>
    <cellStyle name="Normal 5 4 2 2 2 6" xfId="13482"/>
    <cellStyle name="Normal 5 4 2 2 2 6 2" xfId="13483"/>
    <cellStyle name="Normal 5 4 2 2 2 7" xfId="13484"/>
    <cellStyle name="Normal 5 4 2 2 3" xfId="13485"/>
    <cellStyle name="Normal 5 4 2 2 3 2" xfId="13486"/>
    <cellStyle name="Normal 5 4 2 2 3 2 2" xfId="13487"/>
    <cellStyle name="Normal 5 4 2 2 3 2 2 2" xfId="13488"/>
    <cellStyle name="Normal 5 4 2 2 3 2 3" xfId="13489"/>
    <cellStyle name="Normal 5 4 2 2 3 2 3 2" xfId="13490"/>
    <cellStyle name="Normal 5 4 2 2 3 2 4" xfId="13491"/>
    <cellStyle name="Normal 5 4 2 2 3 3" xfId="13492"/>
    <cellStyle name="Normal 5 4 2 2 3 3 2" xfId="13493"/>
    <cellStyle name="Normal 5 4 2 2 3 4" xfId="13494"/>
    <cellStyle name="Normal 5 4 2 2 3 4 2" xfId="13495"/>
    <cellStyle name="Normal 5 4 2 2 3 5" xfId="13496"/>
    <cellStyle name="Normal 5 4 2 2 4" xfId="13497"/>
    <cellStyle name="Normal 5 4 2 2 4 2" xfId="13498"/>
    <cellStyle name="Normal 5 4 2 2 4 2 2" xfId="13499"/>
    <cellStyle name="Normal 5 4 2 2 4 3" xfId="13500"/>
    <cellStyle name="Normal 5 4 2 2 4 3 2" xfId="13501"/>
    <cellStyle name="Normal 5 4 2 2 4 4" xfId="13502"/>
    <cellStyle name="Normal 5 4 2 2 5" xfId="13503"/>
    <cellStyle name="Normal 5 4 2 2 5 2" xfId="13504"/>
    <cellStyle name="Normal 5 4 2 2 5 2 2" xfId="13505"/>
    <cellStyle name="Normal 5 4 2 2 5 3" xfId="13506"/>
    <cellStyle name="Normal 5 4 2 2 5 3 2" xfId="13507"/>
    <cellStyle name="Normal 5 4 2 2 5 4" xfId="13508"/>
    <cellStyle name="Normal 5 4 2 2 6" xfId="13509"/>
    <cellStyle name="Normal 5 4 2 2 6 2" xfId="13510"/>
    <cellStyle name="Normal 5 4 2 2 7" xfId="13511"/>
    <cellStyle name="Normal 5 4 2 2 7 2" xfId="13512"/>
    <cellStyle name="Normal 5 4 2 2 8" xfId="13513"/>
    <cellStyle name="Normal 5 4 2 3" xfId="3521"/>
    <cellStyle name="Normal 5 4 2 3 2" xfId="13514"/>
    <cellStyle name="Normal 5 4 2 3 2 2" xfId="13515"/>
    <cellStyle name="Normal 5 4 2 3 2 2 2" xfId="13516"/>
    <cellStyle name="Normal 5 4 2 3 2 2 2 2" xfId="13517"/>
    <cellStyle name="Normal 5 4 2 3 2 2 3" xfId="13518"/>
    <cellStyle name="Normal 5 4 2 3 2 2 3 2" xfId="13519"/>
    <cellStyle name="Normal 5 4 2 3 2 2 4" xfId="13520"/>
    <cellStyle name="Normal 5 4 2 3 2 3" xfId="13521"/>
    <cellStyle name="Normal 5 4 2 3 2 3 2" xfId="13522"/>
    <cellStyle name="Normal 5 4 2 3 2 4" xfId="13523"/>
    <cellStyle name="Normal 5 4 2 3 2 4 2" xfId="13524"/>
    <cellStyle name="Normal 5 4 2 3 2 5" xfId="13525"/>
    <cellStyle name="Normal 5 4 2 3 3" xfId="13526"/>
    <cellStyle name="Normal 5 4 2 3 3 2" xfId="13527"/>
    <cellStyle name="Normal 5 4 2 3 3 2 2" xfId="13528"/>
    <cellStyle name="Normal 5 4 2 3 3 3" xfId="13529"/>
    <cellStyle name="Normal 5 4 2 3 3 3 2" xfId="13530"/>
    <cellStyle name="Normal 5 4 2 3 3 4" xfId="13531"/>
    <cellStyle name="Normal 5 4 2 3 4" xfId="13532"/>
    <cellStyle name="Normal 5 4 2 3 4 2" xfId="13533"/>
    <cellStyle name="Normal 5 4 2 3 4 2 2" xfId="13534"/>
    <cellStyle name="Normal 5 4 2 3 4 3" xfId="13535"/>
    <cellStyle name="Normal 5 4 2 3 4 3 2" xfId="13536"/>
    <cellStyle name="Normal 5 4 2 3 4 4" xfId="13537"/>
    <cellStyle name="Normal 5 4 2 3 5" xfId="13538"/>
    <cellStyle name="Normal 5 4 2 3 5 2" xfId="13539"/>
    <cellStyle name="Normal 5 4 2 3 6" xfId="13540"/>
    <cellStyle name="Normal 5 4 2 3 6 2" xfId="13541"/>
    <cellStyle name="Normal 5 4 2 3 7" xfId="13542"/>
    <cellStyle name="Normal 5 4 2 4" xfId="3522"/>
    <cellStyle name="Normal 5 4 2 4 2" xfId="13543"/>
    <cellStyle name="Normal 5 4 2 4 2 2" xfId="13544"/>
    <cellStyle name="Normal 5 4 2 4 2 2 2" xfId="13545"/>
    <cellStyle name="Normal 5 4 2 4 2 3" xfId="13546"/>
    <cellStyle name="Normal 5 4 2 4 2 3 2" xfId="13547"/>
    <cellStyle name="Normal 5 4 2 4 2 4" xfId="13548"/>
    <cellStyle name="Normal 5 4 2 4 3" xfId="13549"/>
    <cellStyle name="Normal 5 4 2 4 3 2" xfId="13550"/>
    <cellStyle name="Normal 5 4 2 4 4" xfId="13551"/>
    <cellStyle name="Normal 5 4 2 4 4 2" xfId="13552"/>
    <cellStyle name="Normal 5 4 2 4 5" xfId="13553"/>
    <cellStyle name="Normal 5 4 2 5" xfId="13554"/>
    <cellStyle name="Normal 5 4 2 5 2" xfId="13555"/>
    <cellStyle name="Normal 5 4 2 5 2 2" xfId="13556"/>
    <cellStyle name="Normal 5 4 2 5 3" xfId="13557"/>
    <cellStyle name="Normal 5 4 2 5 3 2" xfId="13558"/>
    <cellStyle name="Normal 5 4 2 5 4" xfId="13559"/>
    <cellStyle name="Normal 5 4 2 6" xfId="13560"/>
    <cellStyle name="Normal 5 4 2 6 2" xfId="13561"/>
    <cellStyle name="Normal 5 4 2 6 2 2" xfId="13562"/>
    <cellStyle name="Normal 5 4 2 6 3" xfId="13563"/>
    <cellStyle name="Normal 5 4 2 6 3 2" xfId="13564"/>
    <cellStyle name="Normal 5 4 2 6 4" xfId="13565"/>
    <cellStyle name="Normal 5 4 2 7" xfId="13566"/>
    <cellStyle name="Normal 5 4 2 7 2" xfId="13567"/>
    <cellStyle name="Normal 5 4 2 8" xfId="13568"/>
    <cellStyle name="Normal 5 4 2 8 2" xfId="13569"/>
    <cellStyle name="Normal 5 4 3" xfId="3523"/>
    <cellStyle name="Normal 5 4 4" xfId="3524"/>
    <cellStyle name="Normal 5 4 5" xfId="3525"/>
    <cellStyle name="Normal 5 4 6" xfId="55545"/>
    <cellStyle name="Normal 5 47" xfId="3526"/>
    <cellStyle name="Normal 5 5" xfId="2115"/>
    <cellStyle name="Normal 5 5 2" xfId="3527"/>
    <cellStyle name="Normal 5 5 2 2" xfId="13570"/>
    <cellStyle name="Normal 5 5 2 2 2" xfId="13571"/>
    <cellStyle name="Normal 5 5 2 2 2 2" xfId="13572"/>
    <cellStyle name="Normal 5 5 2 2 2 2 2" xfId="13573"/>
    <cellStyle name="Normal 5 5 2 2 2 2 2 2" xfId="13574"/>
    <cellStyle name="Normal 5 5 2 2 2 2 2 2 2" xfId="13575"/>
    <cellStyle name="Normal 5 5 2 2 2 2 2 3" xfId="13576"/>
    <cellStyle name="Normal 5 5 2 2 2 2 2 3 2" xfId="13577"/>
    <cellStyle name="Normal 5 5 2 2 2 2 2 4" xfId="13578"/>
    <cellStyle name="Normal 5 5 2 2 2 2 3" xfId="13579"/>
    <cellStyle name="Normal 5 5 2 2 2 2 3 2" xfId="13580"/>
    <cellStyle name="Normal 5 5 2 2 2 2 4" xfId="13581"/>
    <cellStyle name="Normal 5 5 2 2 2 2 4 2" xfId="13582"/>
    <cellStyle name="Normal 5 5 2 2 2 2 5" xfId="13583"/>
    <cellStyle name="Normal 5 5 2 2 2 3" xfId="13584"/>
    <cellStyle name="Normal 5 5 2 2 2 3 2" xfId="13585"/>
    <cellStyle name="Normal 5 5 2 2 2 3 2 2" xfId="13586"/>
    <cellStyle name="Normal 5 5 2 2 2 3 3" xfId="13587"/>
    <cellStyle name="Normal 5 5 2 2 2 3 3 2" xfId="13588"/>
    <cellStyle name="Normal 5 5 2 2 2 3 4" xfId="13589"/>
    <cellStyle name="Normal 5 5 2 2 2 4" xfId="13590"/>
    <cellStyle name="Normal 5 5 2 2 2 4 2" xfId="13591"/>
    <cellStyle name="Normal 5 5 2 2 2 4 2 2" xfId="13592"/>
    <cellStyle name="Normal 5 5 2 2 2 4 3" xfId="13593"/>
    <cellStyle name="Normal 5 5 2 2 2 4 3 2" xfId="13594"/>
    <cellStyle name="Normal 5 5 2 2 2 4 4" xfId="13595"/>
    <cellStyle name="Normal 5 5 2 2 2 5" xfId="13596"/>
    <cellStyle name="Normal 5 5 2 2 2 5 2" xfId="13597"/>
    <cellStyle name="Normal 5 5 2 2 2 6" xfId="13598"/>
    <cellStyle name="Normal 5 5 2 2 2 6 2" xfId="13599"/>
    <cellStyle name="Normal 5 5 2 2 2 7" xfId="13600"/>
    <cellStyle name="Normal 5 5 2 2 3" xfId="13601"/>
    <cellStyle name="Normal 5 5 2 2 3 2" xfId="13602"/>
    <cellStyle name="Normal 5 5 2 2 3 2 2" xfId="13603"/>
    <cellStyle name="Normal 5 5 2 2 3 2 2 2" xfId="13604"/>
    <cellStyle name="Normal 5 5 2 2 3 2 3" xfId="13605"/>
    <cellStyle name="Normal 5 5 2 2 3 2 3 2" xfId="13606"/>
    <cellStyle name="Normal 5 5 2 2 3 2 4" xfId="13607"/>
    <cellStyle name="Normal 5 5 2 2 3 3" xfId="13608"/>
    <cellStyle name="Normal 5 5 2 2 3 3 2" xfId="13609"/>
    <cellStyle name="Normal 5 5 2 2 3 4" xfId="13610"/>
    <cellStyle name="Normal 5 5 2 2 3 4 2" xfId="13611"/>
    <cellStyle name="Normal 5 5 2 2 3 5" xfId="13612"/>
    <cellStyle name="Normal 5 5 2 2 4" xfId="13613"/>
    <cellStyle name="Normal 5 5 2 2 4 2" xfId="13614"/>
    <cellStyle name="Normal 5 5 2 2 4 2 2" xfId="13615"/>
    <cellStyle name="Normal 5 5 2 2 4 3" xfId="13616"/>
    <cellStyle name="Normal 5 5 2 2 4 3 2" xfId="13617"/>
    <cellStyle name="Normal 5 5 2 2 4 4" xfId="13618"/>
    <cellStyle name="Normal 5 5 2 2 5" xfId="13619"/>
    <cellStyle name="Normal 5 5 2 2 5 2" xfId="13620"/>
    <cellStyle name="Normal 5 5 2 2 5 2 2" xfId="13621"/>
    <cellStyle name="Normal 5 5 2 2 5 3" xfId="13622"/>
    <cellStyle name="Normal 5 5 2 2 5 3 2" xfId="13623"/>
    <cellStyle name="Normal 5 5 2 2 5 4" xfId="13624"/>
    <cellStyle name="Normal 5 5 2 2 6" xfId="13625"/>
    <cellStyle name="Normal 5 5 2 2 6 2" xfId="13626"/>
    <cellStyle name="Normal 5 5 2 2 7" xfId="13627"/>
    <cellStyle name="Normal 5 5 2 2 7 2" xfId="13628"/>
    <cellStyle name="Normal 5 5 2 2 8" xfId="13629"/>
    <cellStyle name="Normal 5 5 2 3" xfId="13630"/>
    <cellStyle name="Normal 5 5 2 3 2" xfId="13631"/>
    <cellStyle name="Normal 5 5 2 3 2 2" xfId="13632"/>
    <cellStyle name="Normal 5 5 2 3 2 2 2" xfId="13633"/>
    <cellStyle name="Normal 5 5 2 3 2 2 2 2" xfId="13634"/>
    <cellStyle name="Normal 5 5 2 3 2 2 3" xfId="13635"/>
    <cellStyle name="Normal 5 5 2 3 2 2 3 2" xfId="13636"/>
    <cellStyle name="Normal 5 5 2 3 2 2 4" xfId="13637"/>
    <cellStyle name="Normal 5 5 2 3 2 3" xfId="13638"/>
    <cellStyle name="Normal 5 5 2 3 2 3 2" xfId="13639"/>
    <cellStyle name="Normal 5 5 2 3 2 4" xfId="13640"/>
    <cellStyle name="Normal 5 5 2 3 2 4 2" xfId="13641"/>
    <cellStyle name="Normal 5 5 2 3 2 5" xfId="13642"/>
    <cellStyle name="Normal 5 5 2 3 3" xfId="13643"/>
    <cellStyle name="Normal 5 5 2 3 3 2" xfId="13644"/>
    <cellStyle name="Normal 5 5 2 3 3 2 2" xfId="13645"/>
    <cellStyle name="Normal 5 5 2 3 3 3" xfId="13646"/>
    <cellStyle name="Normal 5 5 2 3 3 3 2" xfId="13647"/>
    <cellStyle name="Normal 5 5 2 3 3 4" xfId="13648"/>
    <cellStyle name="Normal 5 5 2 3 4" xfId="13649"/>
    <cellStyle name="Normal 5 5 2 3 4 2" xfId="13650"/>
    <cellStyle name="Normal 5 5 2 3 4 2 2" xfId="13651"/>
    <cellStyle name="Normal 5 5 2 3 4 3" xfId="13652"/>
    <cellStyle name="Normal 5 5 2 3 4 3 2" xfId="13653"/>
    <cellStyle name="Normal 5 5 2 3 4 4" xfId="13654"/>
    <cellStyle name="Normal 5 5 2 3 5" xfId="13655"/>
    <cellStyle name="Normal 5 5 2 3 5 2" xfId="13656"/>
    <cellStyle name="Normal 5 5 2 3 6" xfId="13657"/>
    <cellStyle name="Normal 5 5 2 3 6 2" xfId="13658"/>
    <cellStyle name="Normal 5 5 2 3 7" xfId="13659"/>
    <cellStyle name="Normal 5 5 2 4" xfId="13660"/>
    <cellStyle name="Normal 5 5 2 4 2" xfId="13661"/>
    <cellStyle name="Normal 5 5 2 4 2 2" xfId="13662"/>
    <cellStyle name="Normal 5 5 2 4 2 2 2" xfId="13663"/>
    <cellStyle name="Normal 5 5 2 4 2 3" xfId="13664"/>
    <cellStyle name="Normal 5 5 2 4 2 3 2" xfId="13665"/>
    <cellStyle name="Normal 5 5 2 4 2 4" xfId="13666"/>
    <cellStyle name="Normal 5 5 2 4 3" xfId="13667"/>
    <cellStyle name="Normal 5 5 2 4 3 2" xfId="13668"/>
    <cellStyle name="Normal 5 5 2 4 4" xfId="13669"/>
    <cellStyle name="Normal 5 5 2 4 4 2" xfId="13670"/>
    <cellStyle name="Normal 5 5 2 4 5" xfId="13671"/>
    <cellStyle name="Normal 5 5 2 5" xfId="13672"/>
    <cellStyle name="Normal 5 5 2 5 2" xfId="13673"/>
    <cellStyle name="Normal 5 5 2 5 2 2" xfId="13674"/>
    <cellStyle name="Normal 5 5 2 5 3" xfId="13675"/>
    <cellStyle name="Normal 5 5 2 5 3 2" xfId="13676"/>
    <cellStyle name="Normal 5 5 2 5 4" xfId="13677"/>
    <cellStyle name="Normal 5 5 2 6" xfId="13678"/>
    <cellStyle name="Normal 5 5 2 6 2" xfId="13679"/>
    <cellStyle name="Normal 5 5 2 6 2 2" xfId="13680"/>
    <cellStyle name="Normal 5 5 2 6 3" xfId="13681"/>
    <cellStyle name="Normal 5 5 2 6 3 2" xfId="13682"/>
    <cellStyle name="Normal 5 5 2 6 4" xfId="13683"/>
    <cellStyle name="Normal 5 5 2 7" xfId="13684"/>
    <cellStyle name="Normal 5 5 2 7 2" xfId="13685"/>
    <cellStyle name="Normal 5 5 2 8" xfId="13686"/>
    <cellStyle name="Normal 5 5 2 8 2" xfId="13687"/>
    <cellStyle name="Normal 5 5 2 9" xfId="13688"/>
    <cellStyle name="Normal 5 5 3" xfId="3528"/>
    <cellStyle name="Normal 5 5 4" xfId="3529"/>
    <cellStyle name="Normal 5 58" xfId="3530"/>
    <cellStyle name="Normal 5 6" xfId="3531"/>
    <cellStyle name="Normal 5 6 2" xfId="13689"/>
    <cellStyle name="Normal 5 66" xfId="3532"/>
    <cellStyle name="Normal 5 7" xfId="3533"/>
    <cellStyle name="Normal 5 7 2" xfId="13690"/>
    <cellStyle name="Normal 5 8" xfId="3534"/>
    <cellStyle name="Normal 5 8 2" xfId="13691"/>
    <cellStyle name="Normal 5 9" xfId="13692"/>
    <cellStyle name="Normal 5 9 2" xfId="13693"/>
    <cellStyle name="Normal 50" xfId="2116"/>
    <cellStyle name="Normal 50 2" xfId="2117"/>
    <cellStyle name="Normal 50 2 2" xfId="13694"/>
    <cellStyle name="Normal 50 3" xfId="13695"/>
    <cellStyle name="Normal 50 3 2" xfId="13696"/>
    <cellStyle name="Normal 50 4" xfId="13697"/>
    <cellStyle name="Normal 50 4 2" xfId="13698"/>
    <cellStyle name="Normal 50 5" xfId="13699"/>
    <cellStyle name="Normal 50 5 2" xfId="13700"/>
    <cellStyle name="Normal 50 6" xfId="13701"/>
    <cellStyle name="Normal 50 6 2" xfId="13702"/>
    <cellStyle name="Normal 50 7" xfId="13703"/>
    <cellStyle name="Normal 51" xfId="2118"/>
    <cellStyle name="Normal 51 2" xfId="2119"/>
    <cellStyle name="Normal 52" xfId="2120"/>
    <cellStyle name="Normal 52 2" xfId="2121"/>
    <cellStyle name="Normal 53" xfId="2122"/>
    <cellStyle name="Normal 53 2" xfId="2123"/>
    <cellStyle name="Normal 53 2 2" xfId="13704"/>
    <cellStyle name="Normal 53 3" xfId="13705"/>
    <cellStyle name="Normal 53 3 2" xfId="13706"/>
    <cellStyle name="Normal 53 3 2 2" xfId="13707"/>
    <cellStyle name="Normal 53 3 2 2 2" xfId="13708"/>
    <cellStyle name="Normal 53 3 2 2 2 2" xfId="13709"/>
    <cellStyle name="Normal 53 3 2 2 2 2 2" xfId="13710"/>
    <cellStyle name="Normal 53 3 2 2 2 2 2 2" xfId="13711"/>
    <cellStyle name="Normal 53 3 2 2 2 2 3" xfId="13712"/>
    <cellStyle name="Normal 53 3 2 2 2 2 3 2" xfId="13713"/>
    <cellStyle name="Normal 53 3 2 2 2 2 4" xfId="13714"/>
    <cellStyle name="Normal 53 3 2 2 2 3" xfId="13715"/>
    <cellStyle name="Normal 53 3 2 2 2 3 2" xfId="13716"/>
    <cellStyle name="Normal 53 3 2 2 2 4" xfId="13717"/>
    <cellStyle name="Normal 53 3 2 2 2 4 2" xfId="13718"/>
    <cellStyle name="Normal 53 3 2 2 2 5" xfId="13719"/>
    <cellStyle name="Normal 53 3 2 2 3" xfId="13720"/>
    <cellStyle name="Normal 53 3 2 2 3 2" xfId="13721"/>
    <cellStyle name="Normal 53 3 2 2 3 2 2" xfId="13722"/>
    <cellStyle name="Normal 53 3 2 2 3 3" xfId="13723"/>
    <cellStyle name="Normal 53 3 2 2 3 3 2" xfId="13724"/>
    <cellStyle name="Normal 53 3 2 2 3 4" xfId="13725"/>
    <cellStyle name="Normal 53 3 2 2 4" xfId="13726"/>
    <cellStyle name="Normal 53 3 2 2 4 2" xfId="13727"/>
    <cellStyle name="Normal 53 3 2 2 4 2 2" xfId="13728"/>
    <cellStyle name="Normal 53 3 2 2 4 3" xfId="13729"/>
    <cellStyle name="Normal 53 3 2 2 4 3 2" xfId="13730"/>
    <cellStyle name="Normal 53 3 2 2 4 4" xfId="13731"/>
    <cellStyle name="Normal 53 3 2 2 5" xfId="13732"/>
    <cellStyle name="Normal 53 3 2 2 5 2" xfId="13733"/>
    <cellStyle name="Normal 53 3 2 2 6" xfId="13734"/>
    <cellStyle name="Normal 53 3 2 2 6 2" xfId="13735"/>
    <cellStyle name="Normal 53 3 2 2 7" xfId="13736"/>
    <cellStyle name="Normal 53 3 2 3" xfId="13737"/>
    <cellStyle name="Normal 53 3 2 3 2" xfId="13738"/>
    <cellStyle name="Normal 53 3 2 3 2 2" xfId="13739"/>
    <cellStyle name="Normal 53 3 2 3 2 2 2" xfId="13740"/>
    <cellStyle name="Normal 53 3 2 3 2 3" xfId="13741"/>
    <cellStyle name="Normal 53 3 2 3 2 3 2" xfId="13742"/>
    <cellStyle name="Normal 53 3 2 3 2 4" xfId="13743"/>
    <cellStyle name="Normal 53 3 2 3 3" xfId="13744"/>
    <cellStyle name="Normal 53 3 2 3 3 2" xfId="13745"/>
    <cellStyle name="Normal 53 3 2 3 4" xfId="13746"/>
    <cellStyle name="Normal 53 3 2 3 4 2" xfId="13747"/>
    <cellStyle name="Normal 53 3 2 3 5" xfId="13748"/>
    <cellStyle name="Normal 53 3 2 4" xfId="13749"/>
    <cellStyle name="Normal 53 3 2 4 2" xfId="13750"/>
    <cellStyle name="Normal 53 3 2 4 2 2" xfId="13751"/>
    <cellStyle name="Normal 53 3 2 4 3" xfId="13752"/>
    <cellStyle name="Normal 53 3 2 4 3 2" xfId="13753"/>
    <cellStyle name="Normal 53 3 2 4 4" xfId="13754"/>
    <cellStyle name="Normal 53 3 2 5" xfId="13755"/>
    <cellStyle name="Normal 53 3 2 5 2" xfId="13756"/>
    <cellStyle name="Normal 53 3 2 5 2 2" xfId="13757"/>
    <cellStyle name="Normal 53 3 2 5 3" xfId="13758"/>
    <cellStyle name="Normal 53 3 2 5 3 2" xfId="13759"/>
    <cellStyle name="Normal 53 3 2 5 4" xfId="13760"/>
    <cellStyle name="Normal 53 3 2 6" xfId="13761"/>
    <cellStyle name="Normal 53 3 2 6 2" xfId="13762"/>
    <cellStyle name="Normal 53 3 2 7" xfId="13763"/>
    <cellStyle name="Normal 53 3 2 7 2" xfId="13764"/>
    <cellStyle name="Normal 53 3 2 8" xfId="13765"/>
    <cellStyle name="Normal 53 3 3" xfId="13766"/>
    <cellStyle name="Normal 53 3 3 2" xfId="13767"/>
    <cellStyle name="Normal 53 3 3 2 2" xfId="13768"/>
    <cellStyle name="Normal 53 3 3 2 2 2" xfId="13769"/>
    <cellStyle name="Normal 53 3 3 2 2 2 2" xfId="13770"/>
    <cellStyle name="Normal 53 3 3 2 2 3" xfId="13771"/>
    <cellStyle name="Normal 53 3 3 2 2 3 2" xfId="13772"/>
    <cellStyle name="Normal 53 3 3 2 2 4" xfId="13773"/>
    <cellStyle name="Normal 53 3 3 2 3" xfId="13774"/>
    <cellStyle name="Normal 53 3 3 2 3 2" xfId="13775"/>
    <cellStyle name="Normal 53 3 3 2 4" xfId="13776"/>
    <cellStyle name="Normal 53 3 3 2 4 2" xfId="13777"/>
    <cellStyle name="Normal 53 3 3 2 5" xfId="13778"/>
    <cellStyle name="Normal 53 3 3 3" xfId="13779"/>
    <cellStyle name="Normal 53 3 3 3 2" xfId="13780"/>
    <cellStyle name="Normal 53 3 3 3 2 2" xfId="13781"/>
    <cellStyle name="Normal 53 3 3 3 3" xfId="13782"/>
    <cellStyle name="Normal 53 3 3 3 3 2" xfId="13783"/>
    <cellStyle name="Normal 53 3 3 3 4" xfId="13784"/>
    <cellStyle name="Normal 53 3 3 4" xfId="13785"/>
    <cellStyle name="Normal 53 3 3 4 2" xfId="13786"/>
    <cellStyle name="Normal 53 3 3 4 2 2" xfId="13787"/>
    <cellStyle name="Normal 53 3 3 4 3" xfId="13788"/>
    <cellStyle name="Normal 53 3 3 4 3 2" xfId="13789"/>
    <cellStyle name="Normal 53 3 3 4 4" xfId="13790"/>
    <cellStyle name="Normal 53 3 3 5" xfId="13791"/>
    <cellStyle name="Normal 53 3 3 5 2" xfId="13792"/>
    <cellStyle name="Normal 53 3 3 6" xfId="13793"/>
    <cellStyle name="Normal 53 3 3 6 2" xfId="13794"/>
    <cellStyle name="Normal 53 3 3 7" xfId="13795"/>
    <cellStyle name="Normal 53 3 4" xfId="13796"/>
    <cellStyle name="Normal 53 3 4 2" xfId="13797"/>
    <cellStyle name="Normal 53 3 4 2 2" xfId="13798"/>
    <cellStyle name="Normal 53 3 4 2 2 2" xfId="13799"/>
    <cellStyle name="Normal 53 3 4 2 3" xfId="13800"/>
    <cellStyle name="Normal 53 3 4 2 3 2" xfId="13801"/>
    <cellStyle name="Normal 53 3 4 2 4" xfId="13802"/>
    <cellStyle name="Normal 53 3 4 3" xfId="13803"/>
    <cellStyle name="Normal 53 3 4 3 2" xfId="13804"/>
    <cellStyle name="Normal 53 3 4 4" xfId="13805"/>
    <cellStyle name="Normal 53 3 4 4 2" xfId="13806"/>
    <cellStyle name="Normal 53 3 4 5" xfId="13807"/>
    <cellStyle name="Normal 53 3 5" xfId="13808"/>
    <cellStyle name="Normal 53 3 5 2" xfId="13809"/>
    <cellStyle name="Normal 53 3 5 2 2" xfId="13810"/>
    <cellStyle name="Normal 53 3 5 3" xfId="13811"/>
    <cellStyle name="Normal 53 3 5 3 2" xfId="13812"/>
    <cellStyle name="Normal 53 3 5 4" xfId="13813"/>
    <cellStyle name="Normal 53 3 6" xfId="13814"/>
    <cellStyle name="Normal 53 3 6 2" xfId="13815"/>
    <cellStyle name="Normal 53 3 6 2 2" xfId="13816"/>
    <cellStyle name="Normal 53 3 6 3" xfId="13817"/>
    <cellStyle name="Normal 53 3 6 3 2" xfId="13818"/>
    <cellStyle name="Normal 53 3 6 4" xfId="13819"/>
    <cellStyle name="Normal 53 3 7" xfId="13820"/>
    <cellStyle name="Normal 53 3 7 2" xfId="13821"/>
    <cellStyle name="Normal 53 3 8" xfId="13822"/>
    <cellStyle name="Normal 53 3 8 2" xfId="13823"/>
    <cellStyle name="Normal 53 3 9" xfId="13824"/>
    <cellStyle name="Normal 53 4" xfId="13825"/>
    <cellStyle name="Normal 54" xfId="2124"/>
    <cellStyle name="Normal 54 2" xfId="2125"/>
    <cellStyle name="Normal 54 2 2" xfId="13826"/>
    <cellStyle name="Normal 54 2 2 2" xfId="13827"/>
    <cellStyle name="Normal 54 2 2 2 2" xfId="13828"/>
    <cellStyle name="Normal 54 2 2 2 2 2" xfId="13829"/>
    <cellStyle name="Normal 54 2 2 2 2 2 2" xfId="13830"/>
    <cellStyle name="Normal 54 2 2 2 2 3" xfId="13831"/>
    <cellStyle name="Normal 54 2 2 2 2 3 2" xfId="13832"/>
    <cellStyle name="Normal 54 2 2 2 2 4" xfId="13833"/>
    <cellStyle name="Normal 54 2 2 2 3" xfId="13834"/>
    <cellStyle name="Normal 54 2 2 2 3 2" xfId="13835"/>
    <cellStyle name="Normal 54 2 2 2 4" xfId="13836"/>
    <cellStyle name="Normal 54 2 2 2 4 2" xfId="13837"/>
    <cellStyle name="Normal 54 2 2 2 5" xfId="13838"/>
    <cellStyle name="Normal 54 2 2 3" xfId="13839"/>
    <cellStyle name="Normal 54 2 2 3 2" xfId="13840"/>
    <cellStyle name="Normal 54 2 2 3 2 2" xfId="13841"/>
    <cellStyle name="Normal 54 2 2 3 3" xfId="13842"/>
    <cellStyle name="Normal 54 2 2 3 3 2" xfId="13843"/>
    <cellStyle name="Normal 54 2 2 3 4" xfId="13844"/>
    <cellStyle name="Normal 54 2 2 4" xfId="13845"/>
    <cellStyle name="Normal 54 2 2 4 2" xfId="13846"/>
    <cellStyle name="Normal 54 2 2 4 2 2" xfId="13847"/>
    <cellStyle name="Normal 54 2 2 4 3" xfId="13848"/>
    <cellStyle name="Normal 54 2 2 4 3 2" xfId="13849"/>
    <cellStyle name="Normal 54 2 2 4 4" xfId="13850"/>
    <cellStyle name="Normal 54 2 2 5" xfId="13851"/>
    <cellStyle name="Normal 54 2 2 5 2" xfId="13852"/>
    <cellStyle name="Normal 54 2 2 6" xfId="13853"/>
    <cellStyle name="Normal 54 2 2 6 2" xfId="13854"/>
    <cellStyle name="Normal 54 2 2 7" xfId="13855"/>
    <cellStyle name="Normal 54 2 3" xfId="13856"/>
    <cellStyle name="Normal 54 2 3 2" xfId="13857"/>
    <cellStyle name="Normal 54 2 3 2 2" xfId="13858"/>
    <cellStyle name="Normal 54 2 3 2 2 2" xfId="13859"/>
    <cellStyle name="Normal 54 2 3 2 3" xfId="13860"/>
    <cellStyle name="Normal 54 2 3 2 3 2" xfId="13861"/>
    <cellStyle name="Normal 54 2 3 2 4" xfId="13862"/>
    <cellStyle name="Normal 54 2 3 3" xfId="13863"/>
    <cellStyle name="Normal 54 2 3 3 2" xfId="13864"/>
    <cellStyle name="Normal 54 2 3 4" xfId="13865"/>
    <cellStyle name="Normal 54 2 3 4 2" xfId="13866"/>
    <cellStyle name="Normal 54 2 3 5" xfId="13867"/>
    <cellStyle name="Normal 54 2 4" xfId="13868"/>
    <cellStyle name="Normal 54 2 4 2" xfId="13869"/>
    <cellStyle name="Normal 54 2 4 2 2" xfId="13870"/>
    <cellStyle name="Normal 54 2 4 3" xfId="13871"/>
    <cellStyle name="Normal 54 2 4 3 2" xfId="13872"/>
    <cellStyle name="Normal 54 2 4 4" xfId="13873"/>
    <cellStyle name="Normal 54 2 5" xfId="13874"/>
    <cellStyle name="Normal 54 2 5 2" xfId="13875"/>
    <cellStyle name="Normal 54 2 5 2 2" xfId="13876"/>
    <cellStyle name="Normal 54 2 5 3" xfId="13877"/>
    <cellStyle name="Normal 54 2 5 3 2" xfId="13878"/>
    <cellStyle name="Normal 54 2 5 4" xfId="13879"/>
    <cellStyle name="Normal 54 2 6" xfId="13880"/>
    <cellStyle name="Normal 54 2 6 2" xfId="13881"/>
    <cellStyle name="Normal 54 2 7" xfId="13882"/>
    <cellStyle name="Normal 54 2 7 2" xfId="13883"/>
    <cellStyle name="Normal 54 2 8" xfId="13884"/>
    <cellStyle name="Normal 54 3" xfId="2126"/>
    <cellStyle name="Normal 54 3 2" xfId="13885"/>
    <cellStyle name="Normal 54 3 2 2" xfId="13886"/>
    <cellStyle name="Normal 54 3 2 2 2" xfId="13887"/>
    <cellStyle name="Normal 54 3 2 2 2 2" xfId="13888"/>
    <cellStyle name="Normal 54 3 2 2 3" xfId="13889"/>
    <cellStyle name="Normal 54 3 2 2 3 2" xfId="13890"/>
    <cellStyle name="Normal 54 3 2 2 4" xfId="13891"/>
    <cellStyle name="Normal 54 3 2 3" xfId="13892"/>
    <cellStyle name="Normal 54 3 2 3 2" xfId="13893"/>
    <cellStyle name="Normal 54 3 2 4" xfId="13894"/>
    <cellStyle name="Normal 54 3 2 4 2" xfId="13895"/>
    <cellStyle name="Normal 54 3 2 5" xfId="13896"/>
    <cellStyle name="Normal 54 3 3" xfId="13897"/>
    <cellStyle name="Normal 54 3 3 2" xfId="13898"/>
    <cellStyle name="Normal 54 3 3 2 2" xfId="13899"/>
    <cellStyle name="Normal 54 3 3 3" xfId="13900"/>
    <cellStyle name="Normal 54 3 3 3 2" xfId="13901"/>
    <cellStyle name="Normal 54 3 3 4" xfId="13902"/>
    <cellStyle name="Normal 54 3 4" xfId="13903"/>
    <cellStyle name="Normal 54 3 4 2" xfId="13904"/>
    <cellStyle name="Normal 54 3 4 2 2" xfId="13905"/>
    <cellStyle name="Normal 54 3 4 3" xfId="13906"/>
    <cellStyle name="Normal 54 3 4 3 2" xfId="13907"/>
    <cellStyle name="Normal 54 3 4 4" xfId="13908"/>
    <cellStyle name="Normal 54 3 5" xfId="13909"/>
    <cellStyle name="Normal 54 3 5 2" xfId="13910"/>
    <cellStyle name="Normal 54 3 6" xfId="13911"/>
    <cellStyle name="Normal 54 3 6 2" xfId="13912"/>
    <cellStyle name="Normal 54 3 7" xfId="13913"/>
    <cellStyle name="Normal 54 4" xfId="2127"/>
    <cellStyle name="Normal 54 4 2" xfId="13914"/>
    <cellStyle name="Normal 54 4 2 2" xfId="13915"/>
    <cellStyle name="Normal 54 4 2 2 2" xfId="13916"/>
    <cellStyle name="Normal 54 4 2 3" xfId="13917"/>
    <cellStyle name="Normal 54 4 2 3 2" xfId="13918"/>
    <cellStyle name="Normal 54 4 2 4" xfId="13919"/>
    <cellStyle name="Normal 54 4 3" xfId="13920"/>
    <cellStyle name="Normal 54 4 3 2" xfId="13921"/>
    <cellStyle name="Normal 54 4 4" xfId="13922"/>
    <cellStyle name="Normal 54 4 4 2" xfId="13923"/>
    <cellStyle name="Normal 54 4 5" xfId="13924"/>
    <cellStyle name="Normal 54 5" xfId="13925"/>
    <cellStyle name="Normal 54 5 2" xfId="13926"/>
    <cellStyle name="Normal 54 5 2 2" xfId="13927"/>
    <cellStyle name="Normal 54 5 3" xfId="13928"/>
    <cellStyle name="Normal 54 5 3 2" xfId="13929"/>
    <cellStyle name="Normal 54 5 4" xfId="13930"/>
    <cellStyle name="Normal 54 6" xfId="13931"/>
    <cellStyle name="Normal 54 6 2" xfId="13932"/>
    <cellStyle name="Normal 54 6 2 2" xfId="13933"/>
    <cellStyle name="Normal 54 6 3" xfId="13934"/>
    <cellStyle name="Normal 54 6 3 2" xfId="13935"/>
    <cellStyle name="Normal 54 6 4" xfId="13936"/>
    <cellStyle name="Normal 54 7" xfId="13937"/>
    <cellStyle name="Normal 54 7 2" xfId="13938"/>
    <cellStyle name="Normal 54 8" xfId="13939"/>
    <cellStyle name="Normal 54 8 2" xfId="13940"/>
    <cellStyle name="Normal 54 9" xfId="13941"/>
    <cellStyle name="Normal 55" xfId="2128"/>
    <cellStyle name="Normal 55 2" xfId="2129"/>
    <cellStyle name="Normal 55 2 2" xfId="13942"/>
    <cellStyle name="Normal 55 2 2 2" xfId="13943"/>
    <cellStyle name="Normal 55 2 2 2 2" xfId="13944"/>
    <cellStyle name="Normal 55 2 2 2 2 2" xfId="13945"/>
    <cellStyle name="Normal 55 2 2 2 2 2 2" xfId="13946"/>
    <cellStyle name="Normal 55 2 2 2 2 3" xfId="13947"/>
    <cellStyle name="Normal 55 2 2 2 2 3 2" xfId="13948"/>
    <cellStyle name="Normal 55 2 2 2 2 4" xfId="13949"/>
    <cellStyle name="Normal 55 2 2 2 3" xfId="13950"/>
    <cellStyle name="Normal 55 2 2 2 3 2" xfId="13951"/>
    <cellStyle name="Normal 55 2 2 2 4" xfId="13952"/>
    <cellStyle name="Normal 55 2 2 2 4 2" xfId="13953"/>
    <cellStyle name="Normal 55 2 2 2 5" xfId="13954"/>
    <cellStyle name="Normal 55 2 2 3" xfId="13955"/>
    <cellStyle name="Normal 55 2 2 3 2" xfId="13956"/>
    <cellStyle name="Normal 55 2 2 3 2 2" xfId="13957"/>
    <cellStyle name="Normal 55 2 2 3 3" xfId="13958"/>
    <cellStyle name="Normal 55 2 2 3 3 2" xfId="13959"/>
    <cellStyle name="Normal 55 2 2 3 4" xfId="13960"/>
    <cellStyle name="Normal 55 2 2 4" xfId="13961"/>
    <cellStyle name="Normal 55 2 2 4 2" xfId="13962"/>
    <cellStyle name="Normal 55 2 2 4 2 2" xfId="13963"/>
    <cellStyle name="Normal 55 2 2 4 3" xfId="13964"/>
    <cellStyle name="Normal 55 2 2 4 3 2" xfId="13965"/>
    <cellStyle name="Normal 55 2 2 4 4" xfId="13966"/>
    <cellStyle name="Normal 55 2 2 5" xfId="13967"/>
    <cellStyle name="Normal 55 2 2 5 2" xfId="13968"/>
    <cellStyle name="Normal 55 2 2 6" xfId="13969"/>
    <cellStyle name="Normal 55 2 2 6 2" xfId="13970"/>
    <cellStyle name="Normal 55 2 2 7" xfId="13971"/>
    <cellStyle name="Normal 55 2 3" xfId="13972"/>
    <cellStyle name="Normal 55 2 3 2" xfId="13973"/>
    <cellStyle name="Normal 55 2 3 2 2" xfId="13974"/>
    <cellStyle name="Normal 55 2 3 2 2 2" xfId="13975"/>
    <cellStyle name="Normal 55 2 3 2 3" xfId="13976"/>
    <cellStyle name="Normal 55 2 3 2 3 2" xfId="13977"/>
    <cellStyle name="Normal 55 2 3 2 4" xfId="13978"/>
    <cellStyle name="Normal 55 2 3 3" xfId="13979"/>
    <cellStyle name="Normal 55 2 3 3 2" xfId="13980"/>
    <cellStyle name="Normal 55 2 3 4" xfId="13981"/>
    <cellStyle name="Normal 55 2 3 4 2" xfId="13982"/>
    <cellStyle name="Normal 55 2 3 5" xfId="13983"/>
    <cellStyle name="Normal 55 2 4" xfId="13984"/>
    <cellStyle name="Normal 55 2 4 2" xfId="13985"/>
    <cellStyle name="Normal 55 2 4 2 2" xfId="13986"/>
    <cellStyle name="Normal 55 2 4 3" xfId="13987"/>
    <cellStyle name="Normal 55 2 4 3 2" xfId="13988"/>
    <cellStyle name="Normal 55 2 4 4" xfId="13989"/>
    <cellStyle name="Normal 55 2 5" xfId="13990"/>
    <cellStyle name="Normal 55 2 5 2" xfId="13991"/>
    <cellStyle name="Normal 55 2 5 2 2" xfId="13992"/>
    <cellStyle name="Normal 55 2 5 3" xfId="13993"/>
    <cellStyle name="Normal 55 2 5 3 2" xfId="13994"/>
    <cellStyle name="Normal 55 2 5 4" xfId="13995"/>
    <cellStyle name="Normal 55 2 6" xfId="13996"/>
    <cellStyle name="Normal 55 2 6 2" xfId="13997"/>
    <cellStyle name="Normal 55 2 7" xfId="13998"/>
    <cellStyle name="Normal 55 2 7 2" xfId="13999"/>
    <cellStyle name="Normal 55 2 8" xfId="14000"/>
    <cellStyle name="Normal 55 3" xfId="14001"/>
    <cellStyle name="Normal 55 3 2" xfId="14002"/>
    <cellStyle name="Normal 55 3 2 2" xfId="14003"/>
    <cellStyle name="Normal 55 3 2 2 2" xfId="14004"/>
    <cellStyle name="Normal 55 3 2 2 2 2" xfId="14005"/>
    <cellStyle name="Normal 55 3 2 2 3" xfId="14006"/>
    <cellStyle name="Normal 55 3 2 2 3 2" xfId="14007"/>
    <cellStyle name="Normal 55 3 2 2 4" xfId="14008"/>
    <cellStyle name="Normal 55 3 2 3" xfId="14009"/>
    <cellStyle name="Normal 55 3 2 3 2" xfId="14010"/>
    <cellStyle name="Normal 55 3 2 4" xfId="14011"/>
    <cellStyle name="Normal 55 3 2 4 2" xfId="14012"/>
    <cellStyle name="Normal 55 3 2 5" xfId="14013"/>
    <cellStyle name="Normal 55 3 3" xfId="14014"/>
    <cellStyle name="Normal 55 3 3 2" xfId="14015"/>
    <cellStyle name="Normal 55 3 3 2 2" xfId="14016"/>
    <cellStyle name="Normal 55 3 3 3" xfId="14017"/>
    <cellStyle name="Normal 55 3 3 3 2" xfId="14018"/>
    <cellStyle name="Normal 55 3 3 4" xfId="14019"/>
    <cellStyle name="Normal 55 3 4" xfId="14020"/>
    <cellStyle name="Normal 55 3 4 2" xfId="14021"/>
    <cellStyle name="Normal 55 3 4 2 2" xfId="14022"/>
    <cellStyle name="Normal 55 3 4 3" xfId="14023"/>
    <cellStyle name="Normal 55 3 4 3 2" xfId="14024"/>
    <cellStyle name="Normal 55 3 4 4" xfId="14025"/>
    <cellStyle name="Normal 55 3 5" xfId="14026"/>
    <cellStyle name="Normal 55 3 5 2" xfId="14027"/>
    <cellStyle name="Normal 55 3 6" xfId="14028"/>
    <cellStyle name="Normal 55 3 6 2" xfId="14029"/>
    <cellStyle name="Normal 55 3 7" xfId="14030"/>
    <cellStyle name="Normal 55 4" xfId="14031"/>
    <cellStyle name="Normal 55 4 2" xfId="14032"/>
    <cellStyle name="Normal 55 4 2 2" xfId="14033"/>
    <cellStyle name="Normal 55 4 2 2 2" xfId="14034"/>
    <cellStyle name="Normal 55 4 2 3" xfId="14035"/>
    <cellStyle name="Normal 55 4 2 3 2" xfId="14036"/>
    <cellStyle name="Normal 55 4 2 4" xfId="14037"/>
    <cellStyle name="Normal 55 4 3" xfId="14038"/>
    <cellStyle name="Normal 55 4 3 2" xfId="14039"/>
    <cellStyle name="Normal 55 4 4" xfId="14040"/>
    <cellStyle name="Normal 55 4 4 2" xfId="14041"/>
    <cellStyle name="Normal 55 4 5" xfId="14042"/>
    <cellStyle name="Normal 55 5" xfId="14043"/>
    <cellStyle name="Normal 55 5 2" xfId="14044"/>
    <cellStyle name="Normal 55 5 2 2" xfId="14045"/>
    <cellStyle name="Normal 55 5 3" xfId="14046"/>
    <cellStyle name="Normal 55 5 3 2" xfId="14047"/>
    <cellStyle name="Normal 55 5 4" xfId="14048"/>
    <cellStyle name="Normal 55 6" xfId="14049"/>
    <cellStyle name="Normal 55 6 2" xfId="14050"/>
    <cellStyle name="Normal 55 6 2 2" xfId="14051"/>
    <cellStyle name="Normal 55 6 3" xfId="14052"/>
    <cellStyle name="Normal 55 6 3 2" xfId="14053"/>
    <cellStyle name="Normal 55 6 4" xfId="14054"/>
    <cellStyle name="Normal 55 7" xfId="14055"/>
    <cellStyle name="Normal 55 7 2" xfId="14056"/>
    <cellStyle name="Normal 55 8" xfId="14057"/>
    <cellStyle name="Normal 55 8 2" xfId="14058"/>
    <cellStyle name="Normal 55 9" xfId="14059"/>
    <cellStyle name="Normal 56" xfId="2130"/>
    <cellStyle name="Normal 56 2" xfId="2131"/>
    <cellStyle name="Normal 56 2 2" xfId="14060"/>
    <cellStyle name="Normal 56 2 2 2" xfId="14061"/>
    <cellStyle name="Normal 56 2 2 2 2" xfId="14062"/>
    <cellStyle name="Normal 56 2 2 2 2 2" xfId="14063"/>
    <cellStyle name="Normal 56 2 2 2 2 2 2" xfId="14064"/>
    <cellStyle name="Normal 56 2 2 2 2 3" xfId="14065"/>
    <cellStyle name="Normal 56 2 2 2 2 3 2" xfId="14066"/>
    <cellStyle name="Normal 56 2 2 2 2 4" xfId="14067"/>
    <cellStyle name="Normal 56 2 2 2 3" xfId="14068"/>
    <cellStyle name="Normal 56 2 2 2 3 2" xfId="14069"/>
    <cellStyle name="Normal 56 2 2 2 4" xfId="14070"/>
    <cellStyle name="Normal 56 2 2 2 4 2" xfId="14071"/>
    <cellStyle name="Normal 56 2 2 2 5" xfId="14072"/>
    <cellStyle name="Normal 56 2 2 3" xfId="14073"/>
    <cellStyle name="Normal 56 2 2 3 2" xfId="14074"/>
    <cellStyle name="Normal 56 2 2 3 2 2" xfId="14075"/>
    <cellStyle name="Normal 56 2 2 3 3" xfId="14076"/>
    <cellStyle name="Normal 56 2 2 3 3 2" xfId="14077"/>
    <cellStyle name="Normal 56 2 2 3 4" xfId="14078"/>
    <cellStyle name="Normal 56 2 2 4" xfId="14079"/>
    <cellStyle name="Normal 56 2 2 4 2" xfId="14080"/>
    <cellStyle name="Normal 56 2 2 4 2 2" xfId="14081"/>
    <cellStyle name="Normal 56 2 2 4 3" xfId="14082"/>
    <cellStyle name="Normal 56 2 2 4 3 2" xfId="14083"/>
    <cellStyle name="Normal 56 2 2 4 4" xfId="14084"/>
    <cellStyle name="Normal 56 2 2 5" xfId="14085"/>
    <cellStyle name="Normal 56 2 2 5 2" xfId="14086"/>
    <cellStyle name="Normal 56 2 2 6" xfId="14087"/>
    <cellStyle name="Normal 56 2 2 6 2" xfId="14088"/>
    <cellStyle name="Normal 56 2 2 7" xfId="14089"/>
    <cellStyle name="Normal 56 2 3" xfId="14090"/>
    <cellStyle name="Normal 56 2 3 2" xfId="14091"/>
    <cellStyle name="Normal 56 2 3 2 2" xfId="14092"/>
    <cellStyle name="Normal 56 2 3 2 2 2" xfId="14093"/>
    <cellStyle name="Normal 56 2 3 2 3" xfId="14094"/>
    <cellStyle name="Normal 56 2 3 2 3 2" xfId="14095"/>
    <cellStyle name="Normal 56 2 3 2 4" xfId="14096"/>
    <cellStyle name="Normal 56 2 3 3" xfId="14097"/>
    <cellStyle name="Normal 56 2 3 3 2" xfId="14098"/>
    <cellStyle name="Normal 56 2 3 4" xfId="14099"/>
    <cellStyle name="Normal 56 2 3 4 2" xfId="14100"/>
    <cellStyle name="Normal 56 2 3 5" xfId="14101"/>
    <cellStyle name="Normal 56 2 4" xfId="14102"/>
    <cellStyle name="Normal 56 2 4 2" xfId="14103"/>
    <cellStyle name="Normal 56 2 4 2 2" xfId="14104"/>
    <cellStyle name="Normal 56 2 4 3" xfId="14105"/>
    <cellStyle name="Normal 56 2 4 3 2" xfId="14106"/>
    <cellStyle name="Normal 56 2 4 4" xfId="14107"/>
    <cellStyle name="Normal 56 2 5" xfId="14108"/>
    <cellStyle name="Normal 56 2 5 2" xfId="14109"/>
    <cellStyle name="Normal 56 2 5 2 2" xfId="14110"/>
    <cellStyle name="Normal 56 2 5 3" xfId="14111"/>
    <cellStyle name="Normal 56 2 5 3 2" xfId="14112"/>
    <cellStyle name="Normal 56 2 5 4" xfId="14113"/>
    <cellStyle name="Normal 56 2 6" xfId="14114"/>
    <cellStyle name="Normal 56 2 6 2" xfId="14115"/>
    <cellStyle name="Normal 56 2 7" xfId="14116"/>
    <cellStyle name="Normal 56 2 7 2" xfId="14117"/>
    <cellStyle name="Normal 56 2 8" xfId="14118"/>
    <cellStyle name="Normal 56 3" xfId="14119"/>
    <cellStyle name="Normal 56 3 2" xfId="14120"/>
    <cellStyle name="Normal 56 3 2 2" xfId="14121"/>
    <cellStyle name="Normal 56 3 2 2 2" xfId="14122"/>
    <cellStyle name="Normal 56 3 2 2 2 2" xfId="14123"/>
    <cellStyle name="Normal 56 3 2 2 3" xfId="14124"/>
    <cellStyle name="Normal 56 3 2 2 3 2" xfId="14125"/>
    <cellStyle name="Normal 56 3 2 2 4" xfId="14126"/>
    <cellStyle name="Normal 56 3 2 3" xfId="14127"/>
    <cellStyle name="Normal 56 3 2 3 2" xfId="14128"/>
    <cellStyle name="Normal 56 3 2 4" xfId="14129"/>
    <cellStyle name="Normal 56 3 2 4 2" xfId="14130"/>
    <cellStyle name="Normal 56 3 2 5" xfId="14131"/>
    <cellStyle name="Normal 56 3 3" xfId="14132"/>
    <cellStyle name="Normal 56 3 3 2" xfId="14133"/>
    <cellStyle name="Normal 56 3 3 2 2" xfId="14134"/>
    <cellStyle name="Normal 56 3 3 3" xfId="14135"/>
    <cellStyle name="Normal 56 3 3 3 2" xfId="14136"/>
    <cellStyle name="Normal 56 3 3 4" xfId="14137"/>
    <cellStyle name="Normal 56 3 4" xfId="14138"/>
    <cellStyle name="Normal 56 3 4 2" xfId="14139"/>
    <cellStyle name="Normal 56 3 4 2 2" xfId="14140"/>
    <cellStyle name="Normal 56 3 4 3" xfId="14141"/>
    <cellStyle name="Normal 56 3 4 3 2" xfId="14142"/>
    <cellStyle name="Normal 56 3 4 4" xfId="14143"/>
    <cellStyle name="Normal 56 3 5" xfId="14144"/>
    <cellStyle name="Normal 56 3 5 2" xfId="14145"/>
    <cellStyle name="Normal 56 3 6" xfId="14146"/>
    <cellStyle name="Normal 56 3 6 2" xfId="14147"/>
    <cellStyle name="Normal 56 3 7" xfId="14148"/>
    <cellStyle name="Normal 56 4" xfId="14149"/>
    <cellStyle name="Normal 56 4 2" xfId="14150"/>
    <cellStyle name="Normal 56 4 2 2" xfId="14151"/>
    <cellStyle name="Normal 56 4 2 2 2" xfId="14152"/>
    <cellStyle name="Normal 56 4 2 3" xfId="14153"/>
    <cellStyle name="Normal 56 4 2 3 2" xfId="14154"/>
    <cellStyle name="Normal 56 4 2 4" xfId="14155"/>
    <cellStyle name="Normal 56 4 3" xfId="14156"/>
    <cellStyle name="Normal 56 4 3 2" xfId="14157"/>
    <cellStyle name="Normal 56 4 4" xfId="14158"/>
    <cellStyle name="Normal 56 4 4 2" xfId="14159"/>
    <cellStyle name="Normal 56 4 5" xfId="14160"/>
    <cellStyle name="Normal 56 5" xfId="14161"/>
    <cellStyle name="Normal 56 5 2" xfId="14162"/>
    <cellStyle name="Normal 56 5 2 2" xfId="14163"/>
    <cellStyle name="Normal 56 5 3" xfId="14164"/>
    <cellStyle name="Normal 56 5 3 2" xfId="14165"/>
    <cellStyle name="Normal 56 5 4" xfId="14166"/>
    <cellStyle name="Normal 56 6" xfId="14167"/>
    <cellStyle name="Normal 56 6 2" xfId="14168"/>
    <cellStyle name="Normal 56 6 2 2" xfId="14169"/>
    <cellStyle name="Normal 56 6 3" xfId="14170"/>
    <cellStyle name="Normal 56 6 3 2" xfId="14171"/>
    <cellStyle name="Normal 56 6 4" xfId="14172"/>
    <cellStyle name="Normal 56 7" xfId="14173"/>
    <cellStyle name="Normal 56 7 2" xfId="14174"/>
    <cellStyle name="Normal 56 8" xfId="14175"/>
    <cellStyle name="Normal 56 8 2" xfId="14176"/>
    <cellStyle name="Normal 56 9" xfId="14177"/>
    <cellStyle name="Normal 57" xfId="2132"/>
    <cellStyle name="Normal 57 2" xfId="2133"/>
    <cellStyle name="Normal 57 2 2" xfId="2134"/>
    <cellStyle name="Normal 57 2 2 2" xfId="14178"/>
    <cellStyle name="Normal 57 2 2 2 2" xfId="14179"/>
    <cellStyle name="Normal 57 2 2 2 2 2" xfId="14180"/>
    <cellStyle name="Normal 57 2 2 2 2 2 2" xfId="14181"/>
    <cellStyle name="Normal 57 2 2 2 2 3" xfId="14182"/>
    <cellStyle name="Normal 57 2 2 2 2 3 2" xfId="14183"/>
    <cellStyle name="Normal 57 2 2 2 2 4" xfId="14184"/>
    <cellStyle name="Normal 57 2 2 2 3" xfId="14185"/>
    <cellStyle name="Normal 57 2 2 2 3 2" xfId="14186"/>
    <cellStyle name="Normal 57 2 2 2 4" xfId="14187"/>
    <cellStyle name="Normal 57 2 2 2 4 2" xfId="14188"/>
    <cellStyle name="Normal 57 2 2 2 5" xfId="14189"/>
    <cellStyle name="Normal 57 2 2 3" xfId="14190"/>
    <cellStyle name="Normal 57 2 2 3 2" xfId="14191"/>
    <cellStyle name="Normal 57 2 2 3 2 2" xfId="14192"/>
    <cellStyle name="Normal 57 2 2 3 3" xfId="14193"/>
    <cellStyle name="Normal 57 2 2 3 3 2" xfId="14194"/>
    <cellStyle name="Normal 57 2 2 3 4" xfId="14195"/>
    <cellStyle name="Normal 57 2 2 4" xfId="14196"/>
    <cellStyle name="Normal 57 2 2 4 2" xfId="14197"/>
    <cellStyle name="Normal 57 2 2 4 2 2" xfId="14198"/>
    <cellStyle name="Normal 57 2 2 4 3" xfId="14199"/>
    <cellStyle name="Normal 57 2 2 4 3 2" xfId="14200"/>
    <cellStyle name="Normal 57 2 2 4 4" xfId="14201"/>
    <cellStyle name="Normal 57 2 2 5" xfId="14202"/>
    <cellStyle name="Normal 57 2 2 5 2" xfId="14203"/>
    <cellStyle name="Normal 57 2 2 6" xfId="14204"/>
    <cellStyle name="Normal 57 2 2 6 2" xfId="14205"/>
    <cellStyle name="Normal 57 2 2 7" xfId="14206"/>
    <cellStyle name="Normal 57 2 3" xfId="2135"/>
    <cellStyle name="Normal 57 2 3 2" xfId="14207"/>
    <cellStyle name="Normal 57 2 3 2 2" xfId="14208"/>
    <cellStyle name="Normal 57 2 3 2 2 2" xfId="14209"/>
    <cellStyle name="Normal 57 2 3 2 3" xfId="14210"/>
    <cellStyle name="Normal 57 2 3 2 3 2" xfId="14211"/>
    <cellStyle name="Normal 57 2 3 2 4" xfId="14212"/>
    <cellStyle name="Normal 57 2 3 3" xfId="14213"/>
    <cellStyle name="Normal 57 2 3 3 2" xfId="14214"/>
    <cellStyle name="Normal 57 2 3 4" xfId="14215"/>
    <cellStyle name="Normal 57 2 3 4 2" xfId="14216"/>
    <cellStyle name="Normal 57 2 3 5" xfId="14217"/>
    <cellStyle name="Normal 57 2 4" xfId="2136"/>
    <cellStyle name="Normal 57 2 4 2" xfId="14218"/>
    <cellStyle name="Normal 57 2 4 2 2" xfId="14219"/>
    <cellStyle name="Normal 57 2 4 3" xfId="14220"/>
    <cellStyle name="Normal 57 2 4 3 2" xfId="14221"/>
    <cellStyle name="Normal 57 2 4 4" xfId="14222"/>
    <cellStyle name="Normal 57 2 5" xfId="2137"/>
    <cellStyle name="Normal 57 2 5 2" xfId="14223"/>
    <cellStyle name="Normal 57 2 5 2 2" xfId="14224"/>
    <cellStyle name="Normal 57 2 5 3" xfId="14225"/>
    <cellStyle name="Normal 57 2 5 3 2" xfId="14226"/>
    <cellStyle name="Normal 57 2 5 4" xfId="14227"/>
    <cellStyle name="Normal 57 2 6" xfId="14228"/>
    <cellStyle name="Normal 57 2 6 2" xfId="14229"/>
    <cellStyle name="Normal 57 2 7" xfId="14230"/>
    <cellStyle name="Normal 57 2 7 2" xfId="14231"/>
    <cellStyle name="Normal 57 2 8" xfId="14232"/>
    <cellStyle name="Normal 57 3" xfId="14233"/>
    <cellStyle name="Normal 57 3 2" xfId="14234"/>
    <cellStyle name="Normal 57 3 2 2" xfId="14235"/>
    <cellStyle name="Normal 57 3 2 2 2" xfId="14236"/>
    <cellStyle name="Normal 57 3 2 2 2 2" xfId="14237"/>
    <cellStyle name="Normal 57 3 2 2 3" xfId="14238"/>
    <cellStyle name="Normal 57 3 2 2 3 2" xfId="14239"/>
    <cellStyle name="Normal 57 3 2 2 4" xfId="14240"/>
    <cellStyle name="Normal 57 3 2 3" xfId="14241"/>
    <cellStyle name="Normal 57 3 2 3 2" xfId="14242"/>
    <cellStyle name="Normal 57 3 2 4" xfId="14243"/>
    <cellStyle name="Normal 57 3 2 4 2" xfId="14244"/>
    <cellStyle name="Normal 57 3 2 5" xfId="14245"/>
    <cellStyle name="Normal 57 3 3" xfId="14246"/>
    <cellStyle name="Normal 57 3 3 2" xfId="14247"/>
    <cellStyle name="Normal 57 3 3 2 2" xfId="14248"/>
    <cellStyle name="Normal 57 3 3 3" xfId="14249"/>
    <cellStyle name="Normal 57 3 3 3 2" xfId="14250"/>
    <cellStyle name="Normal 57 3 3 4" xfId="14251"/>
    <cellStyle name="Normal 57 3 4" xfId="14252"/>
    <cellStyle name="Normal 57 3 4 2" xfId="14253"/>
    <cellStyle name="Normal 57 3 4 2 2" xfId="14254"/>
    <cellStyle name="Normal 57 3 4 3" xfId="14255"/>
    <cellStyle name="Normal 57 3 4 3 2" xfId="14256"/>
    <cellStyle name="Normal 57 3 4 4" xfId="14257"/>
    <cellStyle name="Normal 57 3 5" xfId="14258"/>
    <cellStyle name="Normal 57 3 5 2" xfId="14259"/>
    <cellStyle name="Normal 57 3 6" xfId="14260"/>
    <cellStyle name="Normal 57 3 6 2" xfId="14261"/>
    <cellStyle name="Normal 57 3 7" xfId="14262"/>
    <cellStyle name="Normal 57 4" xfId="14263"/>
    <cellStyle name="Normal 57 4 2" xfId="14264"/>
    <cellStyle name="Normal 57 4 2 2" xfId="14265"/>
    <cellStyle name="Normal 57 4 2 2 2" xfId="14266"/>
    <cellStyle name="Normal 57 4 2 3" xfId="14267"/>
    <cellStyle name="Normal 57 4 2 3 2" xfId="14268"/>
    <cellStyle name="Normal 57 4 2 4" xfId="14269"/>
    <cellStyle name="Normal 57 4 3" xfId="14270"/>
    <cellStyle name="Normal 57 4 3 2" xfId="14271"/>
    <cellStyle name="Normal 57 4 4" xfId="14272"/>
    <cellStyle name="Normal 57 4 4 2" xfId="14273"/>
    <cellStyle name="Normal 57 4 5" xfId="14274"/>
    <cellStyle name="Normal 57 5" xfId="14275"/>
    <cellStyle name="Normal 57 5 2" xfId="14276"/>
    <cellStyle name="Normal 57 5 2 2" xfId="14277"/>
    <cellStyle name="Normal 57 5 3" xfId="14278"/>
    <cellStyle name="Normal 57 5 3 2" xfId="14279"/>
    <cellStyle name="Normal 57 5 4" xfId="14280"/>
    <cellStyle name="Normal 57 6" xfId="14281"/>
    <cellStyle name="Normal 57 6 2" xfId="14282"/>
    <cellStyle name="Normal 57 6 2 2" xfId="14283"/>
    <cellStyle name="Normal 57 6 3" xfId="14284"/>
    <cellStyle name="Normal 57 6 3 2" xfId="14285"/>
    <cellStyle name="Normal 57 6 4" xfId="14286"/>
    <cellStyle name="Normal 57 7" xfId="14287"/>
    <cellStyle name="Normal 57 7 2" xfId="14288"/>
    <cellStyle name="Normal 57 8" xfId="14289"/>
    <cellStyle name="Normal 57 8 2" xfId="14290"/>
    <cellStyle name="Normal 57 9" xfId="14291"/>
    <cellStyle name="Normal 58" xfId="2138"/>
    <cellStyle name="Normal 58 2" xfId="2139"/>
    <cellStyle name="Normal 58 2 2" xfId="14292"/>
    <cellStyle name="Normal 58 2 2 2" xfId="14293"/>
    <cellStyle name="Normal 58 2 2 2 2" xfId="14294"/>
    <cellStyle name="Normal 58 2 2 2 2 2" xfId="14295"/>
    <cellStyle name="Normal 58 2 2 2 2 2 2" xfId="14296"/>
    <cellStyle name="Normal 58 2 2 2 2 3" xfId="14297"/>
    <cellStyle name="Normal 58 2 2 2 2 3 2" xfId="14298"/>
    <cellStyle name="Normal 58 2 2 2 2 4" xfId="14299"/>
    <cellStyle name="Normal 58 2 2 2 3" xfId="14300"/>
    <cellStyle name="Normal 58 2 2 2 3 2" xfId="14301"/>
    <cellStyle name="Normal 58 2 2 2 4" xfId="14302"/>
    <cellStyle name="Normal 58 2 2 2 4 2" xfId="14303"/>
    <cellStyle name="Normal 58 2 2 2 5" xfId="14304"/>
    <cellStyle name="Normal 58 2 2 3" xfId="14305"/>
    <cellStyle name="Normal 58 2 2 3 2" xfId="14306"/>
    <cellStyle name="Normal 58 2 2 3 2 2" xfId="14307"/>
    <cellStyle name="Normal 58 2 2 3 3" xfId="14308"/>
    <cellStyle name="Normal 58 2 2 3 3 2" xfId="14309"/>
    <cellStyle name="Normal 58 2 2 3 4" xfId="14310"/>
    <cellStyle name="Normal 58 2 2 4" xfId="14311"/>
    <cellStyle name="Normal 58 2 2 4 2" xfId="14312"/>
    <cellStyle name="Normal 58 2 2 4 2 2" xfId="14313"/>
    <cellStyle name="Normal 58 2 2 4 3" xfId="14314"/>
    <cellStyle name="Normal 58 2 2 4 3 2" xfId="14315"/>
    <cellStyle name="Normal 58 2 2 4 4" xfId="14316"/>
    <cellStyle name="Normal 58 2 2 5" xfId="14317"/>
    <cellStyle name="Normal 58 2 2 5 2" xfId="14318"/>
    <cellStyle name="Normal 58 2 2 6" xfId="14319"/>
    <cellStyle name="Normal 58 2 2 6 2" xfId="14320"/>
    <cellStyle name="Normal 58 2 2 7" xfId="14321"/>
    <cellStyle name="Normal 58 2 3" xfId="14322"/>
    <cellStyle name="Normal 58 2 3 2" xfId="14323"/>
    <cellStyle name="Normal 58 2 3 2 2" xfId="14324"/>
    <cellStyle name="Normal 58 2 3 2 2 2" xfId="14325"/>
    <cellStyle name="Normal 58 2 3 2 3" xfId="14326"/>
    <cellStyle name="Normal 58 2 3 2 3 2" xfId="14327"/>
    <cellStyle name="Normal 58 2 3 2 4" xfId="14328"/>
    <cellStyle name="Normal 58 2 3 3" xfId="14329"/>
    <cellStyle name="Normal 58 2 3 3 2" xfId="14330"/>
    <cellStyle name="Normal 58 2 3 4" xfId="14331"/>
    <cellStyle name="Normal 58 2 3 4 2" xfId="14332"/>
    <cellStyle name="Normal 58 2 3 5" xfId="14333"/>
    <cellStyle name="Normal 58 2 4" xfId="14334"/>
    <cellStyle name="Normal 58 2 4 2" xfId="14335"/>
    <cellStyle name="Normal 58 2 4 2 2" xfId="14336"/>
    <cellStyle name="Normal 58 2 4 3" xfId="14337"/>
    <cellStyle name="Normal 58 2 4 3 2" xfId="14338"/>
    <cellStyle name="Normal 58 2 4 4" xfId="14339"/>
    <cellStyle name="Normal 58 2 5" xfId="14340"/>
    <cellStyle name="Normal 58 2 5 2" xfId="14341"/>
    <cellStyle name="Normal 58 2 5 2 2" xfId="14342"/>
    <cellStyle name="Normal 58 2 5 3" xfId="14343"/>
    <cellStyle name="Normal 58 2 5 3 2" xfId="14344"/>
    <cellStyle name="Normal 58 2 5 4" xfId="14345"/>
    <cellStyle name="Normal 58 2 6" xfId="14346"/>
    <cellStyle name="Normal 58 2 6 2" xfId="14347"/>
    <cellStyle name="Normal 58 2 7" xfId="14348"/>
    <cellStyle name="Normal 58 2 7 2" xfId="14349"/>
    <cellStyle name="Normal 58 2 8" xfId="14350"/>
    <cellStyle name="Normal 58 3" xfId="2140"/>
    <cellStyle name="Normal 58 3 2" xfId="2141"/>
    <cellStyle name="Normal 58 3 2 2" xfId="2142"/>
    <cellStyle name="Normal 58 3 2 2 2" xfId="14351"/>
    <cellStyle name="Normal 58 3 2 2 2 2" xfId="14352"/>
    <cellStyle name="Normal 58 3 2 2 3" xfId="14353"/>
    <cellStyle name="Normal 58 3 2 2 3 2" xfId="14354"/>
    <cellStyle name="Normal 58 3 2 2 4" xfId="14355"/>
    <cellStyle name="Normal 58 3 2 3" xfId="2143"/>
    <cellStyle name="Normal 58 3 2 3 2" xfId="14356"/>
    <cellStyle name="Normal 58 3 2 4" xfId="2144"/>
    <cellStyle name="Normal 58 3 2 4 2" xfId="14357"/>
    <cellStyle name="Normal 58 3 2 5" xfId="2145"/>
    <cellStyle name="Normal 58 3 3" xfId="2146"/>
    <cellStyle name="Normal 58 3 3 2" xfId="14358"/>
    <cellStyle name="Normal 58 3 3 2 2" xfId="14359"/>
    <cellStyle name="Normal 58 3 3 3" xfId="14360"/>
    <cellStyle name="Normal 58 3 3 3 2" xfId="14361"/>
    <cellStyle name="Normal 58 3 3 4" xfId="14362"/>
    <cellStyle name="Normal 58 3 4" xfId="2147"/>
    <cellStyle name="Normal 58 3 4 2" xfId="14363"/>
    <cellStyle name="Normal 58 3 4 2 2" xfId="14364"/>
    <cellStyle name="Normal 58 3 4 3" xfId="14365"/>
    <cellStyle name="Normal 58 3 4 3 2" xfId="14366"/>
    <cellStyle name="Normal 58 3 4 4" xfId="14367"/>
    <cellStyle name="Normal 58 3 5" xfId="2148"/>
    <cellStyle name="Normal 58 3 5 2" xfId="14368"/>
    <cellStyle name="Normal 58 3 6" xfId="2149"/>
    <cellStyle name="Normal 58 3 6 2" xfId="14369"/>
    <cellStyle name="Normal 58 3 7" xfId="14370"/>
    <cellStyle name="Normal 58 4" xfId="14371"/>
    <cellStyle name="Normal 58 4 2" xfId="14372"/>
    <cellStyle name="Normal 58 4 2 2" xfId="14373"/>
    <cellStyle name="Normal 58 4 2 2 2" xfId="14374"/>
    <cellStyle name="Normal 58 4 2 3" xfId="14375"/>
    <cellStyle name="Normal 58 4 2 3 2" xfId="14376"/>
    <cellStyle name="Normal 58 4 2 4" xfId="14377"/>
    <cellStyle name="Normal 58 4 3" xfId="14378"/>
    <cellStyle name="Normal 58 4 3 2" xfId="14379"/>
    <cellStyle name="Normal 58 4 4" xfId="14380"/>
    <cellStyle name="Normal 58 4 4 2" xfId="14381"/>
    <cellStyle name="Normal 58 4 5" xfId="14382"/>
    <cellStyle name="Normal 58 5" xfId="14383"/>
    <cellStyle name="Normal 58 5 2" xfId="14384"/>
    <cellStyle name="Normal 58 5 2 2" xfId="14385"/>
    <cellStyle name="Normal 58 5 3" xfId="14386"/>
    <cellStyle name="Normal 58 5 3 2" xfId="14387"/>
    <cellStyle name="Normal 58 5 4" xfId="14388"/>
    <cellStyle name="Normal 58 6" xfId="14389"/>
    <cellStyle name="Normal 58 6 2" xfId="14390"/>
    <cellStyle name="Normal 58 6 2 2" xfId="14391"/>
    <cellStyle name="Normal 58 6 3" xfId="14392"/>
    <cellStyle name="Normal 58 6 3 2" xfId="14393"/>
    <cellStyle name="Normal 58 6 4" xfId="14394"/>
    <cellStyle name="Normal 58 7" xfId="14395"/>
    <cellStyle name="Normal 58 7 2" xfId="14396"/>
    <cellStyle name="Normal 58 8" xfId="14397"/>
    <cellStyle name="Normal 58 8 2" xfId="14398"/>
    <cellStyle name="Normal 58 9" xfId="14399"/>
    <cellStyle name="Normal 58_K1213_Politin_20 mobile homes_tender_20120725" xfId="2150"/>
    <cellStyle name="Normal 59" xfId="304"/>
    <cellStyle name="Normal 59 2" xfId="14400"/>
    <cellStyle name="Normal 59 2 2" xfId="14401"/>
    <cellStyle name="Normal 59 2 2 2" xfId="14402"/>
    <cellStyle name="Normal 59 2 2 2 2" xfId="14403"/>
    <cellStyle name="Normal 59 2 2 2 2 2" xfId="14404"/>
    <cellStyle name="Normal 59 2 2 2 2 2 2" xfId="14405"/>
    <cellStyle name="Normal 59 2 2 2 2 3" xfId="14406"/>
    <cellStyle name="Normal 59 2 2 2 2 3 2" xfId="14407"/>
    <cellStyle name="Normal 59 2 2 2 2 4" xfId="14408"/>
    <cellStyle name="Normal 59 2 2 2 3" xfId="14409"/>
    <cellStyle name="Normal 59 2 2 2 3 2" xfId="14410"/>
    <cellStyle name="Normal 59 2 2 2 4" xfId="14411"/>
    <cellStyle name="Normal 59 2 2 2 4 2" xfId="14412"/>
    <cellStyle name="Normal 59 2 2 2 5" xfId="14413"/>
    <cellStyle name="Normal 59 2 2 3" xfId="14414"/>
    <cellStyle name="Normal 59 2 2 3 2" xfId="14415"/>
    <cellStyle name="Normal 59 2 2 3 2 2" xfId="14416"/>
    <cellStyle name="Normal 59 2 2 3 3" xfId="14417"/>
    <cellStyle name="Normal 59 2 2 3 3 2" xfId="14418"/>
    <cellStyle name="Normal 59 2 2 3 4" xfId="14419"/>
    <cellStyle name="Normal 59 2 2 4" xfId="14420"/>
    <cellStyle name="Normal 59 2 2 4 2" xfId="14421"/>
    <cellStyle name="Normal 59 2 2 4 2 2" xfId="14422"/>
    <cellStyle name="Normal 59 2 2 4 3" xfId="14423"/>
    <cellStyle name="Normal 59 2 2 4 3 2" xfId="14424"/>
    <cellStyle name="Normal 59 2 2 4 4" xfId="14425"/>
    <cellStyle name="Normal 59 2 2 5" xfId="14426"/>
    <cellStyle name="Normal 59 2 2 5 2" xfId="14427"/>
    <cellStyle name="Normal 59 2 2 6" xfId="14428"/>
    <cellStyle name="Normal 59 2 2 6 2" xfId="14429"/>
    <cellStyle name="Normal 59 2 2 7" xfId="14430"/>
    <cellStyle name="Normal 59 2 3" xfId="14431"/>
    <cellStyle name="Normal 59 2 3 2" xfId="14432"/>
    <cellStyle name="Normal 59 2 3 2 2" xfId="14433"/>
    <cellStyle name="Normal 59 2 3 2 2 2" xfId="14434"/>
    <cellStyle name="Normal 59 2 3 2 3" xfId="14435"/>
    <cellStyle name="Normal 59 2 3 2 3 2" xfId="14436"/>
    <cellStyle name="Normal 59 2 3 2 4" xfId="14437"/>
    <cellStyle name="Normal 59 2 3 3" xfId="14438"/>
    <cellStyle name="Normal 59 2 3 3 2" xfId="14439"/>
    <cellStyle name="Normal 59 2 3 4" xfId="14440"/>
    <cellStyle name="Normal 59 2 3 4 2" xfId="14441"/>
    <cellStyle name="Normal 59 2 3 5" xfId="14442"/>
    <cellStyle name="Normal 59 2 4" xfId="14443"/>
    <cellStyle name="Normal 59 2 4 2" xfId="14444"/>
    <cellStyle name="Normal 59 2 4 2 2" xfId="14445"/>
    <cellStyle name="Normal 59 2 4 3" xfId="14446"/>
    <cellStyle name="Normal 59 2 4 3 2" xfId="14447"/>
    <cellStyle name="Normal 59 2 4 4" xfId="14448"/>
    <cellStyle name="Normal 59 2 5" xfId="14449"/>
    <cellStyle name="Normal 59 2 5 2" xfId="14450"/>
    <cellStyle name="Normal 59 2 5 2 2" xfId="14451"/>
    <cellStyle name="Normal 59 2 5 3" xfId="14452"/>
    <cellStyle name="Normal 59 2 5 3 2" xfId="14453"/>
    <cellStyle name="Normal 59 2 5 4" xfId="14454"/>
    <cellStyle name="Normal 59 2 6" xfId="14455"/>
    <cellStyle name="Normal 59 2 6 2" xfId="14456"/>
    <cellStyle name="Normal 59 2 7" xfId="14457"/>
    <cellStyle name="Normal 59 2 7 2" xfId="14458"/>
    <cellStyle name="Normal 59 2 8" xfId="14459"/>
    <cellStyle name="Normal 59 2 9" xfId="55546"/>
    <cellStyle name="Normal 59 3" xfId="14460"/>
    <cellStyle name="Normal 59 3 2" xfId="14461"/>
    <cellStyle name="Normal 59 3 2 2" xfId="14462"/>
    <cellStyle name="Normal 59 3 2 2 2" xfId="14463"/>
    <cellStyle name="Normal 59 3 2 2 2 2" xfId="14464"/>
    <cellStyle name="Normal 59 3 2 2 3" xfId="14465"/>
    <cellStyle name="Normal 59 3 2 2 3 2" xfId="14466"/>
    <cellStyle name="Normal 59 3 2 2 4" xfId="14467"/>
    <cellStyle name="Normal 59 3 2 3" xfId="14468"/>
    <cellStyle name="Normal 59 3 2 3 2" xfId="14469"/>
    <cellStyle name="Normal 59 3 2 4" xfId="14470"/>
    <cellStyle name="Normal 59 3 2 4 2" xfId="14471"/>
    <cellStyle name="Normal 59 3 2 5" xfId="14472"/>
    <cellStyle name="Normal 59 3 3" xfId="14473"/>
    <cellStyle name="Normal 59 3 3 2" xfId="14474"/>
    <cellStyle name="Normal 59 3 3 2 2" xfId="14475"/>
    <cellStyle name="Normal 59 3 3 3" xfId="14476"/>
    <cellStyle name="Normal 59 3 3 3 2" xfId="14477"/>
    <cellStyle name="Normal 59 3 3 4" xfId="14478"/>
    <cellStyle name="Normal 59 3 4" xfId="14479"/>
    <cellStyle name="Normal 59 3 4 2" xfId="14480"/>
    <cellStyle name="Normal 59 3 4 2 2" xfId="14481"/>
    <cellStyle name="Normal 59 3 4 3" xfId="14482"/>
    <cellStyle name="Normal 59 3 4 3 2" xfId="14483"/>
    <cellStyle name="Normal 59 3 4 4" xfId="14484"/>
    <cellStyle name="Normal 59 3 5" xfId="14485"/>
    <cellStyle name="Normal 59 3 5 2" xfId="14486"/>
    <cellStyle name="Normal 59 3 6" xfId="14487"/>
    <cellStyle name="Normal 59 3 6 2" xfId="14488"/>
    <cellStyle name="Normal 59 3 7" xfId="14489"/>
    <cellStyle name="Normal 59 4" xfId="14490"/>
    <cellStyle name="Normal 59 4 2" xfId="14491"/>
    <cellStyle name="Normal 59 4 2 2" xfId="14492"/>
    <cellStyle name="Normal 59 4 2 2 2" xfId="14493"/>
    <cellStyle name="Normal 59 4 2 3" xfId="14494"/>
    <cellStyle name="Normal 59 4 2 3 2" xfId="14495"/>
    <cellStyle name="Normal 59 4 2 4" xfId="14496"/>
    <cellStyle name="Normal 59 4 3" xfId="14497"/>
    <cellStyle name="Normal 59 4 3 2" xfId="14498"/>
    <cellStyle name="Normal 59 4 4" xfId="14499"/>
    <cellStyle name="Normal 59 4 4 2" xfId="14500"/>
    <cellStyle name="Normal 59 4 5" xfId="14501"/>
    <cellStyle name="Normal 59 5" xfId="14502"/>
    <cellStyle name="Normal 59 5 2" xfId="14503"/>
    <cellStyle name="Normal 59 5 2 2" xfId="14504"/>
    <cellStyle name="Normal 59 5 3" xfId="14505"/>
    <cellStyle name="Normal 59 5 3 2" xfId="14506"/>
    <cellStyle name="Normal 59 5 4" xfId="14507"/>
    <cellStyle name="Normal 59 6" xfId="14508"/>
    <cellStyle name="Normal 59 6 2" xfId="14509"/>
    <cellStyle name="Normal 59 6 2 2" xfId="14510"/>
    <cellStyle name="Normal 59 6 3" xfId="14511"/>
    <cellStyle name="Normal 59 6 3 2" xfId="14512"/>
    <cellStyle name="Normal 59 6 4" xfId="14513"/>
    <cellStyle name="Normal 59 7" xfId="14514"/>
    <cellStyle name="Normal 59 7 2" xfId="14515"/>
    <cellStyle name="Normal 59 8" xfId="14516"/>
    <cellStyle name="Normal 59 8 2" xfId="14517"/>
    <cellStyle name="Normal 59 9" xfId="14518"/>
    <cellStyle name="Normal 6" xfId="305"/>
    <cellStyle name="Normal 6 10" xfId="14519"/>
    <cellStyle name="Normal 6 10 2" xfId="14520"/>
    <cellStyle name="Normal 6 10 2 2" xfId="14521"/>
    <cellStyle name="Normal 6 11" xfId="14522"/>
    <cellStyle name="Normal 6 11 2" xfId="14523"/>
    <cellStyle name="Normal 6 12" xfId="14524"/>
    <cellStyle name="Normal 6 12 2" xfId="14525"/>
    <cellStyle name="Normal 6 13" xfId="14526"/>
    <cellStyle name="Normal 6 13 2" xfId="14527"/>
    <cellStyle name="Normal 6 13 2 2" xfId="14528"/>
    <cellStyle name="Normal 6 14" xfId="14529"/>
    <cellStyle name="Normal 6 14 2" xfId="14530"/>
    <cellStyle name="Normal 6 14 2 2" xfId="14531"/>
    <cellStyle name="Normal 6 15" xfId="14532"/>
    <cellStyle name="Normal 6 15 2" xfId="14533"/>
    <cellStyle name="Normal 6 15 2 2" xfId="14534"/>
    <cellStyle name="Normal 6 16" xfId="14535"/>
    <cellStyle name="Normal 6 16 2" xfId="14536"/>
    <cellStyle name="Normal 6 17" xfId="14537"/>
    <cellStyle name="Normal 6 17 2" xfId="14538"/>
    <cellStyle name="Normal 6 18" xfId="14539"/>
    <cellStyle name="Normal 6 19" xfId="14540"/>
    <cellStyle name="Normal 6 2" xfId="306"/>
    <cellStyle name="Normal 6 2 2" xfId="307"/>
    <cellStyle name="Normal 6 2 2 2" xfId="55548"/>
    <cellStyle name="Normal 6 2 3" xfId="14541"/>
    <cellStyle name="Normal 6 2 3 2" xfId="55547"/>
    <cellStyle name="Normal 6 2 4" xfId="29923"/>
    <cellStyle name="Normal 6 2 5" xfId="55288"/>
    <cellStyle name="Normal 6 20" xfId="14542"/>
    <cellStyle name="Normal 6 3" xfId="308"/>
    <cellStyle name="Normal 6 3 10" xfId="51170"/>
    <cellStyle name="Normal 6 3 11" xfId="51171"/>
    <cellStyle name="Normal 6 3 12" xfId="51172"/>
    <cellStyle name="Normal 6 3 13" xfId="51173"/>
    <cellStyle name="Normal 6 3 2" xfId="2151"/>
    <cellStyle name="Normal 6 3 2 10" xfId="51174"/>
    <cellStyle name="Normal 6 3 2 11" xfId="51175"/>
    <cellStyle name="Normal 6 3 2 2" xfId="51176"/>
    <cellStyle name="Normal 6 3 2 2 10" xfId="51177"/>
    <cellStyle name="Normal 6 3 2 2 2" xfId="51178"/>
    <cellStyle name="Normal 6 3 2 2 2 2" xfId="51179"/>
    <cellStyle name="Normal 6 3 2 2 2 2 2" xfId="51180"/>
    <cellStyle name="Normal 6 3 2 2 2 2 2 2" xfId="51181"/>
    <cellStyle name="Normal 6 3 2 2 2 2 2 2 2" xfId="51182"/>
    <cellStyle name="Normal 6 3 2 2 2 2 2 2 2 2" xfId="51183"/>
    <cellStyle name="Normal 6 3 2 2 2 2 2 2 3" xfId="51184"/>
    <cellStyle name="Normal 6 3 2 2 2 2 2 2 4" xfId="51185"/>
    <cellStyle name="Normal 6 3 2 2 2 2 2 3" xfId="51186"/>
    <cellStyle name="Normal 6 3 2 2 2 2 2 3 2" xfId="51187"/>
    <cellStyle name="Normal 6 3 2 2 2 2 2 4" xfId="51188"/>
    <cellStyle name="Normal 6 3 2 2 2 2 2 5" xfId="51189"/>
    <cellStyle name="Normal 6 3 2 2 2 2 3" xfId="51190"/>
    <cellStyle name="Normal 6 3 2 2 2 2 3 2" xfId="51191"/>
    <cellStyle name="Normal 6 3 2 2 2 2 3 2 2" xfId="51192"/>
    <cellStyle name="Normal 6 3 2 2 2 2 3 3" xfId="51193"/>
    <cellStyle name="Normal 6 3 2 2 2 2 3 4" xfId="51194"/>
    <cellStyle name="Normal 6 3 2 2 2 2 4" xfId="51195"/>
    <cellStyle name="Normal 6 3 2 2 2 2 4 2" xfId="51196"/>
    <cellStyle name="Normal 6 3 2 2 2 2 4 2 2" xfId="51197"/>
    <cellStyle name="Normal 6 3 2 2 2 2 4 3" xfId="51198"/>
    <cellStyle name="Normal 6 3 2 2 2 2 4 4" xfId="51199"/>
    <cellStyle name="Normal 6 3 2 2 2 2 5" xfId="51200"/>
    <cellStyle name="Normal 6 3 2 2 2 2 5 2" xfId="51201"/>
    <cellStyle name="Normal 6 3 2 2 2 2 6" xfId="51202"/>
    <cellStyle name="Normal 6 3 2 2 2 2 7" xfId="51203"/>
    <cellStyle name="Normal 6 3 2 2 2 2 8" xfId="51204"/>
    <cellStyle name="Normal 6 3 2 2 2 3" xfId="51205"/>
    <cellStyle name="Normal 6 3 2 2 2 3 2" xfId="51206"/>
    <cellStyle name="Normal 6 3 2 2 2 3 2 2" xfId="51207"/>
    <cellStyle name="Normal 6 3 2 2 2 3 2 2 2" xfId="51208"/>
    <cellStyle name="Normal 6 3 2 2 2 3 2 3" xfId="51209"/>
    <cellStyle name="Normal 6 3 2 2 2 3 2 4" xfId="51210"/>
    <cellStyle name="Normal 6 3 2 2 2 3 3" xfId="51211"/>
    <cellStyle name="Normal 6 3 2 2 2 3 3 2" xfId="51212"/>
    <cellStyle name="Normal 6 3 2 2 2 3 4" xfId="51213"/>
    <cellStyle name="Normal 6 3 2 2 2 3 5" xfId="51214"/>
    <cellStyle name="Normal 6 3 2 2 2 4" xfId="51215"/>
    <cellStyle name="Normal 6 3 2 2 2 4 2" xfId="51216"/>
    <cellStyle name="Normal 6 3 2 2 2 4 2 2" xfId="51217"/>
    <cellStyle name="Normal 6 3 2 2 2 4 3" xfId="51218"/>
    <cellStyle name="Normal 6 3 2 2 2 4 4" xfId="51219"/>
    <cellStyle name="Normal 6 3 2 2 2 5" xfId="51220"/>
    <cellStyle name="Normal 6 3 2 2 2 5 2" xfId="51221"/>
    <cellStyle name="Normal 6 3 2 2 2 5 2 2" xfId="51222"/>
    <cellStyle name="Normal 6 3 2 2 2 5 3" xfId="51223"/>
    <cellStyle name="Normal 6 3 2 2 2 5 4" xfId="51224"/>
    <cellStyle name="Normal 6 3 2 2 2 6" xfId="51225"/>
    <cellStyle name="Normal 6 3 2 2 2 6 2" xfId="51226"/>
    <cellStyle name="Normal 6 3 2 2 2 7" xfId="51227"/>
    <cellStyle name="Normal 6 3 2 2 2 8" xfId="51228"/>
    <cellStyle name="Normal 6 3 2 2 2 9" xfId="51229"/>
    <cellStyle name="Normal 6 3 2 2 3" xfId="51230"/>
    <cellStyle name="Normal 6 3 2 2 3 2" xfId="51231"/>
    <cellStyle name="Normal 6 3 2 2 3 2 2" xfId="51232"/>
    <cellStyle name="Normal 6 3 2 2 3 2 2 2" xfId="51233"/>
    <cellStyle name="Normal 6 3 2 2 3 2 2 2 2" xfId="51234"/>
    <cellStyle name="Normal 6 3 2 2 3 2 2 3" xfId="51235"/>
    <cellStyle name="Normal 6 3 2 2 3 2 2 4" xfId="51236"/>
    <cellStyle name="Normal 6 3 2 2 3 2 3" xfId="51237"/>
    <cellStyle name="Normal 6 3 2 2 3 2 3 2" xfId="51238"/>
    <cellStyle name="Normal 6 3 2 2 3 2 4" xfId="51239"/>
    <cellStyle name="Normal 6 3 2 2 3 2 5" xfId="51240"/>
    <cellStyle name="Normal 6 3 2 2 3 3" xfId="51241"/>
    <cellStyle name="Normal 6 3 2 2 3 3 2" xfId="51242"/>
    <cellStyle name="Normal 6 3 2 2 3 3 2 2" xfId="51243"/>
    <cellStyle name="Normal 6 3 2 2 3 3 3" xfId="51244"/>
    <cellStyle name="Normal 6 3 2 2 3 3 4" xfId="51245"/>
    <cellStyle name="Normal 6 3 2 2 3 4" xfId="51246"/>
    <cellStyle name="Normal 6 3 2 2 3 4 2" xfId="51247"/>
    <cellStyle name="Normal 6 3 2 2 3 4 2 2" xfId="51248"/>
    <cellStyle name="Normal 6 3 2 2 3 4 3" xfId="51249"/>
    <cellStyle name="Normal 6 3 2 2 3 4 4" xfId="51250"/>
    <cellStyle name="Normal 6 3 2 2 3 5" xfId="51251"/>
    <cellStyle name="Normal 6 3 2 2 3 5 2" xfId="51252"/>
    <cellStyle name="Normal 6 3 2 2 3 6" xfId="51253"/>
    <cellStyle name="Normal 6 3 2 2 3 7" xfId="51254"/>
    <cellStyle name="Normal 6 3 2 2 3 8" xfId="51255"/>
    <cellStyle name="Normal 6 3 2 2 4" xfId="51256"/>
    <cellStyle name="Normal 6 3 2 2 4 2" xfId="51257"/>
    <cellStyle name="Normal 6 3 2 2 4 2 2" xfId="51258"/>
    <cellStyle name="Normal 6 3 2 2 4 2 2 2" xfId="51259"/>
    <cellStyle name="Normal 6 3 2 2 4 2 3" xfId="51260"/>
    <cellStyle name="Normal 6 3 2 2 4 2 4" xfId="51261"/>
    <cellStyle name="Normal 6 3 2 2 4 3" xfId="51262"/>
    <cellStyle name="Normal 6 3 2 2 4 3 2" xfId="51263"/>
    <cellStyle name="Normal 6 3 2 2 4 4" xfId="51264"/>
    <cellStyle name="Normal 6 3 2 2 4 5" xfId="51265"/>
    <cellStyle name="Normal 6 3 2 2 5" xfId="51266"/>
    <cellStyle name="Normal 6 3 2 2 5 2" xfId="51267"/>
    <cellStyle name="Normal 6 3 2 2 5 2 2" xfId="51268"/>
    <cellStyle name="Normal 6 3 2 2 5 3" xfId="51269"/>
    <cellStyle name="Normal 6 3 2 2 5 4" xfId="51270"/>
    <cellStyle name="Normal 6 3 2 2 6" xfId="51271"/>
    <cellStyle name="Normal 6 3 2 2 6 2" xfId="51272"/>
    <cellStyle name="Normal 6 3 2 2 6 2 2" xfId="51273"/>
    <cellStyle name="Normal 6 3 2 2 6 3" xfId="51274"/>
    <cellStyle name="Normal 6 3 2 2 6 4" xfId="51275"/>
    <cellStyle name="Normal 6 3 2 2 7" xfId="51276"/>
    <cellStyle name="Normal 6 3 2 2 7 2" xfId="51277"/>
    <cellStyle name="Normal 6 3 2 2 8" xfId="51278"/>
    <cellStyle name="Normal 6 3 2 2 9" xfId="51279"/>
    <cellStyle name="Normal 6 3 2 3" xfId="51280"/>
    <cellStyle name="Normal 6 3 2 3 2" xfId="51281"/>
    <cellStyle name="Normal 6 3 2 3 2 2" xfId="51282"/>
    <cellStyle name="Normal 6 3 2 3 2 2 2" xfId="51283"/>
    <cellStyle name="Normal 6 3 2 3 2 2 2 2" xfId="51284"/>
    <cellStyle name="Normal 6 3 2 3 2 2 2 2 2" xfId="51285"/>
    <cellStyle name="Normal 6 3 2 3 2 2 2 3" xfId="51286"/>
    <cellStyle name="Normal 6 3 2 3 2 2 2 4" xfId="51287"/>
    <cellStyle name="Normal 6 3 2 3 2 2 3" xfId="51288"/>
    <cellStyle name="Normal 6 3 2 3 2 2 3 2" xfId="51289"/>
    <cellStyle name="Normal 6 3 2 3 2 2 4" xfId="51290"/>
    <cellStyle name="Normal 6 3 2 3 2 2 5" xfId="51291"/>
    <cellStyle name="Normal 6 3 2 3 2 3" xfId="51292"/>
    <cellStyle name="Normal 6 3 2 3 2 3 2" xfId="51293"/>
    <cellStyle name="Normal 6 3 2 3 2 3 2 2" xfId="51294"/>
    <cellStyle name="Normal 6 3 2 3 2 3 3" xfId="51295"/>
    <cellStyle name="Normal 6 3 2 3 2 3 4" xfId="51296"/>
    <cellStyle name="Normal 6 3 2 3 2 4" xfId="51297"/>
    <cellStyle name="Normal 6 3 2 3 2 4 2" xfId="51298"/>
    <cellStyle name="Normal 6 3 2 3 2 4 2 2" xfId="51299"/>
    <cellStyle name="Normal 6 3 2 3 2 4 3" xfId="51300"/>
    <cellStyle name="Normal 6 3 2 3 2 4 4" xfId="51301"/>
    <cellStyle name="Normal 6 3 2 3 2 5" xfId="51302"/>
    <cellStyle name="Normal 6 3 2 3 2 5 2" xfId="51303"/>
    <cellStyle name="Normal 6 3 2 3 2 6" xfId="51304"/>
    <cellStyle name="Normal 6 3 2 3 2 7" xfId="51305"/>
    <cellStyle name="Normal 6 3 2 3 2 8" xfId="51306"/>
    <cellStyle name="Normal 6 3 2 3 3" xfId="51307"/>
    <cellStyle name="Normal 6 3 2 3 3 2" xfId="51308"/>
    <cellStyle name="Normal 6 3 2 3 3 2 2" xfId="51309"/>
    <cellStyle name="Normal 6 3 2 3 3 2 2 2" xfId="51310"/>
    <cellStyle name="Normal 6 3 2 3 3 2 3" xfId="51311"/>
    <cellStyle name="Normal 6 3 2 3 3 2 4" xfId="51312"/>
    <cellStyle name="Normal 6 3 2 3 3 3" xfId="51313"/>
    <cellStyle name="Normal 6 3 2 3 3 3 2" xfId="51314"/>
    <cellStyle name="Normal 6 3 2 3 3 4" xfId="51315"/>
    <cellStyle name="Normal 6 3 2 3 3 5" xfId="51316"/>
    <cellStyle name="Normal 6 3 2 3 4" xfId="51317"/>
    <cellStyle name="Normal 6 3 2 3 4 2" xfId="51318"/>
    <cellStyle name="Normal 6 3 2 3 4 2 2" xfId="51319"/>
    <cellStyle name="Normal 6 3 2 3 4 3" xfId="51320"/>
    <cellStyle name="Normal 6 3 2 3 4 4" xfId="51321"/>
    <cellStyle name="Normal 6 3 2 3 5" xfId="51322"/>
    <cellStyle name="Normal 6 3 2 3 5 2" xfId="51323"/>
    <cellStyle name="Normal 6 3 2 3 5 2 2" xfId="51324"/>
    <cellStyle name="Normal 6 3 2 3 5 3" xfId="51325"/>
    <cellStyle name="Normal 6 3 2 3 5 4" xfId="51326"/>
    <cellStyle name="Normal 6 3 2 3 6" xfId="51327"/>
    <cellStyle name="Normal 6 3 2 3 6 2" xfId="51328"/>
    <cellStyle name="Normal 6 3 2 3 7" xfId="51329"/>
    <cellStyle name="Normal 6 3 2 3 8" xfId="51330"/>
    <cellStyle name="Normal 6 3 2 3 9" xfId="51331"/>
    <cellStyle name="Normal 6 3 2 4" xfId="51332"/>
    <cellStyle name="Normal 6 3 2 4 2" xfId="51333"/>
    <cellStyle name="Normal 6 3 2 4 2 2" xfId="51334"/>
    <cellStyle name="Normal 6 3 2 4 2 2 2" xfId="51335"/>
    <cellStyle name="Normal 6 3 2 4 2 2 2 2" xfId="51336"/>
    <cellStyle name="Normal 6 3 2 4 2 2 3" xfId="51337"/>
    <cellStyle name="Normal 6 3 2 4 2 2 4" xfId="51338"/>
    <cellStyle name="Normal 6 3 2 4 2 3" xfId="51339"/>
    <cellStyle name="Normal 6 3 2 4 2 3 2" xfId="51340"/>
    <cellStyle name="Normal 6 3 2 4 2 4" xfId="51341"/>
    <cellStyle name="Normal 6 3 2 4 2 5" xfId="51342"/>
    <cellStyle name="Normal 6 3 2 4 3" xfId="51343"/>
    <cellStyle name="Normal 6 3 2 4 3 2" xfId="51344"/>
    <cellStyle name="Normal 6 3 2 4 3 2 2" xfId="51345"/>
    <cellStyle name="Normal 6 3 2 4 3 3" xfId="51346"/>
    <cellStyle name="Normal 6 3 2 4 3 4" xfId="51347"/>
    <cellStyle name="Normal 6 3 2 4 4" xfId="51348"/>
    <cellStyle name="Normal 6 3 2 4 4 2" xfId="51349"/>
    <cellStyle name="Normal 6 3 2 4 4 2 2" xfId="51350"/>
    <cellStyle name="Normal 6 3 2 4 4 3" xfId="51351"/>
    <cellStyle name="Normal 6 3 2 4 4 4" xfId="51352"/>
    <cellStyle name="Normal 6 3 2 4 5" xfId="51353"/>
    <cellStyle name="Normal 6 3 2 4 5 2" xfId="51354"/>
    <cellStyle name="Normal 6 3 2 4 6" xfId="51355"/>
    <cellStyle name="Normal 6 3 2 4 7" xfId="51356"/>
    <cellStyle name="Normal 6 3 2 4 8" xfId="51357"/>
    <cellStyle name="Normal 6 3 2 5" xfId="51358"/>
    <cellStyle name="Normal 6 3 2 5 2" xfId="51359"/>
    <cellStyle name="Normal 6 3 2 5 2 2" xfId="51360"/>
    <cellStyle name="Normal 6 3 2 5 2 2 2" xfId="51361"/>
    <cellStyle name="Normal 6 3 2 5 2 3" xfId="51362"/>
    <cellStyle name="Normal 6 3 2 5 2 4" xfId="51363"/>
    <cellStyle name="Normal 6 3 2 5 3" xfId="51364"/>
    <cellStyle name="Normal 6 3 2 5 3 2" xfId="51365"/>
    <cellStyle name="Normal 6 3 2 5 4" xfId="51366"/>
    <cellStyle name="Normal 6 3 2 5 5" xfId="51367"/>
    <cellStyle name="Normal 6 3 2 6" xfId="51368"/>
    <cellStyle name="Normal 6 3 2 6 2" xfId="51369"/>
    <cellStyle name="Normal 6 3 2 6 2 2" xfId="51370"/>
    <cellStyle name="Normal 6 3 2 6 3" xfId="51371"/>
    <cellStyle name="Normal 6 3 2 6 4" xfId="51372"/>
    <cellStyle name="Normal 6 3 2 7" xfId="51373"/>
    <cellStyle name="Normal 6 3 2 7 2" xfId="51374"/>
    <cellStyle name="Normal 6 3 2 7 2 2" xfId="51375"/>
    <cellStyle name="Normal 6 3 2 7 3" xfId="51376"/>
    <cellStyle name="Normal 6 3 2 7 4" xfId="51377"/>
    <cellStyle name="Normal 6 3 2 8" xfId="51378"/>
    <cellStyle name="Normal 6 3 2 8 2" xfId="51379"/>
    <cellStyle name="Normal 6 3 2 9" xfId="51380"/>
    <cellStyle name="Normal 6 3 3" xfId="29924"/>
    <cellStyle name="Normal 6 3 3 10" xfId="51381"/>
    <cellStyle name="Normal 6 3 3 2" xfId="51382"/>
    <cellStyle name="Normal 6 3 3 2 2" xfId="51383"/>
    <cellStyle name="Normal 6 3 3 2 2 2" xfId="51384"/>
    <cellStyle name="Normal 6 3 3 2 2 2 2" xfId="51385"/>
    <cellStyle name="Normal 6 3 3 2 2 2 2 2" xfId="51386"/>
    <cellStyle name="Normal 6 3 3 2 2 2 2 2 2" xfId="51387"/>
    <cellStyle name="Normal 6 3 3 2 2 2 2 3" xfId="51388"/>
    <cellStyle name="Normal 6 3 3 2 2 2 2 4" xfId="51389"/>
    <cellStyle name="Normal 6 3 3 2 2 2 3" xfId="51390"/>
    <cellStyle name="Normal 6 3 3 2 2 2 3 2" xfId="51391"/>
    <cellStyle name="Normal 6 3 3 2 2 2 4" xfId="51392"/>
    <cellStyle name="Normal 6 3 3 2 2 2 5" xfId="51393"/>
    <cellStyle name="Normal 6 3 3 2 2 3" xfId="51394"/>
    <cellStyle name="Normal 6 3 3 2 2 3 2" xfId="51395"/>
    <cellStyle name="Normal 6 3 3 2 2 3 2 2" xfId="51396"/>
    <cellStyle name="Normal 6 3 3 2 2 3 3" xfId="51397"/>
    <cellStyle name="Normal 6 3 3 2 2 3 4" xfId="51398"/>
    <cellStyle name="Normal 6 3 3 2 2 4" xfId="51399"/>
    <cellStyle name="Normal 6 3 3 2 2 4 2" xfId="51400"/>
    <cellStyle name="Normal 6 3 3 2 2 4 2 2" xfId="51401"/>
    <cellStyle name="Normal 6 3 3 2 2 4 3" xfId="51402"/>
    <cellStyle name="Normal 6 3 3 2 2 4 4" xfId="51403"/>
    <cellStyle name="Normal 6 3 3 2 2 5" xfId="51404"/>
    <cellStyle name="Normal 6 3 3 2 2 5 2" xfId="51405"/>
    <cellStyle name="Normal 6 3 3 2 2 6" xfId="51406"/>
    <cellStyle name="Normal 6 3 3 2 2 7" xfId="51407"/>
    <cellStyle name="Normal 6 3 3 2 2 8" xfId="51408"/>
    <cellStyle name="Normal 6 3 3 2 3" xfId="51409"/>
    <cellStyle name="Normal 6 3 3 2 3 2" xfId="51410"/>
    <cellStyle name="Normal 6 3 3 2 3 2 2" xfId="51411"/>
    <cellStyle name="Normal 6 3 3 2 3 2 2 2" xfId="51412"/>
    <cellStyle name="Normal 6 3 3 2 3 2 3" xfId="51413"/>
    <cellStyle name="Normal 6 3 3 2 3 2 4" xfId="51414"/>
    <cellStyle name="Normal 6 3 3 2 3 3" xfId="51415"/>
    <cellStyle name="Normal 6 3 3 2 3 3 2" xfId="51416"/>
    <cellStyle name="Normal 6 3 3 2 3 4" xfId="51417"/>
    <cellStyle name="Normal 6 3 3 2 3 5" xfId="51418"/>
    <cellStyle name="Normal 6 3 3 2 4" xfId="51419"/>
    <cellStyle name="Normal 6 3 3 2 4 2" xfId="51420"/>
    <cellStyle name="Normal 6 3 3 2 4 2 2" xfId="51421"/>
    <cellStyle name="Normal 6 3 3 2 4 3" xfId="51422"/>
    <cellStyle name="Normal 6 3 3 2 4 4" xfId="51423"/>
    <cellStyle name="Normal 6 3 3 2 5" xfId="51424"/>
    <cellStyle name="Normal 6 3 3 2 5 2" xfId="51425"/>
    <cellStyle name="Normal 6 3 3 2 5 2 2" xfId="51426"/>
    <cellStyle name="Normal 6 3 3 2 5 3" xfId="51427"/>
    <cellStyle name="Normal 6 3 3 2 5 4" xfId="51428"/>
    <cellStyle name="Normal 6 3 3 2 6" xfId="51429"/>
    <cellStyle name="Normal 6 3 3 2 6 2" xfId="51430"/>
    <cellStyle name="Normal 6 3 3 2 7" xfId="51431"/>
    <cellStyle name="Normal 6 3 3 2 8" xfId="51432"/>
    <cellStyle name="Normal 6 3 3 2 9" xfId="51433"/>
    <cellStyle name="Normal 6 3 3 3" xfId="51434"/>
    <cellStyle name="Normal 6 3 3 3 2" xfId="51435"/>
    <cellStyle name="Normal 6 3 3 3 2 2" xfId="51436"/>
    <cellStyle name="Normal 6 3 3 3 2 2 2" xfId="51437"/>
    <cellStyle name="Normal 6 3 3 3 2 2 2 2" xfId="51438"/>
    <cellStyle name="Normal 6 3 3 3 2 2 3" xfId="51439"/>
    <cellStyle name="Normal 6 3 3 3 2 2 4" xfId="51440"/>
    <cellStyle name="Normal 6 3 3 3 2 3" xfId="51441"/>
    <cellStyle name="Normal 6 3 3 3 2 3 2" xfId="51442"/>
    <cellStyle name="Normal 6 3 3 3 2 4" xfId="51443"/>
    <cellStyle name="Normal 6 3 3 3 2 5" xfId="51444"/>
    <cellStyle name="Normal 6 3 3 3 3" xfId="51445"/>
    <cellStyle name="Normal 6 3 3 3 3 2" xfId="51446"/>
    <cellStyle name="Normal 6 3 3 3 3 2 2" xfId="51447"/>
    <cellStyle name="Normal 6 3 3 3 3 3" xfId="51448"/>
    <cellStyle name="Normal 6 3 3 3 3 4" xfId="51449"/>
    <cellStyle name="Normal 6 3 3 3 4" xfId="51450"/>
    <cellStyle name="Normal 6 3 3 3 4 2" xfId="51451"/>
    <cellStyle name="Normal 6 3 3 3 4 2 2" xfId="51452"/>
    <cellStyle name="Normal 6 3 3 3 4 3" xfId="51453"/>
    <cellStyle name="Normal 6 3 3 3 4 4" xfId="51454"/>
    <cellStyle name="Normal 6 3 3 3 5" xfId="51455"/>
    <cellStyle name="Normal 6 3 3 3 5 2" xfId="51456"/>
    <cellStyle name="Normal 6 3 3 3 6" xfId="51457"/>
    <cellStyle name="Normal 6 3 3 3 7" xfId="51458"/>
    <cellStyle name="Normal 6 3 3 3 8" xfId="51459"/>
    <cellStyle name="Normal 6 3 3 4" xfId="51460"/>
    <cellStyle name="Normal 6 3 3 4 2" xfId="51461"/>
    <cellStyle name="Normal 6 3 3 4 2 2" xfId="51462"/>
    <cellStyle name="Normal 6 3 3 4 2 2 2" xfId="51463"/>
    <cellStyle name="Normal 6 3 3 4 2 3" xfId="51464"/>
    <cellStyle name="Normal 6 3 3 4 2 4" xfId="51465"/>
    <cellStyle name="Normal 6 3 3 4 3" xfId="51466"/>
    <cellStyle name="Normal 6 3 3 4 3 2" xfId="51467"/>
    <cellStyle name="Normal 6 3 3 4 4" xfId="51468"/>
    <cellStyle name="Normal 6 3 3 4 5" xfId="51469"/>
    <cellStyle name="Normal 6 3 3 5" xfId="51470"/>
    <cellStyle name="Normal 6 3 3 5 2" xfId="51471"/>
    <cellStyle name="Normal 6 3 3 5 2 2" xfId="51472"/>
    <cellStyle name="Normal 6 3 3 5 3" xfId="51473"/>
    <cellStyle name="Normal 6 3 3 5 4" xfId="51474"/>
    <cellStyle name="Normal 6 3 3 6" xfId="51475"/>
    <cellStyle name="Normal 6 3 3 6 2" xfId="51476"/>
    <cellStyle name="Normal 6 3 3 6 2 2" xfId="51477"/>
    <cellStyle name="Normal 6 3 3 6 3" xfId="51478"/>
    <cellStyle name="Normal 6 3 3 6 4" xfId="51479"/>
    <cellStyle name="Normal 6 3 3 7" xfId="51480"/>
    <cellStyle name="Normal 6 3 3 7 2" xfId="51481"/>
    <cellStyle name="Normal 6 3 3 8" xfId="51482"/>
    <cellStyle name="Normal 6 3 3 9" xfId="51483"/>
    <cellStyle name="Normal 6 3 4" xfId="51484"/>
    <cellStyle name="Normal 6 3 4 2" xfId="51485"/>
    <cellStyle name="Normal 6 3 4 2 2" xfId="51486"/>
    <cellStyle name="Normal 6 3 4 2 2 2" xfId="51487"/>
    <cellStyle name="Normal 6 3 4 2 2 2 2" xfId="51488"/>
    <cellStyle name="Normal 6 3 4 2 2 2 2 2" xfId="51489"/>
    <cellStyle name="Normal 6 3 4 2 2 2 3" xfId="51490"/>
    <cellStyle name="Normal 6 3 4 2 2 2 4" xfId="51491"/>
    <cellStyle name="Normal 6 3 4 2 2 3" xfId="51492"/>
    <cellStyle name="Normal 6 3 4 2 2 3 2" xfId="51493"/>
    <cellStyle name="Normal 6 3 4 2 2 4" xfId="51494"/>
    <cellStyle name="Normal 6 3 4 2 2 5" xfId="51495"/>
    <cellStyle name="Normal 6 3 4 2 3" xfId="51496"/>
    <cellStyle name="Normal 6 3 4 2 3 2" xfId="51497"/>
    <cellStyle name="Normal 6 3 4 2 3 2 2" xfId="51498"/>
    <cellStyle name="Normal 6 3 4 2 3 3" xfId="51499"/>
    <cellStyle name="Normal 6 3 4 2 3 4" xfId="51500"/>
    <cellStyle name="Normal 6 3 4 2 4" xfId="51501"/>
    <cellStyle name="Normal 6 3 4 2 4 2" xfId="51502"/>
    <cellStyle name="Normal 6 3 4 2 4 2 2" xfId="51503"/>
    <cellStyle name="Normal 6 3 4 2 4 3" xfId="51504"/>
    <cellStyle name="Normal 6 3 4 2 4 4" xfId="51505"/>
    <cellStyle name="Normal 6 3 4 2 5" xfId="51506"/>
    <cellStyle name="Normal 6 3 4 2 5 2" xfId="51507"/>
    <cellStyle name="Normal 6 3 4 2 6" xfId="51508"/>
    <cellStyle name="Normal 6 3 4 2 7" xfId="51509"/>
    <cellStyle name="Normal 6 3 4 2 8" xfId="51510"/>
    <cellStyle name="Normal 6 3 4 3" xfId="51511"/>
    <cellStyle name="Normal 6 3 4 3 2" xfId="51512"/>
    <cellStyle name="Normal 6 3 4 3 2 2" xfId="51513"/>
    <cellStyle name="Normal 6 3 4 3 2 2 2" xfId="51514"/>
    <cellStyle name="Normal 6 3 4 3 2 3" xfId="51515"/>
    <cellStyle name="Normal 6 3 4 3 2 4" xfId="51516"/>
    <cellStyle name="Normal 6 3 4 3 3" xfId="51517"/>
    <cellStyle name="Normal 6 3 4 3 3 2" xfId="51518"/>
    <cellStyle name="Normal 6 3 4 3 4" xfId="51519"/>
    <cellStyle name="Normal 6 3 4 3 5" xfId="51520"/>
    <cellStyle name="Normal 6 3 4 4" xfId="51521"/>
    <cellStyle name="Normal 6 3 4 4 2" xfId="51522"/>
    <cellStyle name="Normal 6 3 4 4 2 2" xfId="51523"/>
    <cellStyle name="Normal 6 3 4 4 3" xfId="51524"/>
    <cellStyle name="Normal 6 3 4 4 4" xfId="51525"/>
    <cellStyle name="Normal 6 3 4 5" xfId="51526"/>
    <cellStyle name="Normal 6 3 4 5 2" xfId="51527"/>
    <cellStyle name="Normal 6 3 4 5 2 2" xfId="51528"/>
    <cellStyle name="Normal 6 3 4 5 3" xfId="51529"/>
    <cellStyle name="Normal 6 3 4 5 4" xfId="51530"/>
    <cellStyle name="Normal 6 3 4 6" xfId="51531"/>
    <cellStyle name="Normal 6 3 4 6 2" xfId="51532"/>
    <cellStyle name="Normal 6 3 4 7" xfId="51533"/>
    <cellStyle name="Normal 6 3 4 8" xfId="51534"/>
    <cellStyle name="Normal 6 3 4 9" xfId="51535"/>
    <cellStyle name="Normal 6 3 5" xfId="51536"/>
    <cellStyle name="Normal 6 3 5 2" xfId="51537"/>
    <cellStyle name="Normal 6 3 5 2 2" xfId="51538"/>
    <cellStyle name="Normal 6 3 5 2 2 2" xfId="51539"/>
    <cellStyle name="Normal 6 3 5 2 2 2 2" xfId="51540"/>
    <cellStyle name="Normal 6 3 5 2 2 3" xfId="51541"/>
    <cellStyle name="Normal 6 3 5 2 2 4" xfId="51542"/>
    <cellStyle name="Normal 6 3 5 2 3" xfId="51543"/>
    <cellStyle name="Normal 6 3 5 2 3 2" xfId="51544"/>
    <cellStyle name="Normal 6 3 5 2 4" xfId="51545"/>
    <cellStyle name="Normal 6 3 5 2 5" xfId="51546"/>
    <cellStyle name="Normal 6 3 5 3" xfId="51547"/>
    <cellStyle name="Normal 6 3 5 3 2" xfId="51548"/>
    <cellStyle name="Normal 6 3 5 3 2 2" xfId="51549"/>
    <cellStyle name="Normal 6 3 5 3 3" xfId="51550"/>
    <cellStyle name="Normal 6 3 5 3 4" xfId="51551"/>
    <cellStyle name="Normal 6 3 5 4" xfId="51552"/>
    <cellStyle name="Normal 6 3 5 4 2" xfId="51553"/>
    <cellStyle name="Normal 6 3 5 4 2 2" xfId="51554"/>
    <cellStyle name="Normal 6 3 5 4 3" xfId="51555"/>
    <cellStyle name="Normal 6 3 5 4 4" xfId="51556"/>
    <cellStyle name="Normal 6 3 5 5" xfId="51557"/>
    <cellStyle name="Normal 6 3 5 5 2" xfId="51558"/>
    <cellStyle name="Normal 6 3 5 6" xfId="51559"/>
    <cellStyle name="Normal 6 3 5 7" xfId="51560"/>
    <cellStyle name="Normal 6 3 5 8" xfId="51561"/>
    <cellStyle name="Normal 6 3 6" xfId="51562"/>
    <cellStyle name="Normal 6 3 6 2" xfId="51563"/>
    <cellStyle name="Normal 6 3 6 2 2" xfId="51564"/>
    <cellStyle name="Normal 6 3 6 2 2 2" xfId="51565"/>
    <cellStyle name="Normal 6 3 6 2 3" xfId="51566"/>
    <cellStyle name="Normal 6 3 6 2 4" xfId="51567"/>
    <cellStyle name="Normal 6 3 6 3" xfId="51568"/>
    <cellStyle name="Normal 6 3 6 3 2" xfId="51569"/>
    <cellStyle name="Normal 6 3 6 4" xfId="51570"/>
    <cellStyle name="Normal 6 3 6 5" xfId="51571"/>
    <cellStyle name="Normal 6 3 7" xfId="51572"/>
    <cellStyle name="Normal 6 3 7 2" xfId="51573"/>
    <cellStyle name="Normal 6 3 7 2 2" xfId="51574"/>
    <cellStyle name="Normal 6 3 7 3" xfId="51575"/>
    <cellStyle name="Normal 6 3 7 4" xfId="51576"/>
    <cellStyle name="Normal 6 3 8" xfId="51577"/>
    <cellStyle name="Normal 6 3 8 2" xfId="51578"/>
    <cellStyle name="Normal 6 3 8 2 2" xfId="51579"/>
    <cellStyle name="Normal 6 3 8 3" xfId="51580"/>
    <cellStyle name="Normal 6 3 8 4" xfId="51581"/>
    <cellStyle name="Normal 6 3 9" xfId="51582"/>
    <cellStyle name="Normal 6 3 9 2" xfId="51583"/>
    <cellStyle name="Normal 6 4" xfId="309"/>
    <cellStyle name="Normal 6 4 10" xfId="51584"/>
    <cellStyle name="Normal 6 4 11" xfId="51585"/>
    <cellStyle name="Normal 6 4 12" xfId="51586"/>
    <cellStyle name="Normal 6 4 13" xfId="51587"/>
    <cellStyle name="Normal 6 4 14" xfId="55549"/>
    <cellStyle name="Normal 6 4 2" xfId="14543"/>
    <cellStyle name="Normal 6 4 2 10" xfId="51588"/>
    <cellStyle name="Normal 6 4 2 11" xfId="51589"/>
    <cellStyle name="Normal 6 4 2 2" xfId="51590"/>
    <cellStyle name="Normal 6 4 2 2 10" xfId="51591"/>
    <cellStyle name="Normal 6 4 2 2 2" xfId="51592"/>
    <cellStyle name="Normal 6 4 2 2 2 2" xfId="51593"/>
    <cellStyle name="Normal 6 4 2 2 2 2 2" xfId="51594"/>
    <cellStyle name="Normal 6 4 2 2 2 2 2 2" xfId="51595"/>
    <cellStyle name="Normal 6 4 2 2 2 2 2 2 2" xfId="51596"/>
    <cellStyle name="Normal 6 4 2 2 2 2 2 2 2 2" xfId="51597"/>
    <cellStyle name="Normal 6 4 2 2 2 2 2 2 3" xfId="51598"/>
    <cellStyle name="Normal 6 4 2 2 2 2 2 2 4" xfId="51599"/>
    <cellStyle name="Normal 6 4 2 2 2 2 2 3" xfId="51600"/>
    <cellStyle name="Normal 6 4 2 2 2 2 2 3 2" xfId="51601"/>
    <cellStyle name="Normal 6 4 2 2 2 2 2 4" xfId="51602"/>
    <cellStyle name="Normal 6 4 2 2 2 2 2 5" xfId="51603"/>
    <cellStyle name="Normal 6 4 2 2 2 2 3" xfId="51604"/>
    <cellStyle name="Normal 6 4 2 2 2 2 3 2" xfId="51605"/>
    <cellStyle name="Normal 6 4 2 2 2 2 3 2 2" xfId="51606"/>
    <cellStyle name="Normal 6 4 2 2 2 2 3 3" xfId="51607"/>
    <cellStyle name="Normal 6 4 2 2 2 2 3 4" xfId="51608"/>
    <cellStyle name="Normal 6 4 2 2 2 2 4" xfId="51609"/>
    <cellStyle name="Normal 6 4 2 2 2 2 4 2" xfId="51610"/>
    <cellStyle name="Normal 6 4 2 2 2 2 4 2 2" xfId="51611"/>
    <cellStyle name="Normal 6 4 2 2 2 2 4 3" xfId="51612"/>
    <cellStyle name="Normal 6 4 2 2 2 2 4 4" xfId="51613"/>
    <cellStyle name="Normal 6 4 2 2 2 2 5" xfId="51614"/>
    <cellStyle name="Normal 6 4 2 2 2 2 5 2" xfId="51615"/>
    <cellStyle name="Normal 6 4 2 2 2 2 6" xfId="51616"/>
    <cellStyle name="Normal 6 4 2 2 2 2 7" xfId="51617"/>
    <cellStyle name="Normal 6 4 2 2 2 2 8" xfId="51618"/>
    <cellStyle name="Normal 6 4 2 2 2 3" xfId="51619"/>
    <cellStyle name="Normal 6 4 2 2 2 3 2" xfId="51620"/>
    <cellStyle name="Normal 6 4 2 2 2 3 2 2" xfId="51621"/>
    <cellStyle name="Normal 6 4 2 2 2 3 2 2 2" xfId="51622"/>
    <cellStyle name="Normal 6 4 2 2 2 3 2 3" xfId="51623"/>
    <cellStyle name="Normal 6 4 2 2 2 3 2 4" xfId="51624"/>
    <cellStyle name="Normal 6 4 2 2 2 3 3" xfId="51625"/>
    <cellStyle name="Normal 6 4 2 2 2 3 3 2" xfId="51626"/>
    <cellStyle name="Normal 6 4 2 2 2 3 4" xfId="51627"/>
    <cellStyle name="Normal 6 4 2 2 2 3 5" xfId="51628"/>
    <cellStyle name="Normal 6 4 2 2 2 4" xfId="51629"/>
    <cellStyle name="Normal 6 4 2 2 2 4 2" xfId="51630"/>
    <cellStyle name="Normal 6 4 2 2 2 4 2 2" xfId="51631"/>
    <cellStyle name="Normal 6 4 2 2 2 4 3" xfId="51632"/>
    <cellStyle name="Normal 6 4 2 2 2 4 4" xfId="51633"/>
    <cellStyle name="Normal 6 4 2 2 2 5" xfId="51634"/>
    <cellStyle name="Normal 6 4 2 2 2 5 2" xfId="51635"/>
    <cellStyle name="Normal 6 4 2 2 2 5 2 2" xfId="51636"/>
    <cellStyle name="Normal 6 4 2 2 2 5 3" xfId="51637"/>
    <cellStyle name="Normal 6 4 2 2 2 5 4" xfId="51638"/>
    <cellStyle name="Normal 6 4 2 2 2 6" xfId="51639"/>
    <cellStyle name="Normal 6 4 2 2 2 6 2" xfId="51640"/>
    <cellStyle name="Normal 6 4 2 2 2 7" xfId="51641"/>
    <cellStyle name="Normal 6 4 2 2 2 8" xfId="51642"/>
    <cellStyle name="Normal 6 4 2 2 2 9" xfId="51643"/>
    <cellStyle name="Normal 6 4 2 2 3" xfId="51644"/>
    <cellStyle name="Normal 6 4 2 2 3 2" xfId="51645"/>
    <cellStyle name="Normal 6 4 2 2 3 2 2" xfId="51646"/>
    <cellStyle name="Normal 6 4 2 2 3 2 2 2" xfId="51647"/>
    <cellStyle name="Normal 6 4 2 2 3 2 2 2 2" xfId="51648"/>
    <cellStyle name="Normal 6 4 2 2 3 2 2 3" xfId="51649"/>
    <cellStyle name="Normal 6 4 2 2 3 2 2 4" xfId="51650"/>
    <cellStyle name="Normal 6 4 2 2 3 2 3" xfId="51651"/>
    <cellStyle name="Normal 6 4 2 2 3 2 3 2" xfId="51652"/>
    <cellStyle name="Normal 6 4 2 2 3 2 4" xfId="51653"/>
    <cellStyle name="Normal 6 4 2 2 3 2 5" xfId="51654"/>
    <cellStyle name="Normal 6 4 2 2 3 3" xfId="51655"/>
    <cellStyle name="Normal 6 4 2 2 3 3 2" xfId="51656"/>
    <cellStyle name="Normal 6 4 2 2 3 3 2 2" xfId="51657"/>
    <cellStyle name="Normal 6 4 2 2 3 3 3" xfId="51658"/>
    <cellStyle name="Normal 6 4 2 2 3 3 4" xfId="51659"/>
    <cellStyle name="Normal 6 4 2 2 3 4" xfId="51660"/>
    <cellStyle name="Normal 6 4 2 2 3 4 2" xfId="51661"/>
    <cellStyle name="Normal 6 4 2 2 3 4 2 2" xfId="51662"/>
    <cellStyle name="Normal 6 4 2 2 3 4 3" xfId="51663"/>
    <cellStyle name="Normal 6 4 2 2 3 4 4" xfId="51664"/>
    <cellStyle name="Normal 6 4 2 2 3 5" xfId="51665"/>
    <cellStyle name="Normal 6 4 2 2 3 5 2" xfId="51666"/>
    <cellStyle name="Normal 6 4 2 2 3 6" xfId="51667"/>
    <cellStyle name="Normal 6 4 2 2 3 7" xfId="51668"/>
    <cellStyle name="Normal 6 4 2 2 3 8" xfId="51669"/>
    <cellStyle name="Normal 6 4 2 2 4" xfId="51670"/>
    <cellStyle name="Normal 6 4 2 2 4 2" xfId="51671"/>
    <cellStyle name="Normal 6 4 2 2 4 2 2" xfId="51672"/>
    <cellStyle name="Normal 6 4 2 2 4 2 2 2" xfId="51673"/>
    <cellStyle name="Normal 6 4 2 2 4 2 3" xfId="51674"/>
    <cellStyle name="Normal 6 4 2 2 4 2 4" xfId="51675"/>
    <cellStyle name="Normal 6 4 2 2 4 3" xfId="51676"/>
    <cellStyle name="Normal 6 4 2 2 4 3 2" xfId="51677"/>
    <cellStyle name="Normal 6 4 2 2 4 4" xfId="51678"/>
    <cellStyle name="Normal 6 4 2 2 4 5" xfId="51679"/>
    <cellStyle name="Normal 6 4 2 2 5" xfId="51680"/>
    <cellStyle name="Normal 6 4 2 2 5 2" xfId="51681"/>
    <cellStyle name="Normal 6 4 2 2 5 2 2" xfId="51682"/>
    <cellStyle name="Normal 6 4 2 2 5 3" xfId="51683"/>
    <cellStyle name="Normal 6 4 2 2 5 4" xfId="51684"/>
    <cellStyle name="Normal 6 4 2 2 6" xfId="51685"/>
    <cellStyle name="Normal 6 4 2 2 6 2" xfId="51686"/>
    <cellStyle name="Normal 6 4 2 2 6 2 2" xfId="51687"/>
    <cellStyle name="Normal 6 4 2 2 6 3" xfId="51688"/>
    <cellStyle name="Normal 6 4 2 2 6 4" xfId="51689"/>
    <cellStyle name="Normal 6 4 2 2 7" xfId="51690"/>
    <cellStyle name="Normal 6 4 2 2 7 2" xfId="51691"/>
    <cellStyle name="Normal 6 4 2 2 8" xfId="51692"/>
    <cellStyle name="Normal 6 4 2 2 9" xfId="51693"/>
    <cellStyle name="Normal 6 4 2 3" xfId="51694"/>
    <cellStyle name="Normal 6 4 2 3 2" xfId="51695"/>
    <cellStyle name="Normal 6 4 2 3 2 2" xfId="51696"/>
    <cellStyle name="Normal 6 4 2 3 2 2 2" xfId="51697"/>
    <cellStyle name="Normal 6 4 2 3 2 2 2 2" xfId="51698"/>
    <cellStyle name="Normal 6 4 2 3 2 2 2 2 2" xfId="51699"/>
    <cellStyle name="Normal 6 4 2 3 2 2 2 3" xfId="51700"/>
    <cellStyle name="Normal 6 4 2 3 2 2 2 4" xfId="51701"/>
    <cellStyle name="Normal 6 4 2 3 2 2 3" xfId="51702"/>
    <cellStyle name="Normal 6 4 2 3 2 2 3 2" xfId="51703"/>
    <cellStyle name="Normal 6 4 2 3 2 2 4" xfId="51704"/>
    <cellStyle name="Normal 6 4 2 3 2 2 5" xfId="51705"/>
    <cellStyle name="Normal 6 4 2 3 2 3" xfId="51706"/>
    <cellStyle name="Normal 6 4 2 3 2 3 2" xfId="51707"/>
    <cellStyle name="Normal 6 4 2 3 2 3 2 2" xfId="51708"/>
    <cellStyle name="Normal 6 4 2 3 2 3 3" xfId="51709"/>
    <cellStyle name="Normal 6 4 2 3 2 3 4" xfId="51710"/>
    <cellStyle name="Normal 6 4 2 3 2 4" xfId="51711"/>
    <cellStyle name="Normal 6 4 2 3 2 4 2" xfId="51712"/>
    <cellStyle name="Normal 6 4 2 3 2 4 2 2" xfId="51713"/>
    <cellStyle name="Normal 6 4 2 3 2 4 3" xfId="51714"/>
    <cellStyle name="Normal 6 4 2 3 2 4 4" xfId="51715"/>
    <cellStyle name="Normal 6 4 2 3 2 5" xfId="51716"/>
    <cellStyle name="Normal 6 4 2 3 2 5 2" xfId="51717"/>
    <cellStyle name="Normal 6 4 2 3 2 6" xfId="51718"/>
    <cellStyle name="Normal 6 4 2 3 2 7" xfId="51719"/>
    <cellStyle name="Normal 6 4 2 3 2 8" xfId="51720"/>
    <cellStyle name="Normal 6 4 2 3 3" xfId="51721"/>
    <cellStyle name="Normal 6 4 2 3 3 2" xfId="51722"/>
    <cellStyle name="Normal 6 4 2 3 3 2 2" xfId="51723"/>
    <cellStyle name="Normal 6 4 2 3 3 2 2 2" xfId="51724"/>
    <cellStyle name="Normal 6 4 2 3 3 2 3" xfId="51725"/>
    <cellStyle name="Normal 6 4 2 3 3 2 4" xfId="51726"/>
    <cellStyle name="Normal 6 4 2 3 3 3" xfId="51727"/>
    <cellStyle name="Normal 6 4 2 3 3 3 2" xfId="51728"/>
    <cellStyle name="Normal 6 4 2 3 3 4" xfId="51729"/>
    <cellStyle name="Normal 6 4 2 3 3 5" xfId="51730"/>
    <cellStyle name="Normal 6 4 2 3 4" xfId="51731"/>
    <cellStyle name="Normal 6 4 2 3 4 2" xfId="51732"/>
    <cellStyle name="Normal 6 4 2 3 4 2 2" xfId="51733"/>
    <cellStyle name="Normal 6 4 2 3 4 3" xfId="51734"/>
    <cellStyle name="Normal 6 4 2 3 4 4" xfId="51735"/>
    <cellStyle name="Normal 6 4 2 3 5" xfId="51736"/>
    <cellStyle name="Normal 6 4 2 3 5 2" xfId="51737"/>
    <cellStyle name="Normal 6 4 2 3 5 2 2" xfId="51738"/>
    <cellStyle name="Normal 6 4 2 3 5 3" xfId="51739"/>
    <cellStyle name="Normal 6 4 2 3 5 4" xfId="51740"/>
    <cellStyle name="Normal 6 4 2 3 6" xfId="51741"/>
    <cellStyle name="Normal 6 4 2 3 6 2" xfId="51742"/>
    <cellStyle name="Normal 6 4 2 3 7" xfId="51743"/>
    <cellStyle name="Normal 6 4 2 3 8" xfId="51744"/>
    <cellStyle name="Normal 6 4 2 3 9" xfId="51745"/>
    <cellStyle name="Normal 6 4 2 4" xfId="51746"/>
    <cellStyle name="Normal 6 4 2 4 2" xfId="51747"/>
    <cellStyle name="Normal 6 4 2 4 2 2" xfId="51748"/>
    <cellStyle name="Normal 6 4 2 4 2 2 2" xfId="51749"/>
    <cellStyle name="Normal 6 4 2 4 2 2 2 2" xfId="51750"/>
    <cellStyle name="Normal 6 4 2 4 2 2 3" xfId="51751"/>
    <cellStyle name="Normal 6 4 2 4 2 2 4" xfId="51752"/>
    <cellStyle name="Normal 6 4 2 4 2 3" xfId="51753"/>
    <cellStyle name="Normal 6 4 2 4 2 3 2" xfId="51754"/>
    <cellStyle name="Normal 6 4 2 4 2 4" xfId="51755"/>
    <cellStyle name="Normal 6 4 2 4 2 5" xfId="51756"/>
    <cellStyle name="Normal 6 4 2 4 3" xfId="51757"/>
    <cellStyle name="Normal 6 4 2 4 3 2" xfId="51758"/>
    <cellStyle name="Normal 6 4 2 4 3 2 2" xfId="51759"/>
    <cellStyle name="Normal 6 4 2 4 3 3" xfId="51760"/>
    <cellStyle name="Normal 6 4 2 4 3 4" xfId="51761"/>
    <cellStyle name="Normal 6 4 2 4 4" xfId="51762"/>
    <cellStyle name="Normal 6 4 2 4 4 2" xfId="51763"/>
    <cellStyle name="Normal 6 4 2 4 4 2 2" xfId="51764"/>
    <cellStyle name="Normal 6 4 2 4 4 3" xfId="51765"/>
    <cellStyle name="Normal 6 4 2 4 4 4" xfId="51766"/>
    <cellStyle name="Normal 6 4 2 4 5" xfId="51767"/>
    <cellStyle name="Normal 6 4 2 4 5 2" xfId="51768"/>
    <cellStyle name="Normal 6 4 2 4 6" xfId="51769"/>
    <cellStyle name="Normal 6 4 2 4 7" xfId="51770"/>
    <cellStyle name="Normal 6 4 2 4 8" xfId="51771"/>
    <cellStyle name="Normal 6 4 2 5" xfId="51772"/>
    <cellStyle name="Normal 6 4 2 5 2" xfId="51773"/>
    <cellStyle name="Normal 6 4 2 5 2 2" xfId="51774"/>
    <cellStyle name="Normal 6 4 2 5 2 2 2" xfId="51775"/>
    <cellStyle name="Normal 6 4 2 5 2 3" xfId="51776"/>
    <cellStyle name="Normal 6 4 2 5 2 4" xfId="51777"/>
    <cellStyle name="Normal 6 4 2 5 3" xfId="51778"/>
    <cellStyle name="Normal 6 4 2 5 3 2" xfId="51779"/>
    <cellStyle name="Normal 6 4 2 5 4" xfId="51780"/>
    <cellStyle name="Normal 6 4 2 5 5" xfId="51781"/>
    <cellStyle name="Normal 6 4 2 6" xfId="51782"/>
    <cellStyle name="Normal 6 4 2 6 2" xfId="51783"/>
    <cellStyle name="Normal 6 4 2 6 2 2" xfId="51784"/>
    <cellStyle name="Normal 6 4 2 6 3" xfId="51785"/>
    <cellStyle name="Normal 6 4 2 6 4" xfId="51786"/>
    <cellStyle name="Normal 6 4 2 7" xfId="51787"/>
    <cellStyle name="Normal 6 4 2 7 2" xfId="51788"/>
    <cellStyle name="Normal 6 4 2 7 2 2" xfId="51789"/>
    <cellStyle name="Normal 6 4 2 7 3" xfId="51790"/>
    <cellStyle name="Normal 6 4 2 7 4" xfId="51791"/>
    <cellStyle name="Normal 6 4 2 8" xfId="51792"/>
    <cellStyle name="Normal 6 4 2 8 2" xfId="51793"/>
    <cellStyle name="Normal 6 4 2 9" xfId="51794"/>
    <cellStyle name="Normal 6 4 3" xfId="51795"/>
    <cellStyle name="Normal 6 4 3 10" xfId="51796"/>
    <cellStyle name="Normal 6 4 3 2" xfId="51797"/>
    <cellStyle name="Normal 6 4 3 2 2" xfId="51798"/>
    <cellStyle name="Normal 6 4 3 2 2 2" xfId="51799"/>
    <cellStyle name="Normal 6 4 3 2 2 2 2" xfId="51800"/>
    <cellStyle name="Normal 6 4 3 2 2 2 2 2" xfId="51801"/>
    <cellStyle name="Normal 6 4 3 2 2 2 2 2 2" xfId="51802"/>
    <cellStyle name="Normal 6 4 3 2 2 2 2 3" xfId="51803"/>
    <cellStyle name="Normal 6 4 3 2 2 2 2 4" xfId="51804"/>
    <cellStyle name="Normal 6 4 3 2 2 2 3" xfId="51805"/>
    <cellStyle name="Normal 6 4 3 2 2 2 3 2" xfId="51806"/>
    <cellStyle name="Normal 6 4 3 2 2 2 4" xfId="51807"/>
    <cellStyle name="Normal 6 4 3 2 2 2 5" xfId="51808"/>
    <cellStyle name="Normal 6 4 3 2 2 3" xfId="51809"/>
    <cellStyle name="Normal 6 4 3 2 2 3 2" xfId="51810"/>
    <cellStyle name="Normal 6 4 3 2 2 3 2 2" xfId="51811"/>
    <cellStyle name="Normal 6 4 3 2 2 3 3" xfId="51812"/>
    <cellStyle name="Normal 6 4 3 2 2 3 4" xfId="51813"/>
    <cellStyle name="Normal 6 4 3 2 2 4" xfId="51814"/>
    <cellStyle name="Normal 6 4 3 2 2 4 2" xfId="51815"/>
    <cellStyle name="Normal 6 4 3 2 2 4 2 2" xfId="51816"/>
    <cellStyle name="Normal 6 4 3 2 2 4 3" xfId="51817"/>
    <cellStyle name="Normal 6 4 3 2 2 4 4" xfId="51818"/>
    <cellStyle name="Normal 6 4 3 2 2 5" xfId="51819"/>
    <cellStyle name="Normal 6 4 3 2 2 5 2" xfId="51820"/>
    <cellStyle name="Normal 6 4 3 2 2 6" xfId="51821"/>
    <cellStyle name="Normal 6 4 3 2 2 7" xfId="51822"/>
    <cellStyle name="Normal 6 4 3 2 2 8" xfId="51823"/>
    <cellStyle name="Normal 6 4 3 2 3" xfId="51824"/>
    <cellStyle name="Normal 6 4 3 2 3 2" xfId="51825"/>
    <cellStyle name="Normal 6 4 3 2 3 2 2" xfId="51826"/>
    <cellStyle name="Normal 6 4 3 2 3 2 2 2" xfId="51827"/>
    <cellStyle name="Normal 6 4 3 2 3 2 3" xfId="51828"/>
    <cellStyle name="Normal 6 4 3 2 3 2 4" xfId="51829"/>
    <cellStyle name="Normal 6 4 3 2 3 3" xfId="51830"/>
    <cellStyle name="Normal 6 4 3 2 3 3 2" xfId="51831"/>
    <cellStyle name="Normal 6 4 3 2 3 4" xfId="51832"/>
    <cellStyle name="Normal 6 4 3 2 3 5" xfId="51833"/>
    <cellStyle name="Normal 6 4 3 2 4" xfId="51834"/>
    <cellStyle name="Normal 6 4 3 2 4 2" xfId="51835"/>
    <cellStyle name="Normal 6 4 3 2 4 2 2" xfId="51836"/>
    <cellStyle name="Normal 6 4 3 2 4 3" xfId="51837"/>
    <cellStyle name="Normal 6 4 3 2 4 4" xfId="51838"/>
    <cellStyle name="Normal 6 4 3 2 5" xfId="51839"/>
    <cellStyle name="Normal 6 4 3 2 5 2" xfId="51840"/>
    <cellStyle name="Normal 6 4 3 2 5 2 2" xfId="51841"/>
    <cellStyle name="Normal 6 4 3 2 5 3" xfId="51842"/>
    <cellStyle name="Normal 6 4 3 2 5 4" xfId="51843"/>
    <cellStyle name="Normal 6 4 3 2 6" xfId="51844"/>
    <cellStyle name="Normal 6 4 3 2 6 2" xfId="51845"/>
    <cellStyle name="Normal 6 4 3 2 7" xfId="51846"/>
    <cellStyle name="Normal 6 4 3 2 8" xfId="51847"/>
    <cellStyle name="Normal 6 4 3 2 9" xfId="51848"/>
    <cellStyle name="Normal 6 4 3 3" xfId="51849"/>
    <cellStyle name="Normal 6 4 3 3 2" xfId="51850"/>
    <cellStyle name="Normal 6 4 3 3 2 2" xfId="51851"/>
    <cellStyle name="Normal 6 4 3 3 2 2 2" xfId="51852"/>
    <cellStyle name="Normal 6 4 3 3 2 2 2 2" xfId="51853"/>
    <cellStyle name="Normal 6 4 3 3 2 2 3" xfId="51854"/>
    <cellStyle name="Normal 6 4 3 3 2 2 4" xfId="51855"/>
    <cellStyle name="Normal 6 4 3 3 2 3" xfId="51856"/>
    <cellStyle name="Normal 6 4 3 3 2 3 2" xfId="51857"/>
    <cellStyle name="Normal 6 4 3 3 2 4" xfId="51858"/>
    <cellStyle name="Normal 6 4 3 3 2 5" xfId="51859"/>
    <cellStyle name="Normal 6 4 3 3 3" xfId="51860"/>
    <cellStyle name="Normal 6 4 3 3 3 2" xfId="51861"/>
    <cellStyle name="Normal 6 4 3 3 3 2 2" xfId="51862"/>
    <cellStyle name="Normal 6 4 3 3 3 3" xfId="51863"/>
    <cellStyle name="Normal 6 4 3 3 3 4" xfId="51864"/>
    <cellStyle name="Normal 6 4 3 3 4" xfId="51865"/>
    <cellStyle name="Normal 6 4 3 3 4 2" xfId="51866"/>
    <cellStyle name="Normal 6 4 3 3 4 2 2" xfId="51867"/>
    <cellStyle name="Normal 6 4 3 3 4 3" xfId="51868"/>
    <cellStyle name="Normal 6 4 3 3 4 4" xfId="51869"/>
    <cellStyle name="Normal 6 4 3 3 5" xfId="51870"/>
    <cellStyle name="Normal 6 4 3 3 5 2" xfId="51871"/>
    <cellStyle name="Normal 6 4 3 3 6" xfId="51872"/>
    <cellStyle name="Normal 6 4 3 3 7" xfId="51873"/>
    <cellStyle name="Normal 6 4 3 3 8" xfId="51874"/>
    <cellStyle name="Normal 6 4 3 4" xfId="51875"/>
    <cellStyle name="Normal 6 4 3 4 2" xfId="51876"/>
    <cellStyle name="Normal 6 4 3 4 2 2" xfId="51877"/>
    <cellStyle name="Normal 6 4 3 4 2 2 2" xfId="51878"/>
    <cellStyle name="Normal 6 4 3 4 2 3" xfId="51879"/>
    <cellStyle name="Normal 6 4 3 4 2 4" xfId="51880"/>
    <cellStyle name="Normal 6 4 3 4 3" xfId="51881"/>
    <cellStyle name="Normal 6 4 3 4 3 2" xfId="51882"/>
    <cellStyle name="Normal 6 4 3 4 4" xfId="51883"/>
    <cellStyle name="Normal 6 4 3 4 5" xfId="51884"/>
    <cellStyle name="Normal 6 4 3 5" xfId="51885"/>
    <cellStyle name="Normal 6 4 3 5 2" xfId="51886"/>
    <cellStyle name="Normal 6 4 3 5 2 2" xfId="51887"/>
    <cellStyle name="Normal 6 4 3 5 3" xfId="51888"/>
    <cellStyle name="Normal 6 4 3 5 4" xfId="51889"/>
    <cellStyle name="Normal 6 4 3 6" xfId="51890"/>
    <cellStyle name="Normal 6 4 3 6 2" xfId="51891"/>
    <cellStyle name="Normal 6 4 3 6 2 2" xfId="51892"/>
    <cellStyle name="Normal 6 4 3 6 3" xfId="51893"/>
    <cellStyle name="Normal 6 4 3 6 4" xfId="51894"/>
    <cellStyle name="Normal 6 4 3 7" xfId="51895"/>
    <cellStyle name="Normal 6 4 3 7 2" xfId="51896"/>
    <cellStyle name="Normal 6 4 3 8" xfId="51897"/>
    <cellStyle name="Normal 6 4 3 9" xfId="51898"/>
    <cellStyle name="Normal 6 4 4" xfId="51899"/>
    <cellStyle name="Normal 6 4 4 2" xfId="51900"/>
    <cellStyle name="Normal 6 4 4 2 2" xfId="51901"/>
    <cellStyle name="Normal 6 4 4 2 2 2" xfId="51902"/>
    <cellStyle name="Normal 6 4 4 2 2 2 2" xfId="51903"/>
    <cellStyle name="Normal 6 4 4 2 2 2 2 2" xfId="51904"/>
    <cellStyle name="Normal 6 4 4 2 2 2 3" xfId="51905"/>
    <cellStyle name="Normal 6 4 4 2 2 2 4" xfId="51906"/>
    <cellStyle name="Normal 6 4 4 2 2 3" xfId="51907"/>
    <cellStyle name="Normal 6 4 4 2 2 3 2" xfId="51908"/>
    <cellStyle name="Normal 6 4 4 2 2 4" xfId="51909"/>
    <cellStyle name="Normal 6 4 4 2 2 5" xfId="51910"/>
    <cellStyle name="Normal 6 4 4 2 3" xfId="51911"/>
    <cellStyle name="Normal 6 4 4 2 3 2" xfId="51912"/>
    <cellStyle name="Normal 6 4 4 2 3 2 2" xfId="51913"/>
    <cellStyle name="Normal 6 4 4 2 3 3" xfId="51914"/>
    <cellStyle name="Normal 6 4 4 2 3 4" xfId="51915"/>
    <cellStyle name="Normal 6 4 4 2 4" xfId="51916"/>
    <cellStyle name="Normal 6 4 4 2 4 2" xfId="51917"/>
    <cellStyle name="Normal 6 4 4 2 4 2 2" xfId="51918"/>
    <cellStyle name="Normal 6 4 4 2 4 3" xfId="51919"/>
    <cellStyle name="Normal 6 4 4 2 4 4" xfId="51920"/>
    <cellStyle name="Normal 6 4 4 2 5" xfId="51921"/>
    <cellStyle name="Normal 6 4 4 2 5 2" xfId="51922"/>
    <cellStyle name="Normal 6 4 4 2 6" xfId="51923"/>
    <cellStyle name="Normal 6 4 4 2 7" xfId="51924"/>
    <cellStyle name="Normal 6 4 4 2 8" xfId="51925"/>
    <cellStyle name="Normal 6 4 4 3" xfId="51926"/>
    <cellStyle name="Normal 6 4 4 3 2" xfId="51927"/>
    <cellStyle name="Normal 6 4 4 3 2 2" xfId="51928"/>
    <cellStyle name="Normal 6 4 4 3 2 2 2" xfId="51929"/>
    <cellStyle name="Normal 6 4 4 3 2 3" xfId="51930"/>
    <cellStyle name="Normal 6 4 4 3 2 4" xfId="51931"/>
    <cellStyle name="Normal 6 4 4 3 3" xfId="51932"/>
    <cellStyle name="Normal 6 4 4 3 3 2" xfId="51933"/>
    <cellStyle name="Normal 6 4 4 3 4" xfId="51934"/>
    <cellStyle name="Normal 6 4 4 3 5" xfId="51935"/>
    <cellStyle name="Normal 6 4 4 4" xfId="51936"/>
    <cellStyle name="Normal 6 4 4 4 2" xfId="51937"/>
    <cellStyle name="Normal 6 4 4 4 2 2" xfId="51938"/>
    <cellStyle name="Normal 6 4 4 4 3" xfId="51939"/>
    <cellStyle name="Normal 6 4 4 4 4" xfId="51940"/>
    <cellStyle name="Normal 6 4 4 5" xfId="51941"/>
    <cellStyle name="Normal 6 4 4 5 2" xfId="51942"/>
    <cellStyle name="Normal 6 4 4 5 2 2" xfId="51943"/>
    <cellStyle name="Normal 6 4 4 5 3" xfId="51944"/>
    <cellStyle name="Normal 6 4 4 5 4" xfId="51945"/>
    <cellStyle name="Normal 6 4 4 6" xfId="51946"/>
    <cellStyle name="Normal 6 4 4 6 2" xfId="51947"/>
    <cellStyle name="Normal 6 4 4 7" xfId="51948"/>
    <cellStyle name="Normal 6 4 4 8" xfId="51949"/>
    <cellStyle name="Normal 6 4 4 9" xfId="51950"/>
    <cellStyle name="Normal 6 4 5" xfId="51951"/>
    <cellStyle name="Normal 6 4 5 2" xfId="51952"/>
    <cellStyle name="Normal 6 4 5 2 2" xfId="51953"/>
    <cellStyle name="Normal 6 4 5 2 2 2" xfId="51954"/>
    <cellStyle name="Normal 6 4 5 2 2 2 2" xfId="51955"/>
    <cellStyle name="Normal 6 4 5 2 2 3" xfId="51956"/>
    <cellStyle name="Normal 6 4 5 2 2 4" xfId="51957"/>
    <cellStyle name="Normal 6 4 5 2 3" xfId="51958"/>
    <cellStyle name="Normal 6 4 5 2 3 2" xfId="51959"/>
    <cellStyle name="Normal 6 4 5 2 4" xfId="51960"/>
    <cellStyle name="Normal 6 4 5 2 5" xfId="51961"/>
    <cellStyle name="Normal 6 4 5 3" xfId="51962"/>
    <cellStyle name="Normal 6 4 5 3 2" xfId="51963"/>
    <cellStyle name="Normal 6 4 5 3 2 2" xfId="51964"/>
    <cellStyle name="Normal 6 4 5 3 3" xfId="51965"/>
    <cellStyle name="Normal 6 4 5 3 4" xfId="51966"/>
    <cellStyle name="Normal 6 4 5 4" xfId="51967"/>
    <cellStyle name="Normal 6 4 5 4 2" xfId="51968"/>
    <cellStyle name="Normal 6 4 5 4 2 2" xfId="51969"/>
    <cellStyle name="Normal 6 4 5 4 3" xfId="51970"/>
    <cellStyle name="Normal 6 4 5 4 4" xfId="51971"/>
    <cellStyle name="Normal 6 4 5 5" xfId="51972"/>
    <cellStyle name="Normal 6 4 5 5 2" xfId="51973"/>
    <cellStyle name="Normal 6 4 5 6" xfId="51974"/>
    <cellStyle name="Normal 6 4 5 7" xfId="51975"/>
    <cellStyle name="Normal 6 4 5 8" xfId="51976"/>
    <cellStyle name="Normal 6 4 6" xfId="51977"/>
    <cellStyle name="Normal 6 4 6 2" xfId="51978"/>
    <cellStyle name="Normal 6 4 6 2 2" xfId="51979"/>
    <cellStyle name="Normal 6 4 6 2 2 2" xfId="51980"/>
    <cellStyle name="Normal 6 4 6 2 3" xfId="51981"/>
    <cellStyle name="Normal 6 4 6 2 4" xfId="51982"/>
    <cellStyle name="Normal 6 4 6 3" xfId="51983"/>
    <cellStyle name="Normal 6 4 6 3 2" xfId="51984"/>
    <cellStyle name="Normal 6 4 6 4" xfId="51985"/>
    <cellStyle name="Normal 6 4 6 5" xfId="51986"/>
    <cellStyle name="Normal 6 4 7" xfId="51987"/>
    <cellStyle name="Normal 6 4 7 2" xfId="51988"/>
    <cellStyle name="Normal 6 4 7 2 2" xfId="51989"/>
    <cellStyle name="Normal 6 4 7 3" xfId="51990"/>
    <cellStyle name="Normal 6 4 7 4" xfId="51991"/>
    <cellStyle name="Normal 6 4 8" xfId="51992"/>
    <cellStyle name="Normal 6 4 8 2" xfId="51993"/>
    <cellStyle name="Normal 6 4 8 2 2" xfId="51994"/>
    <cellStyle name="Normal 6 4 8 3" xfId="51995"/>
    <cellStyle name="Normal 6 4 8 4" xfId="51996"/>
    <cellStyle name="Normal 6 4 9" xfId="51997"/>
    <cellStyle name="Normal 6 4 9 2" xfId="51998"/>
    <cellStyle name="Normal 6 5" xfId="2152"/>
    <cellStyle name="Normal 6 5 10" xfId="51999"/>
    <cellStyle name="Normal 6 5 11" xfId="52000"/>
    <cellStyle name="Normal 6 5 2" xfId="14544"/>
    <cellStyle name="Normal 6 5 2 10" xfId="52001"/>
    <cellStyle name="Normal 6 5 2 2" xfId="52002"/>
    <cellStyle name="Normal 6 5 2 2 2" xfId="52003"/>
    <cellStyle name="Normal 6 5 2 2 2 2" xfId="52004"/>
    <cellStyle name="Normal 6 5 2 2 2 2 2" xfId="52005"/>
    <cellStyle name="Normal 6 5 2 2 2 2 2 2" xfId="52006"/>
    <cellStyle name="Normal 6 5 2 2 2 2 2 2 2" xfId="52007"/>
    <cellStyle name="Normal 6 5 2 2 2 2 2 3" xfId="52008"/>
    <cellStyle name="Normal 6 5 2 2 2 2 2 4" xfId="52009"/>
    <cellStyle name="Normal 6 5 2 2 2 2 3" xfId="52010"/>
    <cellStyle name="Normal 6 5 2 2 2 2 3 2" xfId="52011"/>
    <cellStyle name="Normal 6 5 2 2 2 2 4" xfId="52012"/>
    <cellStyle name="Normal 6 5 2 2 2 2 5" xfId="52013"/>
    <cellStyle name="Normal 6 5 2 2 2 3" xfId="52014"/>
    <cellStyle name="Normal 6 5 2 2 2 3 2" xfId="52015"/>
    <cellStyle name="Normal 6 5 2 2 2 3 2 2" xfId="52016"/>
    <cellStyle name="Normal 6 5 2 2 2 3 3" xfId="52017"/>
    <cellStyle name="Normal 6 5 2 2 2 3 4" xfId="52018"/>
    <cellStyle name="Normal 6 5 2 2 2 4" xfId="52019"/>
    <cellStyle name="Normal 6 5 2 2 2 4 2" xfId="52020"/>
    <cellStyle name="Normal 6 5 2 2 2 4 2 2" xfId="52021"/>
    <cellStyle name="Normal 6 5 2 2 2 4 3" xfId="52022"/>
    <cellStyle name="Normal 6 5 2 2 2 4 4" xfId="52023"/>
    <cellStyle name="Normal 6 5 2 2 2 5" xfId="52024"/>
    <cellStyle name="Normal 6 5 2 2 2 5 2" xfId="52025"/>
    <cellStyle name="Normal 6 5 2 2 2 6" xfId="52026"/>
    <cellStyle name="Normal 6 5 2 2 2 7" xfId="52027"/>
    <cellStyle name="Normal 6 5 2 2 2 8" xfId="52028"/>
    <cellStyle name="Normal 6 5 2 2 3" xfId="52029"/>
    <cellStyle name="Normal 6 5 2 2 3 2" xfId="52030"/>
    <cellStyle name="Normal 6 5 2 2 3 2 2" xfId="52031"/>
    <cellStyle name="Normal 6 5 2 2 3 2 2 2" xfId="52032"/>
    <cellStyle name="Normal 6 5 2 2 3 2 3" xfId="52033"/>
    <cellStyle name="Normal 6 5 2 2 3 2 4" xfId="52034"/>
    <cellStyle name="Normal 6 5 2 2 3 3" xfId="52035"/>
    <cellStyle name="Normal 6 5 2 2 3 3 2" xfId="52036"/>
    <cellStyle name="Normal 6 5 2 2 3 4" xfId="52037"/>
    <cellStyle name="Normal 6 5 2 2 3 5" xfId="52038"/>
    <cellStyle name="Normal 6 5 2 2 4" xfId="52039"/>
    <cellStyle name="Normal 6 5 2 2 4 2" xfId="52040"/>
    <cellStyle name="Normal 6 5 2 2 4 2 2" xfId="52041"/>
    <cellStyle name="Normal 6 5 2 2 4 3" xfId="52042"/>
    <cellStyle name="Normal 6 5 2 2 4 4" xfId="52043"/>
    <cellStyle name="Normal 6 5 2 2 5" xfId="52044"/>
    <cellStyle name="Normal 6 5 2 2 5 2" xfId="52045"/>
    <cellStyle name="Normal 6 5 2 2 5 2 2" xfId="52046"/>
    <cellStyle name="Normal 6 5 2 2 5 3" xfId="52047"/>
    <cellStyle name="Normal 6 5 2 2 5 4" xfId="52048"/>
    <cellStyle name="Normal 6 5 2 2 6" xfId="52049"/>
    <cellStyle name="Normal 6 5 2 2 6 2" xfId="52050"/>
    <cellStyle name="Normal 6 5 2 2 7" xfId="52051"/>
    <cellStyle name="Normal 6 5 2 2 8" xfId="52052"/>
    <cellStyle name="Normal 6 5 2 2 9" xfId="52053"/>
    <cellStyle name="Normal 6 5 2 3" xfId="52054"/>
    <cellStyle name="Normal 6 5 2 3 2" xfId="52055"/>
    <cellStyle name="Normal 6 5 2 3 2 2" xfId="52056"/>
    <cellStyle name="Normal 6 5 2 3 2 2 2" xfId="52057"/>
    <cellStyle name="Normal 6 5 2 3 2 2 2 2" xfId="52058"/>
    <cellStyle name="Normal 6 5 2 3 2 2 3" xfId="52059"/>
    <cellStyle name="Normal 6 5 2 3 2 2 4" xfId="52060"/>
    <cellStyle name="Normal 6 5 2 3 2 3" xfId="52061"/>
    <cellStyle name="Normal 6 5 2 3 2 3 2" xfId="52062"/>
    <cellStyle name="Normal 6 5 2 3 2 4" xfId="52063"/>
    <cellStyle name="Normal 6 5 2 3 2 5" xfId="52064"/>
    <cellStyle name="Normal 6 5 2 3 3" xfId="52065"/>
    <cellStyle name="Normal 6 5 2 3 3 2" xfId="52066"/>
    <cellStyle name="Normal 6 5 2 3 3 2 2" xfId="52067"/>
    <cellStyle name="Normal 6 5 2 3 3 3" xfId="52068"/>
    <cellStyle name="Normal 6 5 2 3 3 4" xfId="52069"/>
    <cellStyle name="Normal 6 5 2 3 4" xfId="52070"/>
    <cellStyle name="Normal 6 5 2 3 4 2" xfId="52071"/>
    <cellStyle name="Normal 6 5 2 3 4 2 2" xfId="52072"/>
    <cellStyle name="Normal 6 5 2 3 4 3" xfId="52073"/>
    <cellStyle name="Normal 6 5 2 3 4 4" xfId="52074"/>
    <cellStyle name="Normal 6 5 2 3 5" xfId="52075"/>
    <cellStyle name="Normal 6 5 2 3 5 2" xfId="52076"/>
    <cellStyle name="Normal 6 5 2 3 6" xfId="52077"/>
    <cellStyle name="Normal 6 5 2 3 7" xfId="52078"/>
    <cellStyle name="Normal 6 5 2 3 8" xfId="52079"/>
    <cellStyle name="Normal 6 5 2 4" xfId="52080"/>
    <cellStyle name="Normal 6 5 2 4 2" xfId="52081"/>
    <cellStyle name="Normal 6 5 2 4 2 2" xfId="52082"/>
    <cellStyle name="Normal 6 5 2 4 2 2 2" xfId="52083"/>
    <cellStyle name="Normal 6 5 2 4 2 3" xfId="52084"/>
    <cellStyle name="Normal 6 5 2 4 2 4" xfId="52085"/>
    <cellStyle name="Normal 6 5 2 4 3" xfId="52086"/>
    <cellStyle name="Normal 6 5 2 4 3 2" xfId="52087"/>
    <cellStyle name="Normal 6 5 2 4 4" xfId="52088"/>
    <cellStyle name="Normal 6 5 2 4 5" xfId="52089"/>
    <cellStyle name="Normal 6 5 2 5" xfId="52090"/>
    <cellStyle name="Normal 6 5 2 5 2" xfId="52091"/>
    <cellStyle name="Normal 6 5 2 5 2 2" xfId="52092"/>
    <cellStyle name="Normal 6 5 2 5 3" xfId="52093"/>
    <cellStyle name="Normal 6 5 2 5 4" xfId="52094"/>
    <cellStyle name="Normal 6 5 2 6" xfId="52095"/>
    <cellStyle name="Normal 6 5 2 6 2" xfId="52096"/>
    <cellStyle name="Normal 6 5 2 6 2 2" xfId="52097"/>
    <cellStyle name="Normal 6 5 2 6 3" xfId="52098"/>
    <cellStyle name="Normal 6 5 2 6 4" xfId="52099"/>
    <cellStyle name="Normal 6 5 2 7" xfId="52100"/>
    <cellStyle name="Normal 6 5 2 7 2" xfId="52101"/>
    <cellStyle name="Normal 6 5 2 8" xfId="52102"/>
    <cellStyle name="Normal 6 5 2 9" xfId="52103"/>
    <cellStyle name="Normal 6 5 3" xfId="52104"/>
    <cellStyle name="Normal 6 5 3 2" xfId="52105"/>
    <cellStyle name="Normal 6 5 3 2 2" xfId="52106"/>
    <cellStyle name="Normal 6 5 3 2 2 2" xfId="52107"/>
    <cellStyle name="Normal 6 5 3 2 2 2 2" xfId="52108"/>
    <cellStyle name="Normal 6 5 3 2 2 2 2 2" xfId="52109"/>
    <cellStyle name="Normal 6 5 3 2 2 2 3" xfId="52110"/>
    <cellStyle name="Normal 6 5 3 2 2 2 4" xfId="52111"/>
    <cellStyle name="Normal 6 5 3 2 2 3" xfId="52112"/>
    <cellStyle name="Normal 6 5 3 2 2 3 2" xfId="52113"/>
    <cellStyle name="Normal 6 5 3 2 2 4" xfId="52114"/>
    <cellStyle name="Normal 6 5 3 2 2 5" xfId="52115"/>
    <cellStyle name="Normal 6 5 3 2 3" xfId="52116"/>
    <cellStyle name="Normal 6 5 3 2 3 2" xfId="52117"/>
    <cellStyle name="Normal 6 5 3 2 3 2 2" xfId="52118"/>
    <cellStyle name="Normal 6 5 3 2 3 3" xfId="52119"/>
    <cellStyle name="Normal 6 5 3 2 3 4" xfId="52120"/>
    <cellStyle name="Normal 6 5 3 2 4" xfId="52121"/>
    <cellStyle name="Normal 6 5 3 2 4 2" xfId="52122"/>
    <cellStyle name="Normal 6 5 3 2 4 2 2" xfId="52123"/>
    <cellStyle name="Normal 6 5 3 2 4 3" xfId="52124"/>
    <cellStyle name="Normal 6 5 3 2 4 4" xfId="52125"/>
    <cellStyle name="Normal 6 5 3 2 5" xfId="52126"/>
    <cellStyle name="Normal 6 5 3 2 5 2" xfId="52127"/>
    <cellStyle name="Normal 6 5 3 2 6" xfId="52128"/>
    <cellStyle name="Normal 6 5 3 2 7" xfId="52129"/>
    <cellStyle name="Normal 6 5 3 2 8" xfId="52130"/>
    <cellStyle name="Normal 6 5 3 3" xfId="52131"/>
    <cellStyle name="Normal 6 5 3 3 2" xfId="52132"/>
    <cellStyle name="Normal 6 5 3 3 2 2" xfId="52133"/>
    <cellStyle name="Normal 6 5 3 3 2 2 2" xfId="52134"/>
    <cellStyle name="Normal 6 5 3 3 2 3" xfId="52135"/>
    <cellStyle name="Normal 6 5 3 3 2 4" xfId="52136"/>
    <cellStyle name="Normal 6 5 3 3 3" xfId="52137"/>
    <cellStyle name="Normal 6 5 3 3 3 2" xfId="52138"/>
    <cellStyle name="Normal 6 5 3 3 4" xfId="52139"/>
    <cellStyle name="Normal 6 5 3 3 5" xfId="52140"/>
    <cellStyle name="Normal 6 5 3 4" xfId="52141"/>
    <cellStyle name="Normal 6 5 3 4 2" xfId="52142"/>
    <cellStyle name="Normal 6 5 3 4 2 2" xfId="52143"/>
    <cellStyle name="Normal 6 5 3 4 3" xfId="52144"/>
    <cellStyle name="Normal 6 5 3 4 4" xfId="52145"/>
    <cellStyle name="Normal 6 5 3 5" xfId="52146"/>
    <cellStyle name="Normal 6 5 3 5 2" xfId="52147"/>
    <cellStyle name="Normal 6 5 3 5 2 2" xfId="52148"/>
    <cellStyle name="Normal 6 5 3 5 3" xfId="52149"/>
    <cellStyle name="Normal 6 5 3 5 4" xfId="52150"/>
    <cellStyle name="Normal 6 5 3 6" xfId="52151"/>
    <cellStyle name="Normal 6 5 3 6 2" xfId="52152"/>
    <cellStyle name="Normal 6 5 3 7" xfId="52153"/>
    <cellStyle name="Normal 6 5 3 8" xfId="52154"/>
    <cellStyle name="Normal 6 5 3 9" xfId="52155"/>
    <cellStyle name="Normal 6 5 4" xfId="52156"/>
    <cellStyle name="Normal 6 5 4 2" xfId="52157"/>
    <cellStyle name="Normal 6 5 4 2 2" xfId="52158"/>
    <cellStyle name="Normal 6 5 4 2 2 2" xfId="52159"/>
    <cellStyle name="Normal 6 5 4 2 2 2 2" xfId="52160"/>
    <cellStyle name="Normal 6 5 4 2 2 3" xfId="52161"/>
    <cellStyle name="Normal 6 5 4 2 2 4" xfId="52162"/>
    <cellStyle name="Normal 6 5 4 2 3" xfId="52163"/>
    <cellStyle name="Normal 6 5 4 2 3 2" xfId="52164"/>
    <cellStyle name="Normal 6 5 4 2 4" xfId="52165"/>
    <cellStyle name="Normal 6 5 4 2 5" xfId="52166"/>
    <cellStyle name="Normal 6 5 4 3" xfId="52167"/>
    <cellStyle name="Normal 6 5 4 3 2" xfId="52168"/>
    <cellStyle name="Normal 6 5 4 3 2 2" xfId="52169"/>
    <cellStyle name="Normal 6 5 4 3 3" xfId="52170"/>
    <cellStyle name="Normal 6 5 4 3 4" xfId="52171"/>
    <cellStyle name="Normal 6 5 4 4" xfId="52172"/>
    <cellStyle name="Normal 6 5 4 4 2" xfId="52173"/>
    <cellStyle name="Normal 6 5 4 4 2 2" xfId="52174"/>
    <cellStyle name="Normal 6 5 4 4 3" xfId="52175"/>
    <cellStyle name="Normal 6 5 4 4 4" xfId="52176"/>
    <cellStyle name="Normal 6 5 4 5" xfId="52177"/>
    <cellStyle name="Normal 6 5 4 5 2" xfId="52178"/>
    <cellStyle name="Normal 6 5 4 6" xfId="52179"/>
    <cellStyle name="Normal 6 5 4 7" xfId="52180"/>
    <cellStyle name="Normal 6 5 4 8" xfId="52181"/>
    <cellStyle name="Normal 6 5 5" xfId="52182"/>
    <cellStyle name="Normal 6 5 5 2" xfId="52183"/>
    <cellStyle name="Normal 6 5 5 2 2" xfId="52184"/>
    <cellStyle name="Normal 6 5 5 2 2 2" xfId="52185"/>
    <cellStyle name="Normal 6 5 5 2 3" xfId="52186"/>
    <cellStyle name="Normal 6 5 5 2 4" xfId="52187"/>
    <cellStyle name="Normal 6 5 5 3" xfId="52188"/>
    <cellStyle name="Normal 6 5 5 3 2" xfId="52189"/>
    <cellStyle name="Normal 6 5 5 4" xfId="52190"/>
    <cellStyle name="Normal 6 5 5 5" xfId="52191"/>
    <cellStyle name="Normal 6 5 6" xfId="52192"/>
    <cellStyle name="Normal 6 5 6 2" xfId="52193"/>
    <cellStyle name="Normal 6 5 6 2 2" xfId="52194"/>
    <cellStyle name="Normal 6 5 6 3" xfId="52195"/>
    <cellStyle name="Normal 6 5 6 4" xfId="52196"/>
    <cellStyle name="Normal 6 5 7" xfId="52197"/>
    <cellStyle name="Normal 6 5 7 2" xfId="52198"/>
    <cellStyle name="Normal 6 5 7 2 2" xfId="52199"/>
    <cellStyle name="Normal 6 5 7 3" xfId="52200"/>
    <cellStyle name="Normal 6 5 7 4" xfId="52201"/>
    <cellStyle name="Normal 6 5 8" xfId="52202"/>
    <cellStyle name="Normal 6 5 8 2" xfId="52203"/>
    <cellStyle name="Normal 6 5 9" xfId="52204"/>
    <cellStyle name="Normal 6 6" xfId="14545"/>
    <cellStyle name="Normal 6 6 10" xfId="52205"/>
    <cellStyle name="Normal 6 6 11" xfId="52206"/>
    <cellStyle name="Normal 6 6 2" xfId="14546"/>
    <cellStyle name="Normal 6 6 2 10" xfId="52207"/>
    <cellStyle name="Normal 6 6 2 2" xfId="52208"/>
    <cellStyle name="Normal 6 6 2 2 2" xfId="52209"/>
    <cellStyle name="Normal 6 6 2 2 2 2" xfId="52210"/>
    <cellStyle name="Normal 6 6 2 2 2 2 2" xfId="52211"/>
    <cellStyle name="Normal 6 6 2 2 2 2 2 2" xfId="52212"/>
    <cellStyle name="Normal 6 6 2 2 2 2 2 2 2" xfId="52213"/>
    <cellStyle name="Normal 6 6 2 2 2 2 2 3" xfId="52214"/>
    <cellStyle name="Normal 6 6 2 2 2 2 2 4" xfId="52215"/>
    <cellStyle name="Normal 6 6 2 2 2 2 3" xfId="52216"/>
    <cellStyle name="Normal 6 6 2 2 2 2 3 2" xfId="52217"/>
    <cellStyle name="Normal 6 6 2 2 2 2 4" xfId="52218"/>
    <cellStyle name="Normal 6 6 2 2 2 2 5" xfId="52219"/>
    <cellStyle name="Normal 6 6 2 2 2 3" xfId="52220"/>
    <cellStyle name="Normal 6 6 2 2 2 3 2" xfId="52221"/>
    <cellStyle name="Normal 6 6 2 2 2 3 2 2" xfId="52222"/>
    <cellStyle name="Normal 6 6 2 2 2 3 3" xfId="52223"/>
    <cellStyle name="Normal 6 6 2 2 2 3 4" xfId="52224"/>
    <cellStyle name="Normal 6 6 2 2 2 4" xfId="52225"/>
    <cellStyle name="Normal 6 6 2 2 2 4 2" xfId="52226"/>
    <cellStyle name="Normal 6 6 2 2 2 4 2 2" xfId="52227"/>
    <cellStyle name="Normal 6 6 2 2 2 4 3" xfId="52228"/>
    <cellStyle name="Normal 6 6 2 2 2 4 4" xfId="52229"/>
    <cellStyle name="Normal 6 6 2 2 2 5" xfId="52230"/>
    <cellStyle name="Normal 6 6 2 2 2 5 2" xfId="52231"/>
    <cellStyle name="Normal 6 6 2 2 2 6" xfId="52232"/>
    <cellStyle name="Normal 6 6 2 2 2 7" xfId="52233"/>
    <cellStyle name="Normal 6 6 2 2 2 8" xfId="52234"/>
    <cellStyle name="Normal 6 6 2 2 3" xfId="52235"/>
    <cellStyle name="Normal 6 6 2 2 3 2" xfId="52236"/>
    <cellStyle name="Normal 6 6 2 2 3 2 2" xfId="52237"/>
    <cellStyle name="Normal 6 6 2 2 3 2 2 2" xfId="52238"/>
    <cellStyle name="Normal 6 6 2 2 3 2 3" xfId="52239"/>
    <cellStyle name="Normal 6 6 2 2 3 2 4" xfId="52240"/>
    <cellStyle name="Normal 6 6 2 2 3 3" xfId="52241"/>
    <cellStyle name="Normal 6 6 2 2 3 3 2" xfId="52242"/>
    <cellStyle name="Normal 6 6 2 2 3 4" xfId="52243"/>
    <cellStyle name="Normal 6 6 2 2 3 5" xfId="52244"/>
    <cellStyle name="Normal 6 6 2 2 4" xfId="52245"/>
    <cellStyle name="Normal 6 6 2 2 4 2" xfId="52246"/>
    <cellStyle name="Normal 6 6 2 2 4 2 2" xfId="52247"/>
    <cellStyle name="Normal 6 6 2 2 4 3" xfId="52248"/>
    <cellStyle name="Normal 6 6 2 2 4 4" xfId="52249"/>
    <cellStyle name="Normal 6 6 2 2 5" xfId="52250"/>
    <cellStyle name="Normal 6 6 2 2 5 2" xfId="52251"/>
    <cellStyle name="Normal 6 6 2 2 5 2 2" xfId="52252"/>
    <cellStyle name="Normal 6 6 2 2 5 3" xfId="52253"/>
    <cellStyle name="Normal 6 6 2 2 5 4" xfId="52254"/>
    <cellStyle name="Normal 6 6 2 2 6" xfId="52255"/>
    <cellStyle name="Normal 6 6 2 2 6 2" xfId="52256"/>
    <cellStyle name="Normal 6 6 2 2 7" xfId="52257"/>
    <cellStyle name="Normal 6 6 2 2 8" xfId="52258"/>
    <cellStyle name="Normal 6 6 2 2 9" xfId="52259"/>
    <cellStyle name="Normal 6 6 2 3" xfId="52260"/>
    <cellStyle name="Normal 6 6 2 3 2" xfId="52261"/>
    <cellStyle name="Normal 6 6 2 3 2 2" xfId="52262"/>
    <cellStyle name="Normal 6 6 2 3 2 2 2" xfId="52263"/>
    <cellStyle name="Normal 6 6 2 3 2 2 2 2" xfId="52264"/>
    <cellStyle name="Normal 6 6 2 3 2 2 3" xfId="52265"/>
    <cellStyle name="Normal 6 6 2 3 2 2 4" xfId="52266"/>
    <cellStyle name="Normal 6 6 2 3 2 3" xfId="52267"/>
    <cellStyle name="Normal 6 6 2 3 2 3 2" xfId="52268"/>
    <cellStyle name="Normal 6 6 2 3 2 4" xfId="52269"/>
    <cellStyle name="Normal 6 6 2 3 2 5" xfId="52270"/>
    <cellStyle name="Normal 6 6 2 3 3" xfId="52271"/>
    <cellStyle name="Normal 6 6 2 3 3 2" xfId="52272"/>
    <cellStyle name="Normal 6 6 2 3 3 2 2" xfId="52273"/>
    <cellStyle name="Normal 6 6 2 3 3 3" xfId="52274"/>
    <cellStyle name="Normal 6 6 2 3 3 4" xfId="52275"/>
    <cellStyle name="Normal 6 6 2 3 4" xfId="52276"/>
    <cellStyle name="Normal 6 6 2 3 4 2" xfId="52277"/>
    <cellStyle name="Normal 6 6 2 3 4 2 2" xfId="52278"/>
    <cellStyle name="Normal 6 6 2 3 4 3" xfId="52279"/>
    <cellStyle name="Normal 6 6 2 3 4 4" xfId="52280"/>
    <cellStyle name="Normal 6 6 2 3 5" xfId="52281"/>
    <cellStyle name="Normal 6 6 2 3 5 2" xfId="52282"/>
    <cellStyle name="Normal 6 6 2 3 6" xfId="52283"/>
    <cellStyle name="Normal 6 6 2 3 7" xfId="52284"/>
    <cellStyle name="Normal 6 6 2 3 8" xfId="52285"/>
    <cellStyle name="Normal 6 6 2 4" xfId="52286"/>
    <cellStyle name="Normal 6 6 2 4 2" xfId="52287"/>
    <cellStyle name="Normal 6 6 2 4 2 2" xfId="52288"/>
    <cellStyle name="Normal 6 6 2 4 2 2 2" xfId="52289"/>
    <cellStyle name="Normal 6 6 2 4 2 3" xfId="52290"/>
    <cellStyle name="Normal 6 6 2 4 2 4" xfId="52291"/>
    <cellStyle name="Normal 6 6 2 4 3" xfId="52292"/>
    <cellStyle name="Normal 6 6 2 4 3 2" xfId="52293"/>
    <cellStyle name="Normal 6 6 2 4 4" xfId="52294"/>
    <cellStyle name="Normal 6 6 2 4 5" xfId="52295"/>
    <cellStyle name="Normal 6 6 2 5" xfId="52296"/>
    <cellStyle name="Normal 6 6 2 5 2" xfId="52297"/>
    <cellStyle name="Normal 6 6 2 5 2 2" xfId="52298"/>
    <cellStyle name="Normal 6 6 2 5 3" xfId="52299"/>
    <cellStyle name="Normal 6 6 2 5 4" xfId="52300"/>
    <cellStyle name="Normal 6 6 2 6" xfId="52301"/>
    <cellStyle name="Normal 6 6 2 6 2" xfId="52302"/>
    <cellStyle name="Normal 6 6 2 6 2 2" xfId="52303"/>
    <cellStyle name="Normal 6 6 2 6 3" xfId="52304"/>
    <cellStyle name="Normal 6 6 2 6 4" xfId="52305"/>
    <cellStyle name="Normal 6 6 2 7" xfId="52306"/>
    <cellStyle name="Normal 6 6 2 7 2" xfId="52307"/>
    <cellStyle name="Normal 6 6 2 8" xfId="52308"/>
    <cellStyle name="Normal 6 6 2 9" xfId="52309"/>
    <cellStyle name="Normal 6 6 3" xfId="52310"/>
    <cellStyle name="Normal 6 6 3 2" xfId="52311"/>
    <cellStyle name="Normal 6 6 3 2 2" xfId="52312"/>
    <cellStyle name="Normal 6 6 3 2 2 2" xfId="52313"/>
    <cellStyle name="Normal 6 6 3 2 2 2 2" xfId="52314"/>
    <cellStyle name="Normal 6 6 3 2 2 2 2 2" xfId="52315"/>
    <cellStyle name="Normal 6 6 3 2 2 2 3" xfId="52316"/>
    <cellStyle name="Normal 6 6 3 2 2 2 4" xfId="52317"/>
    <cellStyle name="Normal 6 6 3 2 2 3" xfId="52318"/>
    <cellStyle name="Normal 6 6 3 2 2 3 2" xfId="52319"/>
    <cellStyle name="Normal 6 6 3 2 2 4" xfId="52320"/>
    <cellStyle name="Normal 6 6 3 2 2 5" xfId="52321"/>
    <cellStyle name="Normal 6 6 3 2 3" xfId="52322"/>
    <cellStyle name="Normal 6 6 3 2 3 2" xfId="52323"/>
    <cellStyle name="Normal 6 6 3 2 3 2 2" xfId="52324"/>
    <cellStyle name="Normal 6 6 3 2 3 3" xfId="52325"/>
    <cellStyle name="Normal 6 6 3 2 3 4" xfId="52326"/>
    <cellStyle name="Normal 6 6 3 2 4" xfId="52327"/>
    <cellStyle name="Normal 6 6 3 2 4 2" xfId="52328"/>
    <cellStyle name="Normal 6 6 3 2 4 2 2" xfId="52329"/>
    <cellStyle name="Normal 6 6 3 2 4 3" xfId="52330"/>
    <cellStyle name="Normal 6 6 3 2 4 4" xfId="52331"/>
    <cellStyle name="Normal 6 6 3 2 5" xfId="52332"/>
    <cellStyle name="Normal 6 6 3 2 5 2" xfId="52333"/>
    <cellStyle name="Normal 6 6 3 2 6" xfId="52334"/>
    <cellStyle name="Normal 6 6 3 2 7" xfId="52335"/>
    <cellStyle name="Normal 6 6 3 2 8" xfId="52336"/>
    <cellStyle name="Normal 6 6 3 3" xfId="52337"/>
    <cellStyle name="Normal 6 6 3 3 2" xfId="52338"/>
    <cellStyle name="Normal 6 6 3 3 2 2" xfId="52339"/>
    <cellStyle name="Normal 6 6 3 3 2 2 2" xfId="52340"/>
    <cellStyle name="Normal 6 6 3 3 2 3" xfId="52341"/>
    <cellStyle name="Normal 6 6 3 3 2 4" xfId="52342"/>
    <cellStyle name="Normal 6 6 3 3 3" xfId="52343"/>
    <cellStyle name="Normal 6 6 3 3 3 2" xfId="52344"/>
    <cellStyle name="Normal 6 6 3 3 4" xfId="52345"/>
    <cellStyle name="Normal 6 6 3 3 5" xfId="52346"/>
    <cellStyle name="Normal 6 6 3 4" xfId="52347"/>
    <cellStyle name="Normal 6 6 3 4 2" xfId="52348"/>
    <cellStyle name="Normal 6 6 3 4 2 2" xfId="52349"/>
    <cellStyle name="Normal 6 6 3 4 3" xfId="52350"/>
    <cellStyle name="Normal 6 6 3 4 4" xfId="52351"/>
    <cellStyle name="Normal 6 6 3 5" xfId="52352"/>
    <cellStyle name="Normal 6 6 3 5 2" xfId="52353"/>
    <cellStyle name="Normal 6 6 3 5 2 2" xfId="52354"/>
    <cellStyle name="Normal 6 6 3 5 3" xfId="52355"/>
    <cellStyle name="Normal 6 6 3 5 4" xfId="52356"/>
    <cellStyle name="Normal 6 6 3 6" xfId="52357"/>
    <cellStyle name="Normal 6 6 3 6 2" xfId="52358"/>
    <cellStyle name="Normal 6 6 3 7" xfId="52359"/>
    <cellStyle name="Normal 6 6 3 8" xfId="52360"/>
    <cellStyle name="Normal 6 6 3 9" xfId="52361"/>
    <cellStyle name="Normal 6 6 4" xfId="52362"/>
    <cellStyle name="Normal 6 6 4 2" xfId="52363"/>
    <cellStyle name="Normal 6 6 4 2 2" xfId="52364"/>
    <cellStyle name="Normal 6 6 4 2 2 2" xfId="52365"/>
    <cellStyle name="Normal 6 6 4 2 2 2 2" xfId="52366"/>
    <cellStyle name="Normal 6 6 4 2 2 3" xfId="52367"/>
    <cellStyle name="Normal 6 6 4 2 2 4" xfId="52368"/>
    <cellStyle name="Normal 6 6 4 2 3" xfId="52369"/>
    <cellStyle name="Normal 6 6 4 2 3 2" xfId="52370"/>
    <cellStyle name="Normal 6 6 4 2 4" xfId="52371"/>
    <cellStyle name="Normal 6 6 4 2 5" xfId="52372"/>
    <cellStyle name="Normal 6 6 4 3" xfId="52373"/>
    <cellStyle name="Normal 6 6 4 3 2" xfId="52374"/>
    <cellStyle name="Normal 6 6 4 3 2 2" xfId="52375"/>
    <cellStyle name="Normal 6 6 4 3 3" xfId="52376"/>
    <cellStyle name="Normal 6 6 4 3 4" xfId="52377"/>
    <cellStyle name="Normal 6 6 4 4" xfId="52378"/>
    <cellStyle name="Normal 6 6 4 4 2" xfId="52379"/>
    <cellStyle name="Normal 6 6 4 4 2 2" xfId="52380"/>
    <cellStyle name="Normal 6 6 4 4 3" xfId="52381"/>
    <cellStyle name="Normal 6 6 4 4 4" xfId="52382"/>
    <cellStyle name="Normal 6 6 4 5" xfId="52383"/>
    <cellStyle name="Normal 6 6 4 5 2" xfId="52384"/>
    <cellStyle name="Normal 6 6 4 6" xfId="52385"/>
    <cellStyle name="Normal 6 6 4 7" xfId="52386"/>
    <cellStyle name="Normal 6 6 4 8" xfId="52387"/>
    <cellStyle name="Normal 6 6 5" xfId="52388"/>
    <cellStyle name="Normal 6 6 5 2" xfId="52389"/>
    <cellStyle name="Normal 6 6 5 2 2" xfId="52390"/>
    <cellStyle name="Normal 6 6 5 2 2 2" xfId="52391"/>
    <cellStyle name="Normal 6 6 5 2 3" xfId="52392"/>
    <cellStyle name="Normal 6 6 5 2 4" xfId="52393"/>
    <cellStyle name="Normal 6 6 5 3" xfId="52394"/>
    <cellStyle name="Normal 6 6 5 3 2" xfId="52395"/>
    <cellStyle name="Normal 6 6 5 4" xfId="52396"/>
    <cellStyle name="Normal 6 6 5 5" xfId="52397"/>
    <cellStyle name="Normal 6 6 6" xfId="52398"/>
    <cellStyle name="Normal 6 6 6 2" xfId="52399"/>
    <cellStyle name="Normal 6 6 6 2 2" xfId="52400"/>
    <cellStyle name="Normal 6 6 6 3" xfId="52401"/>
    <cellStyle name="Normal 6 6 6 4" xfId="52402"/>
    <cellStyle name="Normal 6 6 7" xfId="52403"/>
    <cellStyle name="Normal 6 6 7 2" xfId="52404"/>
    <cellStyle name="Normal 6 6 7 2 2" xfId="52405"/>
    <cellStyle name="Normal 6 6 7 3" xfId="52406"/>
    <cellStyle name="Normal 6 6 7 4" xfId="52407"/>
    <cellStyle name="Normal 6 6 8" xfId="52408"/>
    <cellStyle name="Normal 6 6 8 2" xfId="52409"/>
    <cellStyle name="Normal 6 6 9" xfId="52410"/>
    <cellStyle name="Normal 6 7" xfId="14547"/>
    <cellStyle name="Normal 6 7 2" xfId="14548"/>
    <cellStyle name="Normal 6 8" xfId="14549"/>
    <cellStyle name="Normal 6 8 2" xfId="14550"/>
    <cellStyle name="Normal 6 9" xfId="14551"/>
    <cellStyle name="Normal 6 9 2" xfId="14552"/>
    <cellStyle name="Normal 6_Kopija 2012-01-19 Troskovnici-ukupni-KNJIGA 6-ISPRAVLJENO" xfId="14553"/>
    <cellStyle name="Normal 60" xfId="2153"/>
    <cellStyle name="Normal 60 2" xfId="14554"/>
    <cellStyle name="Normal 60 2 2" xfId="14555"/>
    <cellStyle name="Normal 60 2 2 2" xfId="14556"/>
    <cellStyle name="Normal 60 2 2 2 2" xfId="14557"/>
    <cellStyle name="Normal 60 2 2 2 2 2" xfId="14558"/>
    <cellStyle name="Normal 60 2 2 2 2 2 2" xfId="14559"/>
    <cellStyle name="Normal 60 2 2 2 2 3" xfId="14560"/>
    <cellStyle name="Normal 60 2 2 2 2 3 2" xfId="14561"/>
    <cellStyle name="Normal 60 2 2 2 2 4" xfId="14562"/>
    <cellStyle name="Normal 60 2 2 2 3" xfId="14563"/>
    <cellStyle name="Normal 60 2 2 2 3 2" xfId="14564"/>
    <cellStyle name="Normal 60 2 2 2 4" xfId="14565"/>
    <cellStyle name="Normal 60 2 2 2 4 2" xfId="14566"/>
    <cellStyle name="Normal 60 2 2 2 5" xfId="14567"/>
    <cellStyle name="Normal 60 2 2 3" xfId="14568"/>
    <cellStyle name="Normal 60 2 2 3 2" xfId="14569"/>
    <cellStyle name="Normal 60 2 2 3 2 2" xfId="14570"/>
    <cellStyle name="Normal 60 2 2 3 3" xfId="14571"/>
    <cellStyle name="Normal 60 2 2 3 3 2" xfId="14572"/>
    <cellStyle name="Normal 60 2 2 3 4" xfId="14573"/>
    <cellStyle name="Normal 60 2 2 4" xfId="14574"/>
    <cellStyle name="Normal 60 2 2 4 2" xfId="14575"/>
    <cellStyle name="Normal 60 2 2 4 2 2" xfId="14576"/>
    <cellStyle name="Normal 60 2 2 4 3" xfId="14577"/>
    <cellStyle name="Normal 60 2 2 4 3 2" xfId="14578"/>
    <cellStyle name="Normal 60 2 2 4 4" xfId="14579"/>
    <cellStyle name="Normal 60 2 2 5" xfId="14580"/>
    <cellStyle name="Normal 60 2 2 5 2" xfId="14581"/>
    <cellStyle name="Normal 60 2 2 6" xfId="14582"/>
    <cellStyle name="Normal 60 2 2 6 2" xfId="14583"/>
    <cellStyle name="Normal 60 2 2 7" xfId="14584"/>
    <cellStyle name="Normal 60 2 3" xfId="14585"/>
    <cellStyle name="Normal 60 2 3 2" xfId="14586"/>
    <cellStyle name="Normal 60 2 3 2 2" xfId="14587"/>
    <cellStyle name="Normal 60 2 3 2 2 2" xfId="14588"/>
    <cellStyle name="Normal 60 2 3 2 3" xfId="14589"/>
    <cellStyle name="Normal 60 2 3 2 3 2" xfId="14590"/>
    <cellStyle name="Normal 60 2 3 2 4" xfId="14591"/>
    <cellStyle name="Normal 60 2 3 3" xfId="14592"/>
    <cellStyle name="Normal 60 2 3 3 2" xfId="14593"/>
    <cellStyle name="Normal 60 2 3 4" xfId="14594"/>
    <cellStyle name="Normal 60 2 3 4 2" xfId="14595"/>
    <cellStyle name="Normal 60 2 3 5" xfId="14596"/>
    <cellStyle name="Normal 60 2 4" xfId="14597"/>
    <cellStyle name="Normal 60 2 4 2" xfId="14598"/>
    <cellStyle name="Normal 60 2 4 2 2" xfId="14599"/>
    <cellStyle name="Normal 60 2 4 3" xfId="14600"/>
    <cellStyle name="Normal 60 2 4 3 2" xfId="14601"/>
    <cellStyle name="Normal 60 2 4 4" xfId="14602"/>
    <cellStyle name="Normal 60 2 5" xfId="14603"/>
    <cellStyle name="Normal 60 2 5 2" xfId="14604"/>
    <cellStyle name="Normal 60 2 5 2 2" xfId="14605"/>
    <cellStyle name="Normal 60 2 5 3" xfId="14606"/>
    <cellStyle name="Normal 60 2 5 3 2" xfId="14607"/>
    <cellStyle name="Normal 60 2 5 4" xfId="14608"/>
    <cellStyle name="Normal 60 2 6" xfId="14609"/>
    <cellStyle name="Normal 60 2 6 2" xfId="14610"/>
    <cellStyle name="Normal 60 2 7" xfId="14611"/>
    <cellStyle name="Normal 60 2 7 2" xfId="14612"/>
    <cellStyle name="Normal 60 2 8" xfId="14613"/>
    <cellStyle name="Normal 60 3" xfId="14614"/>
    <cellStyle name="Normal 60 3 2" xfId="14615"/>
    <cellStyle name="Normal 60 3 2 2" xfId="14616"/>
    <cellStyle name="Normal 60 3 2 2 2" xfId="14617"/>
    <cellStyle name="Normal 60 3 2 2 2 2" xfId="14618"/>
    <cellStyle name="Normal 60 3 2 2 3" xfId="14619"/>
    <cellStyle name="Normal 60 3 2 2 3 2" xfId="14620"/>
    <cellStyle name="Normal 60 3 2 2 4" xfId="14621"/>
    <cellStyle name="Normal 60 3 2 3" xfId="14622"/>
    <cellStyle name="Normal 60 3 2 3 2" xfId="14623"/>
    <cellStyle name="Normal 60 3 2 4" xfId="14624"/>
    <cellStyle name="Normal 60 3 2 4 2" xfId="14625"/>
    <cellStyle name="Normal 60 3 2 5" xfId="14626"/>
    <cellStyle name="Normal 60 3 3" xfId="14627"/>
    <cellStyle name="Normal 60 3 3 2" xfId="14628"/>
    <cellStyle name="Normal 60 3 3 2 2" xfId="14629"/>
    <cellStyle name="Normal 60 3 3 3" xfId="14630"/>
    <cellStyle name="Normal 60 3 3 3 2" xfId="14631"/>
    <cellStyle name="Normal 60 3 3 4" xfId="14632"/>
    <cellStyle name="Normal 60 3 4" xfId="14633"/>
    <cellStyle name="Normal 60 3 4 2" xfId="14634"/>
    <cellStyle name="Normal 60 3 4 2 2" xfId="14635"/>
    <cellStyle name="Normal 60 3 4 3" xfId="14636"/>
    <cellStyle name="Normal 60 3 4 3 2" xfId="14637"/>
    <cellStyle name="Normal 60 3 4 4" xfId="14638"/>
    <cellStyle name="Normal 60 3 5" xfId="14639"/>
    <cellStyle name="Normal 60 3 5 2" xfId="14640"/>
    <cellStyle name="Normal 60 3 6" xfId="14641"/>
    <cellStyle name="Normal 60 3 6 2" xfId="14642"/>
    <cellStyle name="Normal 60 3 7" xfId="14643"/>
    <cellStyle name="Normal 60 4" xfId="14644"/>
    <cellStyle name="Normal 60 4 2" xfId="14645"/>
    <cellStyle name="Normal 60 4 2 2" xfId="14646"/>
    <cellStyle name="Normal 60 4 2 2 2" xfId="14647"/>
    <cellStyle name="Normal 60 4 2 3" xfId="14648"/>
    <cellStyle name="Normal 60 4 2 3 2" xfId="14649"/>
    <cellStyle name="Normal 60 4 2 4" xfId="14650"/>
    <cellStyle name="Normal 60 4 3" xfId="14651"/>
    <cellStyle name="Normal 60 4 3 2" xfId="14652"/>
    <cellStyle name="Normal 60 4 4" xfId="14653"/>
    <cellStyle name="Normal 60 4 4 2" xfId="14654"/>
    <cellStyle name="Normal 60 4 5" xfId="14655"/>
    <cellStyle name="Normal 60 5" xfId="14656"/>
    <cellStyle name="Normal 60 5 2" xfId="14657"/>
    <cellStyle name="Normal 60 5 2 2" xfId="14658"/>
    <cellStyle name="Normal 60 5 3" xfId="14659"/>
    <cellStyle name="Normal 60 5 3 2" xfId="14660"/>
    <cellStyle name="Normal 60 5 4" xfId="14661"/>
    <cellStyle name="Normal 60 6" xfId="14662"/>
    <cellStyle name="Normal 60 6 2" xfId="14663"/>
    <cellStyle name="Normal 60 6 2 2" xfId="14664"/>
    <cellStyle name="Normal 60 6 3" xfId="14665"/>
    <cellStyle name="Normal 60 6 3 2" xfId="14666"/>
    <cellStyle name="Normal 60 6 4" xfId="14667"/>
    <cellStyle name="Normal 60 7" xfId="14668"/>
    <cellStyle name="Normal 60 7 2" xfId="14669"/>
    <cellStyle name="Normal 60 8" xfId="14670"/>
    <cellStyle name="Normal 60 8 2" xfId="14671"/>
    <cellStyle name="Normal 60 9" xfId="14672"/>
    <cellStyle name="Normal 61" xfId="2154"/>
    <cellStyle name="Normal 61 2" xfId="2155"/>
    <cellStyle name="Normal 61 2 2" xfId="14673"/>
    <cellStyle name="Normal 61 2 2 2" xfId="14674"/>
    <cellStyle name="Normal 61 2 2 2 2" xfId="14675"/>
    <cellStyle name="Normal 61 2 2 2 2 2" xfId="14676"/>
    <cellStyle name="Normal 61 2 2 2 2 2 2" xfId="14677"/>
    <cellStyle name="Normal 61 2 2 2 2 3" xfId="14678"/>
    <cellStyle name="Normal 61 2 2 2 2 3 2" xfId="14679"/>
    <cellStyle name="Normal 61 2 2 2 2 4" xfId="14680"/>
    <cellStyle name="Normal 61 2 2 2 3" xfId="14681"/>
    <cellStyle name="Normal 61 2 2 2 3 2" xfId="14682"/>
    <cellStyle name="Normal 61 2 2 2 4" xfId="14683"/>
    <cellStyle name="Normal 61 2 2 2 4 2" xfId="14684"/>
    <cellStyle name="Normal 61 2 2 2 5" xfId="14685"/>
    <cellStyle name="Normal 61 2 2 3" xfId="14686"/>
    <cellStyle name="Normal 61 2 2 3 2" xfId="14687"/>
    <cellStyle name="Normal 61 2 2 3 2 2" xfId="14688"/>
    <cellStyle name="Normal 61 2 2 3 3" xfId="14689"/>
    <cellStyle name="Normal 61 2 2 3 3 2" xfId="14690"/>
    <cellStyle name="Normal 61 2 2 3 4" xfId="14691"/>
    <cellStyle name="Normal 61 2 2 4" xfId="14692"/>
    <cellStyle name="Normal 61 2 2 4 2" xfId="14693"/>
    <cellStyle name="Normal 61 2 2 4 2 2" xfId="14694"/>
    <cellStyle name="Normal 61 2 2 4 3" xfId="14695"/>
    <cellStyle name="Normal 61 2 2 4 3 2" xfId="14696"/>
    <cellStyle name="Normal 61 2 2 4 4" xfId="14697"/>
    <cellStyle name="Normal 61 2 2 5" xfId="14698"/>
    <cellStyle name="Normal 61 2 2 5 2" xfId="14699"/>
    <cellStyle name="Normal 61 2 2 6" xfId="14700"/>
    <cellStyle name="Normal 61 2 2 6 2" xfId="14701"/>
    <cellStyle name="Normal 61 2 2 7" xfId="14702"/>
    <cellStyle name="Normal 61 2 3" xfId="14703"/>
    <cellStyle name="Normal 61 2 3 2" xfId="14704"/>
    <cellStyle name="Normal 61 2 3 2 2" xfId="14705"/>
    <cellStyle name="Normal 61 2 3 2 2 2" xfId="14706"/>
    <cellStyle name="Normal 61 2 3 2 3" xfId="14707"/>
    <cellStyle name="Normal 61 2 3 2 3 2" xfId="14708"/>
    <cellStyle name="Normal 61 2 3 2 4" xfId="14709"/>
    <cellStyle name="Normal 61 2 3 3" xfId="14710"/>
    <cellStyle name="Normal 61 2 3 3 2" xfId="14711"/>
    <cellStyle name="Normal 61 2 3 4" xfId="14712"/>
    <cellStyle name="Normal 61 2 3 4 2" xfId="14713"/>
    <cellStyle name="Normal 61 2 3 5" xfId="14714"/>
    <cellStyle name="Normal 61 2 4" xfId="14715"/>
    <cellStyle name="Normal 61 2 4 2" xfId="14716"/>
    <cellStyle name="Normal 61 2 4 2 2" xfId="14717"/>
    <cellStyle name="Normal 61 2 4 3" xfId="14718"/>
    <cellStyle name="Normal 61 2 4 3 2" xfId="14719"/>
    <cellStyle name="Normal 61 2 4 4" xfId="14720"/>
    <cellStyle name="Normal 61 2 5" xfId="14721"/>
    <cellStyle name="Normal 61 2 5 2" xfId="14722"/>
    <cellStyle name="Normal 61 2 5 2 2" xfId="14723"/>
    <cellStyle name="Normal 61 2 5 3" xfId="14724"/>
    <cellStyle name="Normal 61 2 5 3 2" xfId="14725"/>
    <cellStyle name="Normal 61 2 5 4" xfId="14726"/>
    <cellStyle name="Normal 61 2 6" xfId="14727"/>
    <cellStyle name="Normal 61 2 6 2" xfId="14728"/>
    <cellStyle name="Normal 61 2 7" xfId="14729"/>
    <cellStyle name="Normal 61 2 7 2" xfId="14730"/>
    <cellStyle name="Normal 61 2 8" xfId="14731"/>
    <cellStyle name="Normal 61 3" xfId="2156"/>
    <cellStyle name="Normal 61 3 2" xfId="14732"/>
    <cellStyle name="Normal 61 3 2 2" xfId="14733"/>
    <cellStyle name="Normal 61 3 2 2 2" xfId="14734"/>
    <cellStyle name="Normal 61 3 2 2 2 2" xfId="14735"/>
    <cellStyle name="Normal 61 3 2 2 3" xfId="14736"/>
    <cellStyle name="Normal 61 3 2 2 3 2" xfId="14737"/>
    <cellStyle name="Normal 61 3 2 2 4" xfId="14738"/>
    <cellStyle name="Normal 61 3 2 3" xfId="14739"/>
    <cellStyle name="Normal 61 3 2 3 2" xfId="14740"/>
    <cellStyle name="Normal 61 3 2 4" xfId="14741"/>
    <cellStyle name="Normal 61 3 2 4 2" xfId="14742"/>
    <cellStyle name="Normal 61 3 2 5" xfId="14743"/>
    <cellStyle name="Normal 61 3 3" xfId="14744"/>
    <cellStyle name="Normal 61 3 3 2" xfId="14745"/>
    <cellStyle name="Normal 61 3 3 2 2" xfId="14746"/>
    <cellStyle name="Normal 61 3 3 3" xfId="14747"/>
    <cellStyle name="Normal 61 3 3 3 2" xfId="14748"/>
    <cellStyle name="Normal 61 3 3 4" xfId="14749"/>
    <cellStyle name="Normal 61 3 4" xfId="14750"/>
    <cellStyle name="Normal 61 3 4 2" xfId="14751"/>
    <cellStyle name="Normal 61 3 4 2 2" xfId="14752"/>
    <cellStyle name="Normal 61 3 4 3" xfId="14753"/>
    <cellStyle name="Normal 61 3 4 3 2" xfId="14754"/>
    <cellStyle name="Normal 61 3 4 4" xfId="14755"/>
    <cellStyle name="Normal 61 3 5" xfId="14756"/>
    <cellStyle name="Normal 61 3 5 2" xfId="14757"/>
    <cellStyle name="Normal 61 3 6" xfId="14758"/>
    <cellStyle name="Normal 61 3 6 2" xfId="14759"/>
    <cellStyle name="Normal 61 3 7" xfId="14760"/>
    <cellStyle name="Normal 61 4" xfId="2157"/>
    <cellStyle name="Normal 61 4 2" xfId="14761"/>
    <cellStyle name="Normal 61 4 2 2" xfId="14762"/>
    <cellStyle name="Normal 61 4 2 2 2" xfId="14763"/>
    <cellStyle name="Normal 61 4 2 3" xfId="14764"/>
    <cellStyle name="Normal 61 4 2 3 2" xfId="14765"/>
    <cellStyle name="Normal 61 4 2 4" xfId="14766"/>
    <cellStyle name="Normal 61 4 3" xfId="14767"/>
    <cellStyle name="Normal 61 4 3 2" xfId="14768"/>
    <cellStyle name="Normal 61 4 4" xfId="14769"/>
    <cellStyle name="Normal 61 4 4 2" xfId="14770"/>
    <cellStyle name="Normal 61 4 5" xfId="14771"/>
    <cellStyle name="Normal 61 5" xfId="2158"/>
    <cellStyle name="Normal 61 5 2" xfId="14772"/>
    <cellStyle name="Normal 61 5 2 2" xfId="14773"/>
    <cellStyle name="Normal 61 5 3" xfId="14774"/>
    <cellStyle name="Normal 61 5 3 2" xfId="14775"/>
    <cellStyle name="Normal 61 5 4" xfId="14776"/>
    <cellStyle name="Normal 61 6" xfId="14777"/>
    <cellStyle name="Normal 61 6 2" xfId="14778"/>
    <cellStyle name="Normal 61 6 2 2" xfId="14779"/>
    <cellStyle name="Normal 61 6 3" xfId="14780"/>
    <cellStyle name="Normal 61 6 3 2" xfId="14781"/>
    <cellStyle name="Normal 61 6 4" xfId="14782"/>
    <cellStyle name="Normal 61 7" xfId="14783"/>
    <cellStyle name="Normal 61 7 2" xfId="14784"/>
    <cellStyle name="Normal 61 8" xfId="14785"/>
    <cellStyle name="Normal 61 8 2" xfId="14786"/>
    <cellStyle name="Normal 61 9" xfId="14787"/>
    <cellStyle name="Normal 62" xfId="2159"/>
    <cellStyle name="Normal 62 2" xfId="2160"/>
    <cellStyle name="Normal 62 2 2" xfId="14788"/>
    <cellStyle name="Normal 62 2 2 2" xfId="14789"/>
    <cellStyle name="Normal 62 2 2 2 2" xfId="14790"/>
    <cellStyle name="Normal 62 2 2 2 2 2" xfId="14791"/>
    <cellStyle name="Normal 62 2 2 2 2 2 2" xfId="14792"/>
    <cellStyle name="Normal 62 2 2 2 2 3" xfId="14793"/>
    <cellStyle name="Normal 62 2 2 2 2 3 2" xfId="14794"/>
    <cellStyle name="Normal 62 2 2 2 2 4" xfId="14795"/>
    <cellStyle name="Normal 62 2 2 2 3" xfId="14796"/>
    <cellStyle name="Normal 62 2 2 2 3 2" xfId="14797"/>
    <cellStyle name="Normal 62 2 2 2 4" xfId="14798"/>
    <cellStyle name="Normal 62 2 2 2 4 2" xfId="14799"/>
    <cellStyle name="Normal 62 2 2 2 5" xfId="14800"/>
    <cellStyle name="Normal 62 2 2 3" xfId="14801"/>
    <cellStyle name="Normal 62 2 2 3 2" xfId="14802"/>
    <cellStyle name="Normal 62 2 2 3 2 2" xfId="14803"/>
    <cellStyle name="Normal 62 2 2 3 3" xfId="14804"/>
    <cellStyle name="Normal 62 2 2 3 3 2" xfId="14805"/>
    <cellStyle name="Normal 62 2 2 3 4" xfId="14806"/>
    <cellStyle name="Normal 62 2 2 4" xfId="14807"/>
    <cellStyle name="Normal 62 2 2 4 2" xfId="14808"/>
    <cellStyle name="Normal 62 2 2 4 2 2" xfId="14809"/>
    <cellStyle name="Normal 62 2 2 4 3" xfId="14810"/>
    <cellStyle name="Normal 62 2 2 4 3 2" xfId="14811"/>
    <cellStyle name="Normal 62 2 2 4 4" xfId="14812"/>
    <cellStyle name="Normal 62 2 2 5" xfId="14813"/>
    <cellStyle name="Normal 62 2 2 5 2" xfId="14814"/>
    <cellStyle name="Normal 62 2 2 6" xfId="14815"/>
    <cellStyle name="Normal 62 2 2 6 2" xfId="14816"/>
    <cellStyle name="Normal 62 2 2 7" xfId="14817"/>
    <cellStyle name="Normal 62 2 3" xfId="14818"/>
    <cellStyle name="Normal 62 2 3 2" xfId="14819"/>
    <cellStyle name="Normal 62 2 3 2 2" xfId="14820"/>
    <cellStyle name="Normal 62 2 3 2 2 2" xfId="14821"/>
    <cellStyle name="Normal 62 2 3 2 3" xfId="14822"/>
    <cellStyle name="Normal 62 2 3 2 3 2" xfId="14823"/>
    <cellStyle name="Normal 62 2 3 2 4" xfId="14824"/>
    <cellStyle name="Normal 62 2 3 3" xfId="14825"/>
    <cellStyle name="Normal 62 2 3 3 2" xfId="14826"/>
    <cellStyle name="Normal 62 2 3 4" xfId="14827"/>
    <cellStyle name="Normal 62 2 3 4 2" xfId="14828"/>
    <cellStyle name="Normal 62 2 3 5" xfId="14829"/>
    <cellStyle name="Normal 62 2 4" xfId="14830"/>
    <cellStyle name="Normal 62 2 4 2" xfId="14831"/>
    <cellStyle name="Normal 62 2 4 2 2" xfId="14832"/>
    <cellStyle name="Normal 62 2 4 3" xfId="14833"/>
    <cellStyle name="Normal 62 2 4 3 2" xfId="14834"/>
    <cellStyle name="Normal 62 2 4 4" xfId="14835"/>
    <cellStyle name="Normal 62 2 5" xfId="14836"/>
    <cellStyle name="Normal 62 2 5 2" xfId="14837"/>
    <cellStyle name="Normal 62 2 5 2 2" xfId="14838"/>
    <cellStyle name="Normal 62 2 5 3" xfId="14839"/>
    <cellStyle name="Normal 62 2 5 3 2" xfId="14840"/>
    <cellStyle name="Normal 62 2 5 4" xfId="14841"/>
    <cellStyle name="Normal 62 2 6" xfId="14842"/>
    <cellStyle name="Normal 62 2 6 2" xfId="14843"/>
    <cellStyle name="Normal 62 2 7" xfId="14844"/>
    <cellStyle name="Normal 62 2 7 2" xfId="14845"/>
    <cellStyle name="Normal 62 2 8" xfId="14846"/>
    <cellStyle name="Normal 62 3" xfId="2161"/>
    <cellStyle name="Normal 62 3 2" xfId="14847"/>
    <cellStyle name="Normal 62 3 2 2" xfId="14848"/>
    <cellStyle name="Normal 62 3 2 2 2" xfId="14849"/>
    <cellStyle name="Normal 62 3 2 2 2 2" xfId="14850"/>
    <cellStyle name="Normal 62 3 2 2 3" xfId="14851"/>
    <cellStyle name="Normal 62 3 2 2 3 2" xfId="14852"/>
    <cellStyle name="Normal 62 3 2 2 4" xfId="14853"/>
    <cellStyle name="Normal 62 3 2 3" xfId="14854"/>
    <cellStyle name="Normal 62 3 2 3 2" xfId="14855"/>
    <cellStyle name="Normal 62 3 2 4" xfId="14856"/>
    <cellStyle name="Normal 62 3 2 4 2" xfId="14857"/>
    <cellStyle name="Normal 62 3 2 5" xfId="14858"/>
    <cellStyle name="Normal 62 3 3" xfId="14859"/>
    <cellStyle name="Normal 62 3 3 2" xfId="14860"/>
    <cellStyle name="Normal 62 3 3 2 2" xfId="14861"/>
    <cellStyle name="Normal 62 3 3 3" xfId="14862"/>
    <cellStyle name="Normal 62 3 3 3 2" xfId="14863"/>
    <cellStyle name="Normal 62 3 3 4" xfId="14864"/>
    <cellStyle name="Normal 62 3 4" xfId="14865"/>
    <cellStyle name="Normal 62 3 4 2" xfId="14866"/>
    <cellStyle name="Normal 62 3 4 2 2" xfId="14867"/>
    <cellStyle name="Normal 62 3 4 3" xfId="14868"/>
    <cellStyle name="Normal 62 3 4 3 2" xfId="14869"/>
    <cellStyle name="Normal 62 3 4 4" xfId="14870"/>
    <cellStyle name="Normal 62 3 5" xfId="14871"/>
    <cellStyle name="Normal 62 3 5 2" xfId="14872"/>
    <cellStyle name="Normal 62 3 6" xfId="14873"/>
    <cellStyle name="Normal 62 3 6 2" xfId="14874"/>
    <cellStyle name="Normal 62 3 7" xfId="14875"/>
    <cellStyle name="Normal 62 4" xfId="2162"/>
    <cellStyle name="Normal 62 4 2" xfId="14876"/>
    <cellStyle name="Normal 62 4 2 2" xfId="14877"/>
    <cellStyle name="Normal 62 4 2 2 2" xfId="14878"/>
    <cellStyle name="Normal 62 4 2 3" xfId="14879"/>
    <cellStyle name="Normal 62 4 2 3 2" xfId="14880"/>
    <cellStyle name="Normal 62 4 2 4" xfId="14881"/>
    <cellStyle name="Normal 62 4 3" xfId="14882"/>
    <cellStyle name="Normal 62 4 3 2" xfId="14883"/>
    <cellStyle name="Normal 62 4 4" xfId="14884"/>
    <cellStyle name="Normal 62 4 4 2" xfId="14885"/>
    <cellStyle name="Normal 62 4 5" xfId="14886"/>
    <cellStyle name="Normal 62 5" xfId="2163"/>
    <cellStyle name="Normal 62 5 2" xfId="14887"/>
    <cellStyle name="Normal 62 5 2 2" xfId="14888"/>
    <cellStyle name="Normal 62 5 3" xfId="14889"/>
    <cellStyle name="Normal 62 5 3 2" xfId="14890"/>
    <cellStyle name="Normal 62 5 4" xfId="14891"/>
    <cellStyle name="Normal 62 6" xfId="14892"/>
    <cellStyle name="Normal 62 6 2" xfId="14893"/>
    <cellStyle name="Normal 62 6 2 2" xfId="14894"/>
    <cellStyle name="Normal 62 6 3" xfId="14895"/>
    <cellStyle name="Normal 62 6 3 2" xfId="14896"/>
    <cellStyle name="Normal 62 6 4" xfId="14897"/>
    <cellStyle name="Normal 62 7" xfId="14898"/>
    <cellStyle name="Normal 62 7 2" xfId="14899"/>
    <cellStyle name="Normal 62 8" xfId="14900"/>
    <cellStyle name="Normal 62 8 2" xfId="14901"/>
    <cellStyle name="Normal 62 9" xfId="14902"/>
    <cellStyle name="Normal 63" xfId="2164"/>
    <cellStyle name="Normal 63 2" xfId="14903"/>
    <cellStyle name="Normal 63 2 2" xfId="14904"/>
    <cellStyle name="Normal 63 2 2 2" xfId="14905"/>
    <cellStyle name="Normal 63 2 2 2 2" xfId="14906"/>
    <cellStyle name="Normal 63 2 2 2 2 2" xfId="14907"/>
    <cellStyle name="Normal 63 2 2 2 2 2 2" xfId="14908"/>
    <cellStyle name="Normal 63 2 2 2 2 3" xfId="14909"/>
    <cellStyle name="Normal 63 2 2 2 2 3 2" xfId="14910"/>
    <cellStyle name="Normal 63 2 2 2 2 4" xfId="14911"/>
    <cellStyle name="Normal 63 2 2 2 3" xfId="14912"/>
    <cellStyle name="Normal 63 2 2 2 3 2" xfId="14913"/>
    <cellStyle name="Normal 63 2 2 2 4" xfId="14914"/>
    <cellStyle name="Normal 63 2 2 2 4 2" xfId="14915"/>
    <cellStyle name="Normal 63 2 2 2 5" xfId="14916"/>
    <cellStyle name="Normal 63 2 2 3" xfId="14917"/>
    <cellStyle name="Normal 63 2 2 3 2" xfId="14918"/>
    <cellStyle name="Normal 63 2 2 3 2 2" xfId="14919"/>
    <cellStyle name="Normal 63 2 2 3 3" xfId="14920"/>
    <cellStyle name="Normal 63 2 2 3 3 2" xfId="14921"/>
    <cellStyle name="Normal 63 2 2 3 4" xfId="14922"/>
    <cellStyle name="Normal 63 2 2 4" xfId="14923"/>
    <cellStyle name="Normal 63 2 2 4 2" xfId="14924"/>
    <cellStyle name="Normal 63 2 2 4 2 2" xfId="14925"/>
    <cellStyle name="Normal 63 2 2 4 3" xfId="14926"/>
    <cellStyle name="Normal 63 2 2 4 3 2" xfId="14927"/>
    <cellStyle name="Normal 63 2 2 4 4" xfId="14928"/>
    <cellStyle name="Normal 63 2 2 5" xfId="14929"/>
    <cellStyle name="Normal 63 2 2 5 2" xfId="14930"/>
    <cellStyle name="Normal 63 2 2 6" xfId="14931"/>
    <cellStyle name="Normal 63 2 2 6 2" xfId="14932"/>
    <cellStyle name="Normal 63 2 2 7" xfId="14933"/>
    <cellStyle name="Normal 63 2 3" xfId="14934"/>
    <cellStyle name="Normal 63 2 3 2" xfId="14935"/>
    <cellStyle name="Normal 63 2 3 2 2" xfId="14936"/>
    <cellStyle name="Normal 63 2 3 2 2 2" xfId="14937"/>
    <cellStyle name="Normal 63 2 3 2 3" xfId="14938"/>
    <cellStyle name="Normal 63 2 3 2 3 2" xfId="14939"/>
    <cellStyle name="Normal 63 2 3 2 4" xfId="14940"/>
    <cellStyle name="Normal 63 2 3 3" xfId="14941"/>
    <cellStyle name="Normal 63 2 3 3 2" xfId="14942"/>
    <cellStyle name="Normal 63 2 3 4" xfId="14943"/>
    <cellStyle name="Normal 63 2 3 4 2" xfId="14944"/>
    <cellStyle name="Normal 63 2 3 5" xfId="14945"/>
    <cellStyle name="Normal 63 2 4" xfId="14946"/>
    <cellStyle name="Normal 63 2 4 2" xfId="14947"/>
    <cellStyle name="Normal 63 2 4 2 2" xfId="14948"/>
    <cellStyle name="Normal 63 2 4 3" xfId="14949"/>
    <cellStyle name="Normal 63 2 4 3 2" xfId="14950"/>
    <cellStyle name="Normal 63 2 4 4" xfId="14951"/>
    <cellStyle name="Normal 63 2 5" xfId="14952"/>
    <cellStyle name="Normal 63 2 5 2" xfId="14953"/>
    <cellStyle name="Normal 63 2 5 2 2" xfId="14954"/>
    <cellStyle name="Normal 63 2 5 3" xfId="14955"/>
    <cellStyle name="Normal 63 2 5 3 2" xfId="14956"/>
    <cellStyle name="Normal 63 2 5 4" xfId="14957"/>
    <cellStyle name="Normal 63 2 6" xfId="14958"/>
    <cellStyle name="Normal 63 2 6 2" xfId="14959"/>
    <cellStyle name="Normal 63 2 7" xfId="14960"/>
    <cellStyle name="Normal 63 2 7 2" xfId="14961"/>
    <cellStyle name="Normal 63 2 8" xfId="14962"/>
    <cellStyle name="Normal 63 3" xfId="14963"/>
    <cellStyle name="Normal 63 3 2" xfId="14964"/>
    <cellStyle name="Normal 63 3 2 2" xfId="14965"/>
    <cellStyle name="Normal 63 3 2 2 2" xfId="14966"/>
    <cellStyle name="Normal 63 3 2 2 2 2" xfId="14967"/>
    <cellStyle name="Normal 63 3 2 2 3" xfId="14968"/>
    <cellStyle name="Normal 63 3 2 2 3 2" xfId="14969"/>
    <cellStyle name="Normal 63 3 2 2 4" xfId="14970"/>
    <cellStyle name="Normal 63 3 2 3" xfId="14971"/>
    <cellStyle name="Normal 63 3 2 3 2" xfId="14972"/>
    <cellStyle name="Normal 63 3 2 4" xfId="14973"/>
    <cellStyle name="Normal 63 3 2 4 2" xfId="14974"/>
    <cellStyle name="Normal 63 3 2 5" xfId="14975"/>
    <cellStyle name="Normal 63 3 3" xfId="14976"/>
    <cellStyle name="Normal 63 3 3 2" xfId="14977"/>
    <cellStyle name="Normal 63 3 3 2 2" xfId="14978"/>
    <cellStyle name="Normal 63 3 3 3" xfId="14979"/>
    <cellStyle name="Normal 63 3 3 3 2" xfId="14980"/>
    <cellStyle name="Normal 63 3 3 4" xfId="14981"/>
    <cellStyle name="Normal 63 3 4" xfId="14982"/>
    <cellStyle name="Normal 63 3 4 2" xfId="14983"/>
    <cellStyle name="Normal 63 3 4 2 2" xfId="14984"/>
    <cellStyle name="Normal 63 3 4 3" xfId="14985"/>
    <cellStyle name="Normal 63 3 4 3 2" xfId="14986"/>
    <cellStyle name="Normal 63 3 4 4" xfId="14987"/>
    <cellStyle name="Normal 63 3 5" xfId="14988"/>
    <cellStyle name="Normal 63 3 5 2" xfId="14989"/>
    <cellStyle name="Normal 63 3 6" xfId="14990"/>
    <cellStyle name="Normal 63 3 6 2" xfId="14991"/>
    <cellStyle name="Normal 63 3 7" xfId="14992"/>
    <cellStyle name="Normal 63 4" xfId="14993"/>
    <cellStyle name="Normal 63 4 2" xfId="14994"/>
    <cellStyle name="Normal 63 4 2 2" xfId="14995"/>
    <cellStyle name="Normal 63 4 2 2 2" xfId="14996"/>
    <cellStyle name="Normal 63 4 2 3" xfId="14997"/>
    <cellStyle name="Normal 63 4 2 3 2" xfId="14998"/>
    <cellStyle name="Normal 63 4 2 4" xfId="14999"/>
    <cellStyle name="Normal 63 4 3" xfId="15000"/>
    <cellStyle name="Normal 63 4 3 2" xfId="15001"/>
    <cellStyle name="Normal 63 4 4" xfId="15002"/>
    <cellStyle name="Normal 63 4 4 2" xfId="15003"/>
    <cellStyle name="Normal 63 4 5" xfId="15004"/>
    <cellStyle name="Normal 63 5" xfId="15005"/>
    <cellStyle name="Normal 63 5 2" xfId="15006"/>
    <cellStyle name="Normal 63 5 2 2" xfId="15007"/>
    <cellStyle name="Normal 63 5 3" xfId="15008"/>
    <cellStyle name="Normal 63 5 3 2" xfId="15009"/>
    <cellStyle name="Normal 63 5 4" xfId="15010"/>
    <cellStyle name="Normal 63 6" xfId="15011"/>
    <cellStyle name="Normal 63 6 2" xfId="15012"/>
    <cellStyle name="Normal 63 6 2 2" xfId="15013"/>
    <cellStyle name="Normal 63 6 3" xfId="15014"/>
    <cellStyle name="Normal 63 6 3 2" xfId="15015"/>
    <cellStyle name="Normal 63 6 4" xfId="15016"/>
    <cellStyle name="Normal 63 7" xfId="15017"/>
    <cellStyle name="Normal 63 7 2" xfId="15018"/>
    <cellStyle name="Normal 63 8" xfId="15019"/>
    <cellStyle name="Normal 63 8 2" xfId="15020"/>
    <cellStyle name="Normal 63 9" xfId="15021"/>
    <cellStyle name="Normal 64" xfId="2165"/>
    <cellStyle name="Normal 64 2" xfId="15022"/>
    <cellStyle name="Normal 64 2 2" xfId="15023"/>
    <cellStyle name="Normal 64 2 2 2" xfId="15024"/>
    <cellStyle name="Normal 64 2 2 2 2" xfId="15025"/>
    <cellStyle name="Normal 64 2 2 2 2 2" xfId="15026"/>
    <cellStyle name="Normal 64 2 2 2 2 2 2" xfId="15027"/>
    <cellStyle name="Normal 64 2 2 2 2 3" xfId="15028"/>
    <cellStyle name="Normal 64 2 2 2 2 3 2" xfId="15029"/>
    <cellStyle name="Normal 64 2 2 2 2 4" xfId="15030"/>
    <cellStyle name="Normal 64 2 2 2 3" xfId="15031"/>
    <cellStyle name="Normal 64 2 2 2 3 2" xfId="15032"/>
    <cellStyle name="Normal 64 2 2 2 4" xfId="15033"/>
    <cellStyle name="Normal 64 2 2 2 4 2" xfId="15034"/>
    <cellStyle name="Normal 64 2 2 2 5" xfId="15035"/>
    <cellStyle name="Normal 64 2 2 3" xfId="15036"/>
    <cellStyle name="Normal 64 2 2 3 2" xfId="15037"/>
    <cellStyle name="Normal 64 2 2 3 2 2" xfId="15038"/>
    <cellStyle name="Normal 64 2 2 3 3" xfId="15039"/>
    <cellStyle name="Normal 64 2 2 3 3 2" xfId="15040"/>
    <cellStyle name="Normal 64 2 2 3 4" xfId="15041"/>
    <cellStyle name="Normal 64 2 2 4" xfId="15042"/>
    <cellStyle name="Normal 64 2 2 4 2" xfId="15043"/>
    <cellStyle name="Normal 64 2 2 4 2 2" xfId="15044"/>
    <cellStyle name="Normal 64 2 2 4 3" xfId="15045"/>
    <cellStyle name="Normal 64 2 2 4 3 2" xfId="15046"/>
    <cellStyle name="Normal 64 2 2 4 4" xfId="15047"/>
    <cellStyle name="Normal 64 2 2 5" xfId="15048"/>
    <cellStyle name="Normal 64 2 2 5 2" xfId="15049"/>
    <cellStyle name="Normal 64 2 2 6" xfId="15050"/>
    <cellStyle name="Normal 64 2 2 6 2" xfId="15051"/>
    <cellStyle name="Normal 64 2 2 7" xfId="15052"/>
    <cellStyle name="Normal 64 2 3" xfId="15053"/>
    <cellStyle name="Normal 64 2 3 2" xfId="15054"/>
    <cellStyle name="Normal 64 2 3 2 2" xfId="15055"/>
    <cellStyle name="Normal 64 2 3 2 2 2" xfId="15056"/>
    <cellStyle name="Normal 64 2 3 2 3" xfId="15057"/>
    <cellStyle name="Normal 64 2 3 2 3 2" xfId="15058"/>
    <cellStyle name="Normal 64 2 3 2 4" xfId="15059"/>
    <cellStyle name="Normal 64 2 3 3" xfId="15060"/>
    <cellStyle name="Normal 64 2 3 3 2" xfId="15061"/>
    <cellStyle name="Normal 64 2 3 4" xfId="15062"/>
    <cellStyle name="Normal 64 2 3 4 2" xfId="15063"/>
    <cellStyle name="Normal 64 2 3 5" xfId="15064"/>
    <cellStyle name="Normal 64 2 4" xfId="15065"/>
    <cellStyle name="Normal 64 2 4 2" xfId="15066"/>
    <cellStyle name="Normal 64 2 4 2 2" xfId="15067"/>
    <cellStyle name="Normal 64 2 4 3" xfId="15068"/>
    <cellStyle name="Normal 64 2 4 3 2" xfId="15069"/>
    <cellStyle name="Normal 64 2 4 4" xfId="15070"/>
    <cellStyle name="Normal 64 2 5" xfId="15071"/>
    <cellStyle name="Normal 64 2 5 2" xfId="15072"/>
    <cellStyle name="Normal 64 2 5 2 2" xfId="15073"/>
    <cellStyle name="Normal 64 2 5 3" xfId="15074"/>
    <cellStyle name="Normal 64 2 5 3 2" xfId="15075"/>
    <cellStyle name="Normal 64 2 5 4" xfId="15076"/>
    <cellStyle name="Normal 64 2 6" xfId="15077"/>
    <cellStyle name="Normal 64 2 6 2" xfId="15078"/>
    <cellStyle name="Normal 64 2 7" xfId="15079"/>
    <cellStyle name="Normal 64 2 7 2" xfId="15080"/>
    <cellStyle name="Normal 64 2 8" xfId="15081"/>
    <cellStyle name="Normal 64 3" xfId="15082"/>
    <cellStyle name="Normal 64 3 2" xfId="15083"/>
    <cellStyle name="Normal 64 3 2 2" xfId="15084"/>
    <cellStyle name="Normal 64 3 2 2 2" xfId="15085"/>
    <cellStyle name="Normal 64 3 2 2 2 2" xfId="15086"/>
    <cellStyle name="Normal 64 3 2 2 3" xfId="15087"/>
    <cellStyle name="Normal 64 3 2 2 3 2" xfId="15088"/>
    <cellStyle name="Normal 64 3 2 2 4" xfId="15089"/>
    <cellStyle name="Normal 64 3 2 3" xfId="15090"/>
    <cellStyle name="Normal 64 3 2 3 2" xfId="15091"/>
    <cellStyle name="Normal 64 3 2 4" xfId="15092"/>
    <cellStyle name="Normal 64 3 2 4 2" xfId="15093"/>
    <cellStyle name="Normal 64 3 2 5" xfId="15094"/>
    <cellStyle name="Normal 64 3 3" xfId="15095"/>
    <cellStyle name="Normal 64 3 3 2" xfId="15096"/>
    <cellStyle name="Normal 64 3 3 2 2" xfId="15097"/>
    <cellStyle name="Normal 64 3 3 3" xfId="15098"/>
    <cellStyle name="Normal 64 3 3 3 2" xfId="15099"/>
    <cellStyle name="Normal 64 3 3 4" xfId="15100"/>
    <cellStyle name="Normal 64 3 4" xfId="15101"/>
    <cellStyle name="Normal 64 3 4 2" xfId="15102"/>
    <cellStyle name="Normal 64 3 4 2 2" xfId="15103"/>
    <cellStyle name="Normal 64 3 4 3" xfId="15104"/>
    <cellStyle name="Normal 64 3 4 3 2" xfId="15105"/>
    <cellStyle name="Normal 64 3 4 4" xfId="15106"/>
    <cellStyle name="Normal 64 3 5" xfId="15107"/>
    <cellStyle name="Normal 64 3 5 2" xfId="15108"/>
    <cellStyle name="Normal 64 3 6" xfId="15109"/>
    <cellStyle name="Normal 64 3 6 2" xfId="15110"/>
    <cellStyle name="Normal 64 3 7" xfId="15111"/>
    <cellStyle name="Normal 64 4" xfId="15112"/>
    <cellStyle name="Normal 64 4 2" xfId="15113"/>
    <cellStyle name="Normal 64 4 2 2" xfId="15114"/>
    <cellStyle name="Normal 64 4 2 2 2" xfId="15115"/>
    <cellStyle name="Normal 64 4 2 3" xfId="15116"/>
    <cellStyle name="Normal 64 4 2 3 2" xfId="15117"/>
    <cellStyle name="Normal 64 4 2 4" xfId="15118"/>
    <cellStyle name="Normal 64 4 3" xfId="15119"/>
    <cellStyle name="Normal 64 4 3 2" xfId="15120"/>
    <cellStyle name="Normal 64 4 4" xfId="15121"/>
    <cellStyle name="Normal 64 4 4 2" xfId="15122"/>
    <cellStyle name="Normal 64 4 5" xfId="15123"/>
    <cellStyle name="Normal 64 5" xfId="15124"/>
    <cellStyle name="Normal 64 5 2" xfId="15125"/>
    <cellStyle name="Normal 64 5 2 2" xfId="15126"/>
    <cellStyle name="Normal 64 5 3" xfId="15127"/>
    <cellStyle name="Normal 64 5 3 2" xfId="15128"/>
    <cellStyle name="Normal 64 5 4" xfId="15129"/>
    <cellStyle name="Normal 64 6" xfId="15130"/>
    <cellStyle name="Normal 64 6 2" xfId="15131"/>
    <cellStyle name="Normal 64 6 2 2" xfId="15132"/>
    <cellStyle name="Normal 64 6 3" xfId="15133"/>
    <cellStyle name="Normal 64 6 3 2" xfId="15134"/>
    <cellStyle name="Normal 64 6 4" xfId="15135"/>
    <cellStyle name="Normal 64 7" xfId="15136"/>
    <cellStyle name="Normal 64 7 2" xfId="15137"/>
    <cellStyle name="Normal 64 8" xfId="15138"/>
    <cellStyle name="Normal 64 8 2" xfId="15139"/>
    <cellStyle name="Normal 64 9" xfId="15140"/>
    <cellStyle name="Normal 65" xfId="2166"/>
    <cellStyle name="Normal 65 2" xfId="15141"/>
    <cellStyle name="Normal 65 2 2" xfId="15142"/>
    <cellStyle name="Normal 65 2 2 2" xfId="15143"/>
    <cellStyle name="Normal 65 2 2 2 2" xfId="15144"/>
    <cellStyle name="Normal 65 2 2 2 2 2" xfId="15145"/>
    <cellStyle name="Normal 65 2 2 2 2 2 2" xfId="15146"/>
    <cellStyle name="Normal 65 2 2 2 2 3" xfId="15147"/>
    <cellStyle name="Normal 65 2 2 2 2 3 2" xfId="15148"/>
    <cellStyle name="Normal 65 2 2 2 2 4" xfId="15149"/>
    <cellStyle name="Normal 65 2 2 2 3" xfId="15150"/>
    <cellStyle name="Normal 65 2 2 2 3 2" xfId="15151"/>
    <cellStyle name="Normal 65 2 2 2 4" xfId="15152"/>
    <cellStyle name="Normal 65 2 2 2 4 2" xfId="15153"/>
    <cellStyle name="Normal 65 2 2 2 5" xfId="15154"/>
    <cellStyle name="Normal 65 2 2 3" xfId="15155"/>
    <cellStyle name="Normal 65 2 2 3 2" xfId="15156"/>
    <cellStyle name="Normal 65 2 2 3 2 2" xfId="15157"/>
    <cellStyle name="Normal 65 2 2 3 3" xfId="15158"/>
    <cellStyle name="Normal 65 2 2 3 3 2" xfId="15159"/>
    <cellStyle name="Normal 65 2 2 3 4" xfId="15160"/>
    <cellStyle name="Normal 65 2 2 4" xfId="15161"/>
    <cellStyle name="Normal 65 2 2 4 2" xfId="15162"/>
    <cellStyle name="Normal 65 2 2 4 2 2" xfId="15163"/>
    <cellStyle name="Normal 65 2 2 4 3" xfId="15164"/>
    <cellStyle name="Normal 65 2 2 4 3 2" xfId="15165"/>
    <cellStyle name="Normal 65 2 2 4 4" xfId="15166"/>
    <cellStyle name="Normal 65 2 2 5" xfId="15167"/>
    <cellStyle name="Normal 65 2 2 5 2" xfId="15168"/>
    <cellStyle name="Normal 65 2 2 6" xfId="15169"/>
    <cellStyle name="Normal 65 2 2 6 2" xfId="15170"/>
    <cellStyle name="Normal 65 2 2 7" xfId="15171"/>
    <cellStyle name="Normal 65 2 3" xfId="15172"/>
    <cellStyle name="Normal 65 2 3 2" xfId="15173"/>
    <cellStyle name="Normal 65 2 3 2 2" xfId="15174"/>
    <cellStyle name="Normal 65 2 3 2 2 2" xfId="15175"/>
    <cellStyle name="Normal 65 2 3 2 3" xfId="15176"/>
    <cellStyle name="Normal 65 2 3 2 3 2" xfId="15177"/>
    <cellStyle name="Normal 65 2 3 2 4" xfId="15178"/>
    <cellStyle name="Normal 65 2 3 3" xfId="15179"/>
    <cellStyle name="Normal 65 2 3 3 2" xfId="15180"/>
    <cellStyle name="Normal 65 2 3 4" xfId="15181"/>
    <cellStyle name="Normal 65 2 3 4 2" xfId="15182"/>
    <cellStyle name="Normal 65 2 3 5" xfId="15183"/>
    <cellStyle name="Normal 65 2 4" xfId="15184"/>
    <cellStyle name="Normal 65 2 4 2" xfId="15185"/>
    <cellStyle name="Normal 65 2 4 2 2" xfId="15186"/>
    <cellStyle name="Normal 65 2 4 3" xfId="15187"/>
    <cellStyle name="Normal 65 2 4 3 2" xfId="15188"/>
    <cellStyle name="Normal 65 2 4 4" xfId="15189"/>
    <cellStyle name="Normal 65 2 5" xfId="15190"/>
    <cellStyle name="Normal 65 2 5 2" xfId="15191"/>
    <cellStyle name="Normal 65 2 5 2 2" xfId="15192"/>
    <cellStyle name="Normal 65 2 5 3" xfId="15193"/>
    <cellStyle name="Normal 65 2 5 3 2" xfId="15194"/>
    <cellStyle name="Normal 65 2 5 4" xfId="15195"/>
    <cellStyle name="Normal 65 2 6" xfId="15196"/>
    <cellStyle name="Normal 65 2 6 2" xfId="15197"/>
    <cellStyle name="Normal 65 2 7" xfId="15198"/>
    <cellStyle name="Normal 65 2 7 2" xfId="15199"/>
    <cellStyle name="Normal 65 2 8" xfId="15200"/>
    <cellStyle name="Normal 65 3" xfId="15201"/>
    <cellStyle name="Normal 65 3 2" xfId="15202"/>
    <cellStyle name="Normal 65 3 2 2" xfId="15203"/>
    <cellStyle name="Normal 65 3 2 2 2" xfId="15204"/>
    <cellStyle name="Normal 65 3 2 2 2 2" xfId="15205"/>
    <cellStyle name="Normal 65 3 2 2 3" xfId="15206"/>
    <cellStyle name="Normal 65 3 2 2 3 2" xfId="15207"/>
    <cellStyle name="Normal 65 3 2 2 4" xfId="15208"/>
    <cellStyle name="Normal 65 3 2 3" xfId="15209"/>
    <cellStyle name="Normal 65 3 2 3 2" xfId="15210"/>
    <cellStyle name="Normal 65 3 2 4" xfId="15211"/>
    <cellStyle name="Normal 65 3 2 4 2" xfId="15212"/>
    <cellStyle name="Normal 65 3 2 5" xfId="15213"/>
    <cellStyle name="Normal 65 3 3" xfId="15214"/>
    <cellStyle name="Normal 65 3 3 2" xfId="15215"/>
    <cellStyle name="Normal 65 3 3 2 2" xfId="15216"/>
    <cellStyle name="Normal 65 3 3 3" xfId="15217"/>
    <cellStyle name="Normal 65 3 3 3 2" xfId="15218"/>
    <cellStyle name="Normal 65 3 3 4" xfId="15219"/>
    <cellStyle name="Normal 65 3 4" xfId="15220"/>
    <cellStyle name="Normal 65 3 4 2" xfId="15221"/>
    <cellStyle name="Normal 65 3 4 2 2" xfId="15222"/>
    <cellStyle name="Normal 65 3 4 3" xfId="15223"/>
    <cellStyle name="Normal 65 3 4 3 2" xfId="15224"/>
    <cellStyle name="Normal 65 3 4 4" xfId="15225"/>
    <cellStyle name="Normal 65 3 5" xfId="15226"/>
    <cellStyle name="Normal 65 3 5 2" xfId="15227"/>
    <cellStyle name="Normal 65 3 6" xfId="15228"/>
    <cellStyle name="Normal 65 3 6 2" xfId="15229"/>
    <cellStyle name="Normal 65 3 7" xfId="15230"/>
    <cellStyle name="Normal 65 4" xfId="15231"/>
    <cellStyle name="Normal 65 4 2" xfId="15232"/>
    <cellStyle name="Normal 65 4 2 2" xfId="15233"/>
    <cellStyle name="Normal 65 4 2 2 2" xfId="15234"/>
    <cellStyle name="Normal 65 4 2 3" xfId="15235"/>
    <cellStyle name="Normal 65 4 2 3 2" xfId="15236"/>
    <cellStyle name="Normal 65 4 2 4" xfId="15237"/>
    <cellStyle name="Normal 65 4 3" xfId="15238"/>
    <cellStyle name="Normal 65 4 3 2" xfId="15239"/>
    <cellStyle name="Normal 65 4 4" xfId="15240"/>
    <cellStyle name="Normal 65 4 4 2" xfId="15241"/>
    <cellStyle name="Normal 65 4 5" xfId="15242"/>
    <cellStyle name="Normal 65 5" xfId="15243"/>
    <cellStyle name="Normal 65 5 2" xfId="15244"/>
    <cellStyle name="Normal 65 5 2 2" xfId="15245"/>
    <cellStyle name="Normal 65 5 3" xfId="15246"/>
    <cellStyle name="Normal 65 5 3 2" xfId="15247"/>
    <cellStyle name="Normal 65 5 4" xfId="15248"/>
    <cellStyle name="Normal 65 6" xfId="15249"/>
    <cellStyle name="Normal 65 6 2" xfId="15250"/>
    <cellStyle name="Normal 65 6 2 2" xfId="15251"/>
    <cellStyle name="Normal 65 6 3" xfId="15252"/>
    <cellStyle name="Normal 65 6 3 2" xfId="15253"/>
    <cellStyle name="Normal 65 6 4" xfId="15254"/>
    <cellStyle name="Normal 65 7" xfId="15255"/>
    <cellStyle name="Normal 65 7 2" xfId="15256"/>
    <cellStyle name="Normal 65 8" xfId="15257"/>
    <cellStyle name="Normal 65 8 2" xfId="15258"/>
    <cellStyle name="Normal 65 9" xfId="15259"/>
    <cellStyle name="Normal 66" xfId="2167"/>
    <cellStyle name="Normal 66 2" xfId="15260"/>
    <cellStyle name="Normal 66 2 2" xfId="15261"/>
    <cellStyle name="Normal 66 2 2 2" xfId="15262"/>
    <cellStyle name="Normal 66 2 2 2 2" xfId="15263"/>
    <cellStyle name="Normal 66 2 2 2 2 2" xfId="15264"/>
    <cellStyle name="Normal 66 2 2 2 2 2 2" xfId="15265"/>
    <cellStyle name="Normal 66 2 2 2 2 3" xfId="15266"/>
    <cellStyle name="Normal 66 2 2 2 2 3 2" xfId="15267"/>
    <cellStyle name="Normal 66 2 2 2 2 4" xfId="15268"/>
    <cellStyle name="Normal 66 2 2 2 3" xfId="15269"/>
    <cellStyle name="Normal 66 2 2 2 3 2" xfId="15270"/>
    <cellStyle name="Normal 66 2 2 2 4" xfId="15271"/>
    <cellStyle name="Normal 66 2 2 2 4 2" xfId="15272"/>
    <cellStyle name="Normal 66 2 2 2 5" xfId="15273"/>
    <cellStyle name="Normal 66 2 2 3" xfId="15274"/>
    <cellStyle name="Normal 66 2 2 3 2" xfId="15275"/>
    <cellStyle name="Normal 66 2 2 3 2 2" xfId="15276"/>
    <cellStyle name="Normal 66 2 2 3 3" xfId="15277"/>
    <cellStyle name="Normal 66 2 2 3 3 2" xfId="15278"/>
    <cellStyle name="Normal 66 2 2 3 4" xfId="15279"/>
    <cellStyle name="Normal 66 2 2 4" xfId="15280"/>
    <cellStyle name="Normal 66 2 2 4 2" xfId="15281"/>
    <cellStyle name="Normal 66 2 2 4 2 2" xfId="15282"/>
    <cellStyle name="Normal 66 2 2 4 3" xfId="15283"/>
    <cellStyle name="Normal 66 2 2 4 3 2" xfId="15284"/>
    <cellStyle name="Normal 66 2 2 4 4" xfId="15285"/>
    <cellStyle name="Normal 66 2 2 5" xfId="15286"/>
    <cellStyle name="Normal 66 2 2 5 2" xfId="15287"/>
    <cellStyle name="Normal 66 2 2 6" xfId="15288"/>
    <cellStyle name="Normal 66 2 2 6 2" xfId="15289"/>
    <cellStyle name="Normal 66 2 2 7" xfId="15290"/>
    <cellStyle name="Normal 66 2 3" xfId="15291"/>
    <cellStyle name="Normal 66 2 3 2" xfId="15292"/>
    <cellStyle name="Normal 66 2 3 2 2" xfId="15293"/>
    <cellStyle name="Normal 66 2 3 2 2 2" xfId="15294"/>
    <cellStyle name="Normal 66 2 3 2 3" xfId="15295"/>
    <cellStyle name="Normal 66 2 3 2 3 2" xfId="15296"/>
    <cellStyle name="Normal 66 2 3 2 4" xfId="15297"/>
    <cellStyle name="Normal 66 2 3 3" xfId="15298"/>
    <cellStyle name="Normal 66 2 3 3 2" xfId="15299"/>
    <cellStyle name="Normal 66 2 3 4" xfId="15300"/>
    <cellStyle name="Normal 66 2 3 4 2" xfId="15301"/>
    <cellStyle name="Normal 66 2 3 5" xfId="15302"/>
    <cellStyle name="Normal 66 2 4" xfId="15303"/>
    <cellStyle name="Normal 66 2 4 2" xfId="15304"/>
    <cellStyle name="Normal 66 2 4 2 2" xfId="15305"/>
    <cellStyle name="Normal 66 2 4 3" xfId="15306"/>
    <cellStyle name="Normal 66 2 4 3 2" xfId="15307"/>
    <cellStyle name="Normal 66 2 4 4" xfId="15308"/>
    <cellStyle name="Normal 66 2 5" xfId="15309"/>
    <cellStyle name="Normal 66 2 5 2" xfId="15310"/>
    <cellStyle name="Normal 66 2 5 2 2" xfId="15311"/>
    <cellStyle name="Normal 66 2 5 3" xfId="15312"/>
    <cellStyle name="Normal 66 2 5 3 2" xfId="15313"/>
    <cellStyle name="Normal 66 2 5 4" xfId="15314"/>
    <cellStyle name="Normal 66 2 6" xfId="15315"/>
    <cellStyle name="Normal 66 2 6 2" xfId="15316"/>
    <cellStyle name="Normal 66 2 7" xfId="15317"/>
    <cellStyle name="Normal 66 2 7 2" xfId="15318"/>
    <cellStyle name="Normal 66 2 8" xfId="15319"/>
    <cellStyle name="Normal 66 3" xfId="15320"/>
    <cellStyle name="Normal 66 3 2" xfId="15321"/>
    <cellStyle name="Normal 66 3 2 2" xfId="15322"/>
    <cellStyle name="Normal 66 3 2 2 2" xfId="15323"/>
    <cellStyle name="Normal 66 3 2 2 2 2" xfId="15324"/>
    <cellStyle name="Normal 66 3 2 2 3" xfId="15325"/>
    <cellStyle name="Normal 66 3 2 2 3 2" xfId="15326"/>
    <cellStyle name="Normal 66 3 2 2 4" xfId="15327"/>
    <cellStyle name="Normal 66 3 2 3" xfId="15328"/>
    <cellStyle name="Normal 66 3 2 3 2" xfId="15329"/>
    <cellStyle name="Normal 66 3 2 4" xfId="15330"/>
    <cellStyle name="Normal 66 3 2 4 2" xfId="15331"/>
    <cellStyle name="Normal 66 3 2 5" xfId="15332"/>
    <cellStyle name="Normal 66 3 3" xfId="15333"/>
    <cellStyle name="Normal 66 3 3 2" xfId="15334"/>
    <cellStyle name="Normal 66 3 3 2 2" xfId="15335"/>
    <cellStyle name="Normal 66 3 3 3" xfId="15336"/>
    <cellStyle name="Normal 66 3 3 3 2" xfId="15337"/>
    <cellStyle name="Normal 66 3 3 4" xfId="15338"/>
    <cellStyle name="Normal 66 3 4" xfId="15339"/>
    <cellStyle name="Normal 66 3 4 2" xfId="15340"/>
    <cellStyle name="Normal 66 3 4 2 2" xfId="15341"/>
    <cellStyle name="Normal 66 3 4 3" xfId="15342"/>
    <cellStyle name="Normal 66 3 4 3 2" xfId="15343"/>
    <cellStyle name="Normal 66 3 4 4" xfId="15344"/>
    <cellStyle name="Normal 66 3 5" xfId="15345"/>
    <cellStyle name="Normal 66 3 5 2" xfId="15346"/>
    <cellStyle name="Normal 66 3 6" xfId="15347"/>
    <cellStyle name="Normal 66 3 6 2" xfId="15348"/>
    <cellStyle name="Normal 66 3 7" xfId="15349"/>
    <cellStyle name="Normal 66 4" xfId="15350"/>
    <cellStyle name="Normal 66 4 2" xfId="15351"/>
    <cellStyle name="Normal 66 4 2 2" xfId="15352"/>
    <cellStyle name="Normal 66 4 2 2 2" xfId="15353"/>
    <cellStyle name="Normal 66 4 2 3" xfId="15354"/>
    <cellStyle name="Normal 66 4 2 3 2" xfId="15355"/>
    <cellStyle name="Normal 66 4 2 4" xfId="15356"/>
    <cellStyle name="Normal 66 4 3" xfId="15357"/>
    <cellStyle name="Normal 66 4 3 2" xfId="15358"/>
    <cellStyle name="Normal 66 4 4" xfId="15359"/>
    <cellStyle name="Normal 66 4 4 2" xfId="15360"/>
    <cellStyle name="Normal 66 4 5" xfId="15361"/>
    <cellStyle name="Normal 66 5" xfId="15362"/>
    <cellStyle name="Normal 66 5 2" xfId="15363"/>
    <cellStyle name="Normal 66 5 2 2" xfId="15364"/>
    <cellStyle name="Normal 66 5 3" xfId="15365"/>
    <cellStyle name="Normal 66 5 3 2" xfId="15366"/>
    <cellStyle name="Normal 66 5 4" xfId="15367"/>
    <cellStyle name="Normal 66 6" xfId="15368"/>
    <cellStyle name="Normal 66 6 2" xfId="15369"/>
    <cellStyle name="Normal 66 6 2 2" xfId="15370"/>
    <cellStyle name="Normal 66 6 3" xfId="15371"/>
    <cellStyle name="Normal 66 6 3 2" xfId="15372"/>
    <cellStyle name="Normal 66 6 4" xfId="15373"/>
    <cellStyle name="Normal 66 7" xfId="15374"/>
    <cellStyle name="Normal 66 7 2" xfId="15375"/>
    <cellStyle name="Normal 66 8" xfId="15376"/>
    <cellStyle name="Normal 66 8 2" xfId="15377"/>
    <cellStyle name="Normal 66 9" xfId="15378"/>
    <cellStyle name="Normal 67" xfId="2168"/>
    <cellStyle name="Normal 67 2" xfId="15379"/>
    <cellStyle name="Normal 67 2 2" xfId="15380"/>
    <cellStyle name="Normal 67 2 2 2" xfId="15381"/>
    <cellStyle name="Normal 67 2 2 2 2" xfId="15382"/>
    <cellStyle name="Normal 67 2 2 2 2 2" xfId="15383"/>
    <cellStyle name="Normal 67 2 2 2 2 2 2" xfId="15384"/>
    <cellStyle name="Normal 67 2 2 2 2 3" xfId="15385"/>
    <cellStyle name="Normal 67 2 2 2 2 3 2" xfId="15386"/>
    <cellStyle name="Normal 67 2 2 2 2 4" xfId="15387"/>
    <cellStyle name="Normal 67 2 2 2 3" xfId="15388"/>
    <cellStyle name="Normal 67 2 2 2 3 2" xfId="15389"/>
    <cellStyle name="Normal 67 2 2 2 4" xfId="15390"/>
    <cellStyle name="Normal 67 2 2 2 4 2" xfId="15391"/>
    <cellStyle name="Normal 67 2 2 2 5" xfId="15392"/>
    <cellStyle name="Normal 67 2 2 3" xfId="15393"/>
    <cellStyle name="Normal 67 2 2 3 2" xfId="15394"/>
    <cellStyle name="Normal 67 2 2 3 2 2" xfId="15395"/>
    <cellStyle name="Normal 67 2 2 3 3" xfId="15396"/>
    <cellStyle name="Normal 67 2 2 3 3 2" xfId="15397"/>
    <cellStyle name="Normal 67 2 2 3 4" xfId="15398"/>
    <cellStyle name="Normal 67 2 2 4" xfId="15399"/>
    <cellStyle name="Normal 67 2 2 4 2" xfId="15400"/>
    <cellStyle name="Normal 67 2 2 4 2 2" xfId="15401"/>
    <cellStyle name="Normal 67 2 2 4 3" xfId="15402"/>
    <cellStyle name="Normal 67 2 2 4 3 2" xfId="15403"/>
    <cellStyle name="Normal 67 2 2 4 4" xfId="15404"/>
    <cellStyle name="Normal 67 2 2 5" xfId="15405"/>
    <cellStyle name="Normal 67 2 2 5 2" xfId="15406"/>
    <cellStyle name="Normal 67 2 2 6" xfId="15407"/>
    <cellStyle name="Normal 67 2 2 6 2" xfId="15408"/>
    <cellStyle name="Normal 67 2 2 7" xfId="15409"/>
    <cellStyle name="Normal 67 2 3" xfId="15410"/>
    <cellStyle name="Normal 67 2 3 2" xfId="15411"/>
    <cellStyle name="Normal 67 2 3 2 2" xfId="15412"/>
    <cellStyle name="Normal 67 2 3 2 2 2" xfId="15413"/>
    <cellStyle name="Normal 67 2 3 2 3" xfId="15414"/>
    <cellStyle name="Normal 67 2 3 2 3 2" xfId="15415"/>
    <cellStyle name="Normal 67 2 3 2 4" xfId="15416"/>
    <cellStyle name="Normal 67 2 3 3" xfId="15417"/>
    <cellStyle name="Normal 67 2 3 3 2" xfId="15418"/>
    <cellStyle name="Normal 67 2 3 4" xfId="15419"/>
    <cellStyle name="Normal 67 2 3 4 2" xfId="15420"/>
    <cellStyle name="Normal 67 2 3 5" xfId="15421"/>
    <cellStyle name="Normal 67 2 4" xfId="15422"/>
    <cellStyle name="Normal 67 2 4 2" xfId="15423"/>
    <cellStyle name="Normal 67 2 4 2 2" xfId="15424"/>
    <cellStyle name="Normal 67 2 4 3" xfId="15425"/>
    <cellStyle name="Normal 67 2 4 3 2" xfId="15426"/>
    <cellStyle name="Normal 67 2 4 4" xfId="15427"/>
    <cellStyle name="Normal 67 2 5" xfId="15428"/>
    <cellStyle name="Normal 67 2 5 2" xfId="15429"/>
    <cellStyle name="Normal 67 2 5 2 2" xfId="15430"/>
    <cellStyle name="Normal 67 2 5 3" xfId="15431"/>
    <cellStyle name="Normal 67 2 5 3 2" xfId="15432"/>
    <cellStyle name="Normal 67 2 5 4" xfId="15433"/>
    <cellStyle name="Normal 67 2 6" xfId="15434"/>
    <cellStyle name="Normal 67 2 6 2" xfId="15435"/>
    <cellStyle name="Normal 67 2 7" xfId="15436"/>
    <cellStyle name="Normal 67 2 7 2" xfId="15437"/>
    <cellStyle name="Normal 67 2 8" xfId="15438"/>
    <cellStyle name="Normal 67 3" xfId="15439"/>
    <cellStyle name="Normal 67 3 2" xfId="15440"/>
    <cellStyle name="Normal 67 3 2 2" xfId="15441"/>
    <cellStyle name="Normal 67 3 2 2 2" xfId="15442"/>
    <cellStyle name="Normal 67 3 2 2 2 2" xfId="15443"/>
    <cellStyle name="Normal 67 3 2 2 3" xfId="15444"/>
    <cellStyle name="Normal 67 3 2 2 3 2" xfId="15445"/>
    <cellStyle name="Normal 67 3 2 2 4" xfId="15446"/>
    <cellStyle name="Normal 67 3 2 3" xfId="15447"/>
    <cellStyle name="Normal 67 3 2 3 2" xfId="15448"/>
    <cellStyle name="Normal 67 3 2 4" xfId="15449"/>
    <cellStyle name="Normal 67 3 2 4 2" xfId="15450"/>
    <cellStyle name="Normal 67 3 2 5" xfId="15451"/>
    <cellStyle name="Normal 67 3 3" xfId="15452"/>
    <cellStyle name="Normal 67 3 3 2" xfId="15453"/>
    <cellStyle name="Normal 67 3 3 2 2" xfId="15454"/>
    <cellStyle name="Normal 67 3 3 3" xfId="15455"/>
    <cellStyle name="Normal 67 3 3 3 2" xfId="15456"/>
    <cellStyle name="Normal 67 3 3 4" xfId="15457"/>
    <cellStyle name="Normal 67 3 4" xfId="15458"/>
    <cellStyle name="Normal 67 3 4 2" xfId="15459"/>
    <cellStyle name="Normal 67 3 4 2 2" xfId="15460"/>
    <cellStyle name="Normal 67 3 4 3" xfId="15461"/>
    <cellStyle name="Normal 67 3 4 3 2" xfId="15462"/>
    <cellStyle name="Normal 67 3 4 4" xfId="15463"/>
    <cellStyle name="Normal 67 3 5" xfId="15464"/>
    <cellStyle name="Normal 67 3 5 2" xfId="15465"/>
    <cellStyle name="Normal 67 3 6" xfId="15466"/>
    <cellStyle name="Normal 67 3 6 2" xfId="15467"/>
    <cellStyle name="Normal 67 3 7" xfId="15468"/>
    <cellStyle name="Normal 67 4" xfId="15469"/>
    <cellStyle name="Normal 67 4 2" xfId="15470"/>
    <cellStyle name="Normal 67 4 2 2" xfId="15471"/>
    <cellStyle name="Normal 67 4 2 2 2" xfId="15472"/>
    <cellStyle name="Normal 67 4 2 3" xfId="15473"/>
    <cellStyle name="Normal 67 4 2 3 2" xfId="15474"/>
    <cellStyle name="Normal 67 4 2 4" xfId="15475"/>
    <cellStyle name="Normal 67 4 3" xfId="15476"/>
    <cellStyle name="Normal 67 4 3 2" xfId="15477"/>
    <cellStyle name="Normal 67 4 4" xfId="15478"/>
    <cellStyle name="Normal 67 4 4 2" xfId="15479"/>
    <cellStyle name="Normal 67 4 5" xfId="15480"/>
    <cellStyle name="Normal 67 5" xfId="15481"/>
    <cellStyle name="Normal 67 5 2" xfId="15482"/>
    <cellStyle name="Normal 67 5 2 2" xfId="15483"/>
    <cellStyle name="Normal 67 5 3" xfId="15484"/>
    <cellStyle name="Normal 67 5 3 2" xfId="15485"/>
    <cellStyle name="Normal 67 5 4" xfId="15486"/>
    <cellStyle name="Normal 67 6" xfId="15487"/>
    <cellStyle name="Normal 67 6 2" xfId="15488"/>
    <cellStyle name="Normal 67 6 2 2" xfId="15489"/>
    <cellStyle name="Normal 67 6 3" xfId="15490"/>
    <cellStyle name="Normal 67 6 3 2" xfId="15491"/>
    <cellStyle name="Normal 67 6 4" xfId="15492"/>
    <cellStyle name="Normal 67 7" xfId="15493"/>
    <cellStyle name="Normal 67 7 2" xfId="15494"/>
    <cellStyle name="Normal 67 8" xfId="15495"/>
    <cellStyle name="Normal 67 8 2" xfId="15496"/>
    <cellStyle name="Normal 67 9" xfId="15497"/>
    <cellStyle name="Normal 68" xfId="2169"/>
    <cellStyle name="Normal 68 2" xfId="15498"/>
    <cellStyle name="Normal 68 2 2" xfId="15499"/>
    <cellStyle name="Normal 68 2 2 2" xfId="15500"/>
    <cellStyle name="Normal 68 2 2 2 2" xfId="15501"/>
    <cellStyle name="Normal 68 2 2 2 2 2" xfId="15502"/>
    <cellStyle name="Normal 68 2 2 2 2 2 2" xfId="15503"/>
    <cellStyle name="Normal 68 2 2 2 2 3" xfId="15504"/>
    <cellStyle name="Normal 68 2 2 2 2 3 2" xfId="15505"/>
    <cellStyle name="Normal 68 2 2 2 2 4" xfId="15506"/>
    <cellStyle name="Normal 68 2 2 2 3" xfId="15507"/>
    <cellStyle name="Normal 68 2 2 2 3 2" xfId="15508"/>
    <cellStyle name="Normal 68 2 2 2 4" xfId="15509"/>
    <cellStyle name="Normal 68 2 2 2 4 2" xfId="15510"/>
    <cellStyle name="Normal 68 2 2 2 5" xfId="15511"/>
    <cellStyle name="Normal 68 2 2 3" xfId="15512"/>
    <cellStyle name="Normal 68 2 2 3 2" xfId="15513"/>
    <cellStyle name="Normal 68 2 2 3 2 2" xfId="15514"/>
    <cellStyle name="Normal 68 2 2 3 3" xfId="15515"/>
    <cellStyle name="Normal 68 2 2 3 3 2" xfId="15516"/>
    <cellStyle name="Normal 68 2 2 3 4" xfId="15517"/>
    <cellStyle name="Normal 68 2 2 4" xfId="15518"/>
    <cellStyle name="Normal 68 2 2 4 2" xfId="15519"/>
    <cellStyle name="Normal 68 2 2 4 2 2" xfId="15520"/>
    <cellStyle name="Normal 68 2 2 4 3" xfId="15521"/>
    <cellStyle name="Normal 68 2 2 4 3 2" xfId="15522"/>
    <cellStyle name="Normal 68 2 2 4 4" xfId="15523"/>
    <cellStyle name="Normal 68 2 2 5" xfId="15524"/>
    <cellStyle name="Normal 68 2 2 5 2" xfId="15525"/>
    <cellStyle name="Normal 68 2 2 6" xfId="15526"/>
    <cellStyle name="Normal 68 2 2 6 2" xfId="15527"/>
    <cellStyle name="Normal 68 2 2 7" xfId="15528"/>
    <cellStyle name="Normal 68 2 3" xfId="15529"/>
    <cellStyle name="Normal 68 2 3 2" xfId="15530"/>
    <cellStyle name="Normal 68 2 3 2 2" xfId="15531"/>
    <cellStyle name="Normal 68 2 3 2 2 2" xfId="15532"/>
    <cellStyle name="Normal 68 2 3 2 3" xfId="15533"/>
    <cellStyle name="Normal 68 2 3 2 3 2" xfId="15534"/>
    <cellStyle name="Normal 68 2 3 2 4" xfId="15535"/>
    <cellStyle name="Normal 68 2 3 3" xfId="15536"/>
    <cellStyle name="Normal 68 2 3 3 2" xfId="15537"/>
    <cellStyle name="Normal 68 2 3 4" xfId="15538"/>
    <cellStyle name="Normal 68 2 3 4 2" xfId="15539"/>
    <cellStyle name="Normal 68 2 3 5" xfId="15540"/>
    <cellStyle name="Normal 68 2 4" xfId="15541"/>
    <cellStyle name="Normal 68 2 4 2" xfId="15542"/>
    <cellStyle name="Normal 68 2 4 2 2" xfId="15543"/>
    <cellStyle name="Normal 68 2 4 3" xfId="15544"/>
    <cellStyle name="Normal 68 2 4 3 2" xfId="15545"/>
    <cellStyle name="Normal 68 2 4 4" xfId="15546"/>
    <cellStyle name="Normal 68 2 5" xfId="15547"/>
    <cellStyle name="Normal 68 2 5 2" xfId="15548"/>
    <cellStyle name="Normal 68 2 5 2 2" xfId="15549"/>
    <cellStyle name="Normal 68 2 5 3" xfId="15550"/>
    <cellStyle name="Normal 68 2 5 3 2" xfId="15551"/>
    <cellStyle name="Normal 68 2 5 4" xfId="15552"/>
    <cellStyle name="Normal 68 2 6" xfId="15553"/>
    <cellStyle name="Normal 68 2 6 2" xfId="15554"/>
    <cellStyle name="Normal 68 2 7" xfId="15555"/>
    <cellStyle name="Normal 68 2 7 2" xfId="15556"/>
    <cellStyle name="Normal 68 2 8" xfId="15557"/>
    <cellStyle name="Normal 68 3" xfId="15558"/>
    <cellStyle name="Normal 68 3 2" xfId="15559"/>
    <cellStyle name="Normal 68 3 2 2" xfId="15560"/>
    <cellStyle name="Normal 68 3 2 2 2" xfId="15561"/>
    <cellStyle name="Normal 68 3 2 2 2 2" xfId="15562"/>
    <cellStyle name="Normal 68 3 2 2 3" xfId="15563"/>
    <cellStyle name="Normal 68 3 2 2 3 2" xfId="15564"/>
    <cellStyle name="Normal 68 3 2 2 4" xfId="15565"/>
    <cellStyle name="Normal 68 3 2 3" xfId="15566"/>
    <cellStyle name="Normal 68 3 2 3 2" xfId="15567"/>
    <cellStyle name="Normal 68 3 2 4" xfId="15568"/>
    <cellStyle name="Normal 68 3 2 4 2" xfId="15569"/>
    <cellStyle name="Normal 68 3 2 5" xfId="15570"/>
    <cellStyle name="Normal 68 3 3" xfId="15571"/>
    <cellStyle name="Normal 68 3 3 2" xfId="15572"/>
    <cellStyle name="Normal 68 3 3 2 2" xfId="15573"/>
    <cellStyle name="Normal 68 3 3 3" xfId="15574"/>
    <cellStyle name="Normal 68 3 3 3 2" xfId="15575"/>
    <cellStyle name="Normal 68 3 3 4" xfId="15576"/>
    <cellStyle name="Normal 68 3 4" xfId="15577"/>
    <cellStyle name="Normal 68 3 4 2" xfId="15578"/>
    <cellStyle name="Normal 68 3 4 2 2" xfId="15579"/>
    <cellStyle name="Normal 68 3 4 3" xfId="15580"/>
    <cellStyle name="Normal 68 3 4 3 2" xfId="15581"/>
    <cellStyle name="Normal 68 3 4 4" xfId="15582"/>
    <cellStyle name="Normal 68 3 5" xfId="15583"/>
    <cellStyle name="Normal 68 3 5 2" xfId="15584"/>
    <cellStyle name="Normal 68 3 6" xfId="15585"/>
    <cellStyle name="Normal 68 3 6 2" xfId="15586"/>
    <cellStyle name="Normal 68 3 7" xfId="15587"/>
    <cellStyle name="Normal 68 4" xfId="15588"/>
    <cellStyle name="Normal 68 4 2" xfId="15589"/>
    <cellStyle name="Normal 68 4 2 2" xfId="15590"/>
    <cellStyle name="Normal 68 4 2 2 2" xfId="15591"/>
    <cellStyle name="Normal 68 4 2 3" xfId="15592"/>
    <cellStyle name="Normal 68 4 2 3 2" xfId="15593"/>
    <cellStyle name="Normal 68 4 2 4" xfId="15594"/>
    <cellStyle name="Normal 68 4 3" xfId="15595"/>
    <cellStyle name="Normal 68 4 3 2" xfId="15596"/>
    <cellStyle name="Normal 68 4 4" xfId="15597"/>
    <cellStyle name="Normal 68 4 4 2" xfId="15598"/>
    <cellStyle name="Normal 68 4 5" xfId="15599"/>
    <cellStyle name="Normal 68 5" xfId="15600"/>
    <cellStyle name="Normal 68 5 2" xfId="15601"/>
    <cellStyle name="Normal 68 5 2 2" xfId="15602"/>
    <cellStyle name="Normal 68 5 3" xfId="15603"/>
    <cellStyle name="Normal 68 5 3 2" xfId="15604"/>
    <cellStyle name="Normal 68 5 4" xfId="15605"/>
    <cellStyle name="Normal 68 6" xfId="15606"/>
    <cellStyle name="Normal 68 6 2" xfId="15607"/>
    <cellStyle name="Normal 68 6 2 2" xfId="15608"/>
    <cellStyle name="Normal 68 6 3" xfId="15609"/>
    <cellStyle name="Normal 68 6 3 2" xfId="15610"/>
    <cellStyle name="Normal 68 6 4" xfId="15611"/>
    <cellStyle name="Normal 68 7" xfId="15612"/>
    <cellStyle name="Normal 68 7 2" xfId="15613"/>
    <cellStyle name="Normal 68 8" xfId="15614"/>
    <cellStyle name="Normal 68 8 2" xfId="15615"/>
    <cellStyle name="Normal 68 9" xfId="15616"/>
    <cellStyle name="Normal 69" xfId="2170"/>
    <cellStyle name="Normal 69 2" xfId="15617"/>
    <cellStyle name="Normal 69 2 2" xfId="15618"/>
    <cellStyle name="Normal 69 2 2 2" xfId="15619"/>
    <cellStyle name="Normal 69 2 2 2 2" xfId="15620"/>
    <cellStyle name="Normal 69 2 2 2 2 2" xfId="15621"/>
    <cellStyle name="Normal 69 2 2 2 2 2 2" xfId="15622"/>
    <cellStyle name="Normal 69 2 2 2 2 3" xfId="15623"/>
    <cellStyle name="Normal 69 2 2 2 2 3 2" xfId="15624"/>
    <cellStyle name="Normal 69 2 2 2 2 4" xfId="15625"/>
    <cellStyle name="Normal 69 2 2 2 3" xfId="15626"/>
    <cellStyle name="Normal 69 2 2 2 3 2" xfId="15627"/>
    <cellStyle name="Normal 69 2 2 2 4" xfId="15628"/>
    <cellStyle name="Normal 69 2 2 2 4 2" xfId="15629"/>
    <cellStyle name="Normal 69 2 2 2 5" xfId="15630"/>
    <cellStyle name="Normal 69 2 2 3" xfId="15631"/>
    <cellStyle name="Normal 69 2 2 3 2" xfId="15632"/>
    <cellStyle name="Normal 69 2 2 3 2 2" xfId="15633"/>
    <cellStyle name="Normal 69 2 2 3 3" xfId="15634"/>
    <cellStyle name="Normal 69 2 2 3 3 2" xfId="15635"/>
    <cellStyle name="Normal 69 2 2 3 4" xfId="15636"/>
    <cellStyle name="Normal 69 2 2 4" xfId="15637"/>
    <cellStyle name="Normal 69 2 2 4 2" xfId="15638"/>
    <cellStyle name="Normal 69 2 2 4 2 2" xfId="15639"/>
    <cellStyle name="Normal 69 2 2 4 3" xfId="15640"/>
    <cellStyle name="Normal 69 2 2 4 3 2" xfId="15641"/>
    <cellStyle name="Normal 69 2 2 4 4" xfId="15642"/>
    <cellStyle name="Normal 69 2 2 5" xfId="15643"/>
    <cellStyle name="Normal 69 2 2 5 2" xfId="15644"/>
    <cellStyle name="Normal 69 2 2 6" xfId="15645"/>
    <cellStyle name="Normal 69 2 2 6 2" xfId="15646"/>
    <cellStyle name="Normal 69 2 2 7" xfId="15647"/>
    <cellStyle name="Normal 69 2 3" xfId="15648"/>
    <cellStyle name="Normal 69 2 3 2" xfId="15649"/>
    <cellStyle name="Normal 69 2 3 2 2" xfId="15650"/>
    <cellStyle name="Normal 69 2 3 2 2 2" xfId="15651"/>
    <cellStyle name="Normal 69 2 3 2 3" xfId="15652"/>
    <cellStyle name="Normal 69 2 3 2 3 2" xfId="15653"/>
    <cellStyle name="Normal 69 2 3 2 4" xfId="15654"/>
    <cellStyle name="Normal 69 2 3 3" xfId="15655"/>
    <cellStyle name="Normal 69 2 3 3 2" xfId="15656"/>
    <cellStyle name="Normal 69 2 3 4" xfId="15657"/>
    <cellStyle name="Normal 69 2 3 4 2" xfId="15658"/>
    <cellStyle name="Normal 69 2 3 5" xfId="15659"/>
    <cellStyle name="Normal 69 2 4" xfId="15660"/>
    <cellStyle name="Normal 69 2 4 2" xfId="15661"/>
    <cellStyle name="Normal 69 2 4 2 2" xfId="15662"/>
    <cellStyle name="Normal 69 2 4 3" xfId="15663"/>
    <cellStyle name="Normal 69 2 4 3 2" xfId="15664"/>
    <cellStyle name="Normal 69 2 4 4" xfId="15665"/>
    <cellStyle name="Normal 69 2 5" xfId="15666"/>
    <cellStyle name="Normal 69 2 5 2" xfId="15667"/>
    <cellStyle name="Normal 69 2 5 2 2" xfId="15668"/>
    <cellStyle name="Normal 69 2 5 3" xfId="15669"/>
    <cellStyle name="Normal 69 2 5 3 2" xfId="15670"/>
    <cellStyle name="Normal 69 2 5 4" xfId="15671"/>
    <cellStyle name="Normal 69 2 6" xfId="15672"/>
    <cellStyle name="Normal 69 2 6 2" xfId="15673"/>
    <cellStyle name="Normal 69 2 7" xfId="15674"/>
    <cellStyle name="Normal 69 2 7 2" xfId="15675"/>
    <cellStyle name="Normal 69 2 8" xfId="15676"/>
    <cellStyle name="Normal 69 3" xfId="15677"/>
    <cellStyle name="Normal 69 3 2" xfId="15678"/>
    <cellStyle name="Normal 69 3 2 2" xfId="15679"/>
    <cellStyle name="Normal 69 3 2 2 2" xfId="15680"/>
    <cellStyle name="Normal 69 3 2 2 2 2" xfId="15681"/>
    <cellStyle name="Normal 69 3 2 2 3" xfId="15682"/>
    <cellStyle name="Normal 69 3 2 2 3 2" xfId="15683"/>
    <cellStyle name="Normal 69 3 2 2 4" xfId="15684"/>
    <cellStyle name="Normal 69 3 2 3" xfId="15685"/>
    <cellStyle name="Normal 69 3 2 3 2" xfId="15686"/>
    <cellStyle name="Normal 69 3 2 4" xfId="15687"/>
    <cellStyle name="Normal 69 3 2 4 2" xfId="15688"/>
    <cellStyle name="Normal 69 3 2 5" xfId="15689"/>
    <cellStyle name="Normal 69 3 3" xfId="15690"/>
    <cellStyle name="Normal 69 3 3 2" xfId="15691"/>
    <cellStyle name="Normal 69 3 3 2 2" xfId="15692"/>
    <cellStyle name="Normal 69 3 3 3" xfId="15693"/>
    <cellStyle name="Normal 69 3 3 3 2" xfId="15694"/>
    <cellStyle name="Normal 69 3 3 4" xfId="15695"/>
    <cellStyle name="Normal 69 3 4" xfId="15696"/>
    <cellStyle name="Normal 69 3 4 2" xfId="15697"/>
    <cellStyle name="Normal 69 3 4 2 2" xfId="15698"/>
    <cellStyle name="Normal 69 3 4 3" xfId="15699"/>
    <cellStyle name="Normal 69 3 4 3 2" xfId="15700"/>
    <cellStyle name="Normal 69 3 4 4" xfId="15701"/>
    <cellStyle name="Normal 69 3 5" xfId="15702"/>
    <cellStyle name="Normal 69 3 5 2" xfId="15703"/>
    <cellStyle name="Normal 69 3 6" xfId="15704"/>
    <cellStyle name="Normal 69 3 6 2" xfId="15705"/>
    <cellStyle name="Normal 69 3 7" xfId="15706"/>
    <cellStyle name="Normal 69 4" xfId="15707"/>
    <cellStyle name="Normal 69 4 2" xfId="15708"/>
    <cellStyle name="Normal 69 4 2 2" xfId="15709"/>
    <cellStyle name="Normal 69 4 2 2 2" xfId="15710"/>
    <cellStyle name="Normal 69 4 2 3" xfId="15711"/>
    <cellStyle name="Normal 69 4 2 3 2" xfId="15712"/>
    <cellStyle name="Normal 69 4 2 4" xfId="15713"/>
    <cellStyle name="Normal 69 4 3" xfId="15714"/>
    <cellStyle name="Normal 69 4 3 2" xfId="15715"/>
    <cellStyle name="Normal 69 4 4" xfId="15716"/>
    <cellStyle name="Normal 69 4 4 2" xfId="15717"/>
    <cellStyle name="Normal 69 4 5" xfId="15718"/>
    <cellStyle name="Normal 69 5" xfId="15719"/>
    <cellStyle name="Normal 69 5 2" xfId="15720"/>
    <cellStyle name="Normal 69 5 2 2" xfId="15721"/>
    <cellStyle name="Normal 69 5 3" xfId="15722"/>
    <cellStyle name="Normal 69 5 3 2" xfId="15723"/>
    <cellStyle name="Normal 69 5 4" xfId="15724"/>
    <cellStyle name="Normal 69 6" xfId="15725"/>
    <cellStyle name="Normal 69 6 2" xfId="15726"/>
    <cellStyle name="Normal 69 6 2 2" xfId="15727"/>
    <cellStyle name="Normal 69 6 3" xfId="15728"/>
    <cellStyle name="Normal 69 6 3 2" xfId="15729"/>
    <cellStyle name="Normal 69 6 4" xfId="15730"/>
    <cellStyle name="Normal 69 7" xfId="15731"/>
    <cellStyle name="Normal 69 7 2" xfId="15732"/>
    <cellStyle name="Normal 69 8" xfId="15733"/>
    <cellStyle name="Normal 69 8 2" xfId="15734"/>
    <cellStyle name="Normal 69 9" xfId="15735"/>
    <cellStyle name="Normal 7" xfId="310"/>
    <cellStyle name="Normal 7 10" xfId="2171"/>
    <cellStyle name="Normal 7 10 2" xfId="2172"/>
    <cellStyle name="Normal 7 11" xfId="2173"/>
    <cellStyle name="Normal 7 11 2" xfId="2174"/>
    <cellStyle name="Normal 7 12" xfId="2175"/>
    <cellStyle name="Normal 7 12 2" xfId="2176"/>
    <cellStyle name="Normal 7 13" xfId="2177"/>
    <cellStyle name="Normal 7 13 10" xfId="15736"/>
    <cellStyle name="Normal 7 13 2" xfId="2178"/>
    <cellStyle name="Normal 7 13 2 2" xfId="15737"/>
    <cellStyle name="Normal 7 13 3" xfId="15738"/>
    <cellStyle name="Normal 7 13 3 2" xfId="15739"/>
    <cellStyle name="Normal 7 13 3 2 2" xfId="15740"/>
    <cellStyle name="Normal 7 13 3 2 2 2" xfId="15741"/>
    <cellStyle name="Normal 7 13 3 2 2 2 2" xfId="15742"/>
    <cellStyle name="Normal 7 13 3 2 2 2 2 2" xfId="15743"/>
    <cellStyle name="Normal 7 13 3 2 2 2 3" xfId="15744"/>
    <cellStyle name="Normal 7 13 3 2 2 2 3 2" xfId="15745"/>
    <cellStyle name="Normal 7 13 3 2 2 2 4" xfId="15746"/>
    <cellStyle name="Normal 7 13 3 2 2 3" xfId="15747"/>
    <cellStyle name="Normal 7 13 3 2 2 3 2" xfId="15748"/>
    <cellStyle name="Normal 7 13 3 2 2 4" xfId="15749"/>
    <cellStyle name="Normal 7 13 3 2 2 4 2" xfId="15750"/>
    <cellStyle name="Normal 7 13 3 2 2 5" xfId="15751"/>
    <cellStyle name="Normal 7 13 3 2 3" xfId="15752"/>
    <cellStyle name="Normal 7 13 3 2 3 2" xfId="15753"/>
    <cellStyle name="Normal 7 13 3 2 3 2 2" xfId="15754"/>
    <cellStyle name="Normal 7 13 3 2 3 3" xfId="15755"/>
    <cellStyle name="Normal 7 13 3 2 3 3 2" xfId="15756"/>
    <cellStyle name="Normal 7 13 3 2 3 4" xfId="15757"/>
    <cellStyle name="Normal 7 13 3 2 4" xfId="15758"/>
    <cellStyle name="Normal 7 13 3 2 4 2" xfId="15759"/>
    <cellStyle name="Normal 7 13 3 2 4 2 2" xfId="15760"/>
    <cellStyle name="Normal 7 13 3 2 4 3" xfId="15761"/>
    <cellStyle name="Normal 7 13 3 2 4 3 2" xfId="15762"/>
    <cellStyle name="Normal 7 13 3 2 4 4" xfId="15763"/>
    <cellStyle name="Normal 7 13 3 2 5" xfId="15764"/>
    <cellStyle name="Normal 7 13 3 2 5 2" xfId="15765"/>
    <cellStyle name="Normal 7 13 3 2 6" xfId="15766"/>
    <cellStyle name="Normal 7 13 3 2 6 2" xfId="15767"/>
    <cellStyle name="Normal 7 13 3 2 7" xfId="15768"/>
    <cellStyle name="Normal 7 13 3 3" xfId="15769"/>
    <cellStyle name="Normal 7 13 3 3 2" xfId="15770"/>
    <cellStyle name="Normal 7 13 3 3 2 2" xfId="15771"/>
    <cellStyle name="Normal 7 13 3 3 2 2 2" xfId="15772"/>
    <cellStyle name="Normal 7 13 3 3 2 3" xfId="15773"/>
    <cellStyle name="Normal 7 13 3 3 2 3 2" xfId="15774"/>
    <cellStyle name="Normal 7 13 3 3 2 4" xfId="15775"/>
    <cellStyle name="Normal 7 13 3 3 3" xfId="15776"/>
    <cellStyle name="Normal 7 13 3 3 3 2" xfId="15777"/>
    <cellStyle name="Normal 7 13 3 3 4" xfId="15778"/>
    <cellStyle name="Normal 7 13 3 3 4 2" xfId="15779"/>
    <cellStyle name="Normal 7 13 3 3 5" xfId="15780"/>
    <cellStyle name="Normal 7 13 3 4" xfId="15781"/>
    <cellStyle name="Normal 7 13 3 4 2" xfId="15782"/>
    <cellStyle name="Normal 7 13 3 4 2 2" xfId="15783"/>
    <cellStyle name="Normal 7 13 3 4 3" xfId="15784"/>
    <cellStyle name="Normal 7 13 3 4 3 2" xfId="15785"/>
    <cellStyle name="Normal 7 13 3 4 4" xfId="15786"/>
    <cellStyle name="Normal 7 13 3 5" xfId="15787"/>
    <cellStyle name="Normal 7 13 3 5 2" xfId="15788"/>
    <cellStyle name="Normal 7 13 3 5 2 2" xfId="15789"/>
    <cellStyle name="Normal 7 13 3 5 3" xfId="15790"/>
    <cellStyle name="Normal 7 13 3 5 3 2" xfId="15791"/>
    <cellStyle name="Normal 7 13 3 5 4" xfId="15792"/>
    <cellStyle name="Normal 7 13 3 6" xfId="15793"/>
    <cellStyle name="Normal 7 13 3 6 2" xfId="15794"/>
    <cellStyle name="Normal 7 13 3 7" xfId="15795"/>
    <cellStyle name="Normal 7 13 3 7 2" xfId="15796"/>
    <cellStyle name="Normal 7 13 3 8" xfId="15797"/>
    <cellStyle name="Normal 7 13 4" xfId="15798"/>
    <cellStyle name="Normal 7 13 4 2" xfId="15799"/>
    <cellStyle name="Normal 7 13 4 2 2" xfId="15800"/>
    <cellStyle name="Normal 7 13 4 2 2 2" xfId="15801"/>
    <cellStyle name="Normal 7 13 4 2 2 2 2" xfId="15802"/>
    <cellStyle name="Normal 7 13 4 2 2 3" xfId="15803"/>
    <cellStyle name="Normal 7 13 4 2 2 3 2" xfId="15804"/>
    <cellStyle name="Normal 7 13 4 2 2 4" xfId="15805"/>
    <cellStyle name="Normal 7 13 4 2 3" xfId="15806"/>
    <cellStyle name="Normal 7 13 4 2 3 2" xfId="15807"/>
    <cellStyle name="Normal 7 13 4 2 4" xfId="15808"/>
    <cellStyle name="Normal 7 13 4 2 4 2" xfId="15809"/>
    <cellStyle name="Normal 7 13 4 2 5" xfId="15810"/>
    <cellStyle name="Normal 7 13 4 3" xfId="15811"/>
    <cellStyle name="Normal 7 13 4 3 2" xfId="15812"/>
    <cellStyle name="Normal 7 13 4 3 2 2" xfId="15813"/>
    <cellStyle name="Normal 7 13 4 3 3" xfId="15814"/>
    <cellStyle name="Normal 7 13 4 3 3 2" xfId="15815"/>
    <cellStyle name="Normal 7 13 4 3 4" xfId="15816"/>
    <cellStyle name="Normal 7 13 4 4" xfId="15817"/>
    <cellStyle name="Normal 7 13 4 4 2" xfId="15818"/>
    <cellStyle name="Normal 7 13 4 4 2 2" xfId="15819"/>
    <cellStyle name="Normal 7 13 4 4 3" xfId="15820"/>
    <cellStyle name="Normal 7 13 4 4 3 2" xfId="15821"/>
    <cellStyle name="Normal 7 13 4 4 4" xfId="15822"/>
    <cellStyle name="Normal 7 13 4 5" xfId="15823"/>
    <cellStyle name="Normal 7 13 4 5 2" xfId="15824"/>
    <cellStyle name="Normal 7 13 4 6" xfId="15825"/>
    <cellStyle name="Normal 7 13 4 6 2" xfId="15826"/>
    <cellStyle name="Normal 7 13 4 7" xfId="15827"/>
    <cellStyle name="Normal 7 13 5" xfId="15828"/>
    <cellStyle name="Normal 7 13 5 2" xfId="15829"/>
    <cellStyle name="Normal 7 13 5 2 2" xfId="15830"/>
    <cellStyle name="Normal 7 13 5 2 2 2" xfId="15831"/>
    <cellStyle name="Normal 7 13 5 2 3" xfId="15832"/>
    <cellStyle name="Normal 7 13 5 2 3 2" xfId="15833"/>
    <cellStyle name="Normal 7 13 5 2 4" xfId="15834"/>
    <cellStyle name="Normal 7 13 5 3" xfId="15835"/>
    <cellStyle name="Normal 7 13 5 3 2" xfId="15836"/>
    <cellStyle name="Normal 7 13 5 4" xfId="15837"/>
    <cellStyle name="Normal 7 13 5 4 2" xfId="15838"/>
    <cellStyle name="Normal 7 13 5 5" xfId="15839"/>
    <cellStyle name="Normal 7 13 6" xfId="15840"/>
    <cellStyle name="Normal 7 13 6 2" xfId="15841"/>
    <cellStyle name="Normal 7 13 6 2 2" xfId="15842"/>
    <cellStyle name="Normal 7 13 6 3" xfId="15843"/>
    <cellStyle name="Normal 7 13 6 3 2" xfId="15844"/>
    <cellStyle name="Normal 7 13 6 4" xfId="15845"/>
    <cellStyle name="Normal 7 13 7" xfId="15846"/>
    <cellStyle name="Normal 7 13 7 2" xfId="15847"/>
    <cellStyle name="Normal 7 13 7 2 2" xfId="15848"/>
    <cellStyle name="Normal 7 13 7 3" xfId="15849"/>
    <cellStyle name="Normal 7 13 7 3 2" xfId="15850"/>
    <cellStyle name="Normal 7 13 7 4" xfId="15851"/>
    <cellStyle name="Normal 7 13 8" xfId="15852"/>
    <cellStyle name="Normal 7 13 8 2" xfId="15853"/>
    <cellStyle name="Normal 7 13 9" xfId="15854"/>
    <cellStyle name="Normal 7 13 9 2" xfId="15855"/>
    <cellStyle name="Normal 7 14" xfId="2179"/>
    <cellStyle name="Normal 7 14 2" xfId="2180"/>
    <cellStyle name="Normal 7 15" xfId="2181"/>
    <cellStyle name="Normal 7 15 2" xfId="2182"/>
    <cellStyle name="Normal 7 16" xfId="2183"/>
    <cellStyle name="Normal 7 16 2" xfId="2184"/>
    <cellStyle name="Normal 7 17" xfId="15856"/>
    <cellStyle name="Normal 7 17 2" xfId="55550"/>
    <cellStyle name="Normal 7 18" xfId="29925"/>
    <cellStyle name="Normal 7 18 2" xfId="55611"/>
    <cellStyle name="Normal 7 2" xfId="311"/>
    <cellStyle name="Normal 7 2 10" xfId="52411"/>
    <cellStyle name="Normal 7 2 11" xfId="55551"/>
    <cellStyle name="Normal 7 2 2" xfId="312"/>
    <cellStyle name="Normal 7 2 2 10" xfId="55552"/>
    <cellStyle name="Normal 7 2 2 2" xfId="2185"/>
    <cellStyle name="Normal 7 2 2 2 2" xfId="15857"/>
    <cellStyle name="Normal 7 2 2 2 2 2" xfId="15858"/>
    <cellStyle name="Normal 7 2 2 2 2 2 2" xfId="15859"/>
    <cellStyle name="Normal 7 2 2 2 2 2 2 2" xfId="15860"/>
    <cellStyle name="Normal 7 2 2 2 2 2 2 2 2" xfId="15861"/>
    <cellStyle name="Normal 7 2 2 2 2 2 2 3" xfId="15862"/>
    <cellStyle name="Normal 7 2 2 2 2 2 2 3 2" xfId="15863"/>
    <cellStyle name="Normal 7 2 2 2 2 2 2 4" xfId="15864"/>
    <cellStyle name="Normal 7 2 2 2 2 2 3" xfId="15865"/>
    <cellStyle name="Normal 7 2 2 2 2 2 3 2" xfId="15866"/>
    <cellStyle name="Normal 7 2 2 2 2 2 4" xfId="15867"/>
    <cellStyle name="Normal 7 2 2 2 2 2 4 2" xfId="15868"/>
    <cellStyle name="Normal 7 2 2 2 2 2 5" xfId="15869"/>
    <cellStyle name="Normal 7 2 2 2 2 3" xfId="15870"/>
    <cellStyle name="Normal 7 2 2 2 2 3 2" xfId="15871"/>
    <cellStyle name="Normal 7 2 2 2 2 3 2 2" xfId="15872"/>
    <cellStyle name="Normal 7 2 2 2 2 3 3" xfId="15873"/>
    <cellStyle name="Normal 7 2 2 2 2 3 3 2" xfId="15874"/>
    <cellStyle name="Normal 7 2 2 2 2 3 4" xfId="15875"/>
    <cellStyle name="Normal 7 2 2 2 2 4" xfId="15876"/>
    <cellStyle name="Normal 7 2 2 2 2 4 2" xfId="15877"/>
    <cellStyle name="Normal 7 2 2 2 2 4 2 2" xfId="15878"/>
    <cellStyle name="Normal 7 2 2 2 2 4 3" xfId="15879"/>
    <cellStyle name="Normal 7 2 2 2 2 4 3 2" xfId="15880"/>
    <cellStyle name="Normal 7 2 2 2 2 4 4" xfId="15881"/>
    <cellStyle name="Normal 7 2 2 2 2 5" xfId="15882"/>
    <cellStyle name="Normal 7 2 2 2 2 5 2" xfId="15883"/>
    <cellStyle name="Normal 7 2 2 2 2 6" xfId="15884"/>
    <cellStyle name="Normal 7 2 2 2 2 6 2" xfId="15885"/>
    <cellStyle name="Normal 7 2 2 2 2 7" xfId="15886"/>
    <cellStyle name="Normal 7 2 2 2 3" xfId="15887"/>
    <cellStyle name="Normal 7 2 2 2 3 2" xfId="15888"/>
    <cellStyle name="Normal 7 2 2 2 3 2 2" xfId="15889"/>
    <cellStyle name="Normal 7 2 2 2 3 2 2 2" xfId="15890"/>
    <cellStyle name="Normal 7 2 2 2 3 2 3" xfId="15891"/>
    <cellStyle name="Normal 7 2 2 2 3 2 3 2" xfId="15892"/>
    <cellStyle name="Normal 7 2 2 2 3 2 4" xfId="15893"/>
    <cellStyle name="Normal 7 2 2 2 3 3" xfId="15894"/>
    <cellStyle name="Normal 7 2 2 2 3 3 2" xfId="15895"/>
    <cellStyle name="Normal 7 2 2 2 3 4" xfId="15896"/>
    <cellStyle name="Normal 7 2 2 2 3 4 2" xfId="15897"/>
    <cellStyle name="Normal 7 2 2 2 3 5" xfId="15898"/>
    <cellStyle name="Normal 7 2 2 2 4" xfId="15899"/>
    <cellStyle name="Normal 7 2 2 2 4 2" xfId="15900"/>
    <cellStyle name="Normal 7 2 2 2 4 2 2" xfId="15901"/>
    <cellStyle name="Normal 7 2 2 2 4 3" xfId="15902"/>
    <cellStyle name="Normal 7 2 2 2 4 3 2" xfId="15903"/>
    <cellStyle name="Normal 7 2 2 2 4 4" xfId="15904"/>
    <cellStyle name="Normal 7 2 2 2 5" xfId="15905"/>
    <cellStyle name="Normal 7 2 2 2 5 2" xfId="15906"/>
    <cellStyle name="Normal 7 2 2 2 5 2 2" xfId="15907"/>
    <cellStyle name="Normal 7 2 2 2 5 3" xfId="15908"/>
    <cellStyle name="Normal 7 2 2 2 5 3 2" xfId="15909"/>
    <cellStyle name="Normal 7 2 2 2 5 4" xfId="15910"/>
    <cellStyle name="Normal 7 2 2 2 6" xfId="15911"/>
    <cellStyle name="Normal 7 2 2 2 6 2" xfId="15912"/>
    <cellStyle name="Normal 7 2 2 2 7" xfId="15913"/>
    <cellStyle name="Normal 7 2 2 2 7 2" xfId="15914"/>
    <cellStyle name="Normal 7 2 2 2 8" xfId="15915"/>
    <cellStyle name="Normal 7 2 2 3" xfId="15916"/>
    <cellStyle name="Normal 7 2 2 3 2" xfId="15917"/>
    <cellStyle name="Normal 7 2 2 3 2 2" xfId="15918"/>
    <cellStyle name="Normal 7 2 2 3 2 2 2" xfId="15919"/>
    <cellStyle name="Normal 7 2 2 3 2 2 2 2" xfId="15920"/>
    <cellStyle name="Normal 7 2 2 3 2 2 3" xfId="15921"/>
    <cellStyle name="Normal 7 2 2 3 2 2 3 2" xfId="15922"/>
    <cellStyle name="Normal 7 2 2 3 2 2 4" xfId="15923"/>
    <cellStyle name="Normal 7 2 2 3 2 3" xfId="15924"/>
    <cellStyle name="Normal 7 2 2 3 2 3 2" xfId="15925"/>
    <cellStyle name="Normal 7 2 2 3 2 4" xfId="15926"/>
    <cellStyle name="Normal 7 2 2 3 2 4 2" xfId="15927"/>
    <cellStyle name="Normal 7 2 2 3 2 5" xfId="15928"/>
    <cellStyle name="Normal 7 2 2 3 3" xfId="15929"/>
    <cellStyle name="Normal 7 2 2 3 3 2" xfId="15930"/>
    <cellStyle name="Normal 7 2 2 3 3 2 2" xfId="15931"/>
    <cellStyle name="Normal 7 2 2 3 3 3" xfId="15932"/>
    <cellStyle name="Normal 7 2 2 3 3 3 2" xfId="15933"/>
    <cellStyle name="Normal 7 2 2 3 3 4" xfId="15934"/>
    <cellStyle name="Normal 7 2 2 3 4" xfId="15935"/>
    <cellStyle name="Normal 7 2 2 3 4 2" xfId="15936"/>
    <cellStyle name="Normal 7 2 2 3 4 2 2" xfId="15937"/>
    <cellStyle name="Normal 7 2 2 3 4 3" xfId="15938"/>
    <cellStyle name="Normal 7 2 2 3 4 3 2" xfId="15939"/>
    <cellStyle name="Normal 7 2 2 3 4 4" xfId="15940"/>
    <cellStyle name="Normal 7 2 2 3 5" xfId="15941"/>
    <cellStyle name="Normal 7 2 2 3 5 2" xfId="15942"/>
    <cellStyle name="Normal 7 2 2 3 6" xfId="15943"/>
    <cellStyle name="Normal 7 2 2 3 6 2" xfId="15944"/>
    <cellStyle name="Normal 7 2 2 3 7" xfId="15945"/>
    <cellStyle name="Normal 7 2 2 4" xfId="15946"/>
    <cellStyle name="Normal 7 2 2 4 2" xfId="15947"/>
    <cellStyle name="Normal 7 2 2 4 2 2" xfId="15948"/>
    <cellStyle name="Normal 7 2 2 4 2 2 2" xfId="15949"/>
    <cellStyle name="Normal 7 2 2 4 2 3" xfId="15950"/>
    <cellStyle name="Normal 7 2 2 4 2 3 2" xfId="15951"/>
    <cellStyle name="Normal 7 2 2 4 2 4" xfId="15952"/>
    <cellStyle name="Normal 7 2 2 4 3" xfId="15953"/>
    <cellStyle name="Normal 7 2 2 4 3 2" xfId="15954"/>
    <cellStyle name="Normal 7 2 2 4 4" xfId="15955"/>
    <cellStyle name="Normal 7 2 2 4 4 2" xfId="15956"/>
    <cellStyle name="Normal 7 2 2 4 5" xfId="15957"/>
    <cellStyle name="Normal 7 2 2 5" xfId="15958"/>
    <cellStyle name="Normal 7 2 2 5 2" xfId="15959"/>
    <cellStyle name="Normal 7 2 2 5 2 2" xfId="15960"/>
    <cellStyle name="Normal 7 2 2 5 3" xfId="15961"/>
    <cellStyle name="Normal 7 2 2 5 3 2" xfId="15962"/>
    <cellStyle name="Normal 7 2 2 5 4" xfId="15963"/>
    <cellStyle name="Normal 7 2 2 6" xfId="15964"/>
    <cellStyle name="Normal 7 2 2 6 2" xfId="15965"/>
    <cellStyle name="Normal 7 2 2 6 2 2" xfId="15966"/>
    <cellStyle name="Normal 7 2 2 6 3" xfId="15967"/>
    <cellStyle name="Normal 7 2 2 6 3 2" xfId="15968"/>
    <cellStyle name="Normal 7 2 2 6 4" xfId="15969"/>
    <cellStyle name="Normal 7 2 2 7" xfId="15970"/>
    <cellStyle name="Normal 7 2 2 7 2" xfId="15971"/>
    <cellStyle name="Normal 7 2 2 8" xfId="15972"/>
    <cellStyle name="Normal 7 2 2 8 2" xfId="15973"/>
    <cellStyle name="Normal 7 2 2 9" xfId="15974"/>
    <cellStyle name="Normal 7 2 3" xfId="2186"/>
    <cellStyle name="Normal 7 2 3 10" xfId="52412"/>
    <cellStyle name="Normal 7 2 3 11" xfId="52413"/>
    <cellStyle name="Normal 7 2 3 12" xfId="52414"/>
    <cellStyle name="Normal 7 2 3 2" xfId="15975"/>
    <cellStyle name="Normal 7 2 3 2 10" xfId="52415"/>
    <cellStyle name="Normal 7 2 3 2 11" xfId="52416"/>
    <cellStyle name="Normal 7 2 3 2 2" xfId="15976"/>
    <cellStyle name="Normal 7 2 3 2 2 10" xfId="52417"/>
    <cellStyle name="Normal 7 2 3 2 2 2" xfId="15977"/>
    <cellStyle name="Normal 7 2 3 2 2 2 2" xfId="15978"/>
    <cellStyle name="Normal 7 2 3 2 2 2 2 2" xfId="15979"/>
    <cellStyle name="Normal 7 2 3 2 2 2 2 2 2" xfId="15980"/>
    <cellStyle name="Normal 7 2 3 2 2 2 2 2 2 2" xfId="52418"/>
    <cellStyle name="Normal 7 2 3 2 2 2 2 2 2 2 2" xfId="52419"/>
    <cellStyle name="Normal 7 2 3 2 2 2 2 2 2 3" xfId="52420"/>
    <cellStyle name="Normal 7 2 3 2 2 2 2 2 2 4" xfId="52421"/>
    <cellStyle name="Normal 7 2 3 2 2 2 2 2 3" xfId="52422"/>
    <cellStyle name="Normal 7 2 3 2 2 2 2 2 3 2" xfId="52423"/>
    <cellStyle name="Normal 7 2 3 2 2 2 2 2 4" xfId="52424"/>
    <cellStyle name="Normal 7 2 3 2 2 2 2 2 5" xfId="52425"/>
    <cellStyle name="Normal 7 2 3 2 2 2 2 3" xfId="15981"/>
    <cellStyle name="Normal 7 2 3 2 2 2 2 3 2" xfId="15982"/>
    <cellStyle name="Normal 7 2 3 2 2 2 2 3 2 2" xfId="52426"/>
    <cellStyle name="Normal 7 2 3 2 2 2 2 3 3" xfId="52427"/>
    <cellStyle name="Normal 7 2 3 2 2 2 2 3 4" xfId="52428"/>
    <cellStyle name="Normal 7 2 3 2 2 2 2 4" xfId="15983"/>
    <cellStyle name="Normal 7 2 3 2 2 2 2 4 2" xfId="52429"/>
    <cellStyle name="Normal 7 2 3 2 2 2 2 4 2 2" xfId="52430"/>
    <cellStyle name="Normal 7 2 3 2 2 2 2 4 3" xfId="52431"/>
    <cellStyle name="Normal 7 2 3 2 2 2 2 4 4" xfId="52432"/>
    <cellStyle name="Normal 7 2 3 2 2 2 2 5" xfId="52433"/>
    <cellStyle name="Normal 7 2 3 2 2 2 2 5 2" xfId="52434"/>
    <cellStyle name="Normal 7 2 3 2 2 2 2 6" xfId="52435"/>
    <cellStyle name="Normal 7 2 3 2 2 2 2 7" xfId="52436"/>
    <cellStyle name="Normal 7 2 3 2 2 2 2 8" xfId="52437"/>
    <cellStyle name="Normal 7 2 3 2 2 2 3" xfId="15984"/>
    <cellStyle name="Normal 7 2 3 2 2 2 3 2" xfId="15985"/>
    <cellStyle name="Normal 7 2 3 2 2 2 3 2 2" xfId="52438"/>
    <cellStyle name="Normal 7 2 3 2 2 2 3 2 2 2" xfId="52439"/>
    <cellStyle name="Normal 7 2 3 2 2 2 3 2 3" xfId="52440"/>
    <cellStyle name="Normal 7 2 3 2 2 2 3 2 4" xfId="52441"/>
    <cellStyle name="Normal 7 2 3 2 2 2 3 3" xfId="52442"/>
    <cellStyle name="Normal 7 2 3 2 2 2 3 3 2" xfId="52443"/>
    <cellStyle name="Normal 7 2 3 2 2 2 3 4" xfId="52444"/>
    <cellStyle name="Normal 7 2 3 2 2 2 3 5" xfId="52445"/>
    <cellStyle name="Normal 7 2 3 2 2 2 4" xfId="15986"/>
    <cellStyle name="Normal 7 2 3 2 2 2 4 2" xfId="15987"/>
    <cellStyle name="Normal 7 2 3 2 2 2 4 2 2" xfId="52446"/>
    <cellStyle name="Normal 7 2 3 2 2 2 4 3" xfId="52447"/>
    <cellStyle name="Normal 7 2 3 2 2 2 4 4" xfId="52448"/>
    <cellStyle name="Normal 7 2 3 2 2 2 5" xfId="15988"/>
    <cellStyle name="Normal 7 2 3 2 2 2 5 2" xfId="52449"/>
    <cellStyle name="Normal 7 2 3 2 2 2 5 2 2" xfId="52450"/>
    <cellStyle name="Normal 7 2 3 2 2 2 5 3" xfId="52451"/>
    <cellStyle name="Normal 7 2 3 2 2 2 5 4" xfId="52452"/>
    <cellStyle name="Normal 7 2 3 2 2 2 6" xfId="52453"/>
    <cellStyle name="Normal 7 2 3 2 2 2 6 2" xfId="52454"/>
    <cellStyle name="Normal 7 2 3 2 2 2 7" xfId="52455"/>
    <cellStyle name="Normal 7 2 3 2 2 2 8" xfId="52456"/>
    <cellStyle name="Normal 7 2 3 2 2 2 9" xfId="52457"/>
    <cellStyle name="Normal 7 2 3 2 2 3" xfId="15989"/>
    <cellStyle name="Normal 7 2 3 2 2 3 2" xfId="15990"/>
    <cellStyle name="Normal 7 2 3 2 2 3 2 2" xfId="15991"/>
    <cellStyle name="Normal 7 2 3 2 2 3 2 2 2" xfId="52458"/>
    <cellStyle name="Normal 7 2 3 2 2 3 2 2 2 2" xfId="52459"/>
    <cellStyle name="Normal 7 2 3 2 2 3 2 2 3" xfId="52460"/>
    <cellStyle name="Normal 7 2 3 2 2 3 2 2 4" xfId="52461"/>
    <cellStyle name="Normal 7 2 3 2 2 3 2 3" xfId="52462"/>
    <cellStyle name="Normal 7 2 3 2 2 3 2 3 2" xfId="52463"/>
    <cellStyle name="Normal 7 2 3 2 2 3 2 4" xfId="52464"/>
    <cellStyle name="Normal 7 2 3 2 2 3 2 5" xfId="52465"/>
    <cellStyle name="Normal 7 2 3 2 2 3 3" xfId="15992"/>
    <cellStyle name="Normal 7 2 3 2 2 3 3 2" xfId="15993"/>
    <cellStyle name="Normal 7 2 3 2 2 3 3 2 2" xfId="52466"/>
    <cellStyle name="Normal 7 2 3 2 2 3 3 3" xfId="52467"/>
    <cellStyle name="Normal 7 2 3 2 2 3 3 4" xfId="52468"/>
    <cellStyle name="Normal 7 2 3 2 2 3 4" xfId="15994"/>
    <cellStyle name="Normal 7 2 3 2 2 3 4 2" xfId="52469"/>
    <cellStyle name="Normal 7 2 3 2 2 3 4 2 2" xfId="52470"/>
    <cellStyle name="Normal 7 2 3 2 2 3 4 3" xfId="52471"/>
    <cellStyle name="Normal 7 2 3 2 2 3 4 4" xfId="52472"/>
    <cellStyle name="Normal 7 2 3 2 2 3 5" xfId="52473"/>
    <cellStyle name="Normal 7 2 3 2 2 3 5 2" xfId="52474"/>
    <cellStyle name="Normal 7 2 3 2 2 3 6" xfId="52475"/>
    <cellStyle name="Normal 7 2 3 2 2 3 7" xfId="52476"/>
    <cellStyle name="Normal 7 2 3 2 2 3 8" xfId="52477"/>
    <cellStyle name="Normal 7 2 3 2 2 4" xfId="15995"/>
    <cellStyle name="Normal 7 2 3 2 2 4 2" xfId="15996"/>
    <cellStyle name="Normal 7 2 3 2 2 4 2 2" xfId="15997"/>
    <cellStyle name="Normal 7 2 3 2 2 4 2 2 2" xfId="52478"/>
    <cellStyle name="Normal 7 2 3 2 2 4 2 3" xfId="52479"/>
    <cellStyle name="Normal 7 2 3 2 2 4 2 4" xfId="52480"/>
    <cellStyle name="Normal 7 2 3 2 2 4 3" xfId="15998"/>
    <cellStyle name="Normal 7 2 3 2 2 4 3 2" xfId="15999"/>
    <cellStyle name="Normal 7 2 3 2 2 4 4" xfId="16000"/>
    <cellStyle name="Normal 7 2 3 2 2 4 5" xfId="52481"/>
    <cellStyle name="Normal 7 2 3 2 2 5" xfId="16001"/>
    <cellStyle name="Normal 7 2 3 2 2 5 2" xfId="16002"/>
    <cellStyle name="Normal 7 2 3 2 2 5 2 2" xfId="52482"/>
    <cellStyle name="Normal 7 2 3 2 2 5 3" xfId="52483"/>
    <cellStyle name="Normal 7 2 3 2 2 5 4" xfId="52484"/>
    <cellStyle name="Normal 7 2 3 2 2 6" xfId="16003"/>
    <cellStyle name="Normal 7 2 3 2 2 6 2" xfId="16004"/>
    <cellStyle name="Normal 7 2 3 2 2 6 2 2" xfId="52485"/>
    <cellStyle name="Normal 7 2 3 2 2 6 3" xfId="52486"/>
    <cellStyle name="Normal 7 2 3 2 2 6 4" xfId="52487"/>
    <cellStyle name="Normal 7 2 3 2 2 7" xfId="16005"/>
    <cellStyle name="Normal 7 2 3 2 2 7 2" xfId="52488"/>
    <cellStyle name="Normal 7 2 3 2 2 8" xfId="52489"/>
    <cellStyle name="Normal 7 2 3 2 2 9" xfId="52490"/>
    <cellStyle name="Normal 7 2 3 2 3" xfId="16006"/>
    <cellStyle name="Normal 7 2 3 2 3 2" xfId="16007"/>
    <cellStyle name="Normal 7 2 3 2 3 2 2" xfId="16008"/>
    <cellStyle name="Normal 7 2 3 2 3 2 2 2" xfId="16009"/>
    <cellStyle name="Normal 7 2 3 2 3 2 2 2 2" xfId="52491"/>
    <cellStyle name="Normal 7 2 3 2 3 2 2 2 2 2" xfId="52492"/>
    <cellStyle name="Normal 7 2 3 2 3 2 2 2 3" xfId="52493"/>
    <cellStyle name="Normal 7 2 3 2 3 2 2 2 4" xfId="52494"/>
    <cellStyle name="Normal 7 2 3 2 3 2 2 3" xfId="52495"/>
    <cellStyle name="Normal 7 2 3 2 3 2 2 3 2" xfId="52496"/>
    <cellStyle name="Normal 7 2 3 2 3 2 2 4" xfId="52497"/>
    <cellStyle name="Normal 7 2 3 2 3 2 2 5" xfId="52498"/>
    <cellStyle name="Normal 7 2 3 2 3 2 3" xfId="16010"/>
    <cellStyle name="Normal 7 2 3 2 3 2 3 2" xfId="16011"/>
    <cellStyle name="Normal 7 2 3 2 3 2 3 2 2" xfId="52499"/>
    <cellStyle name="Normal 7 2 3 2 3 2 3 3" xfId="52500"/>
    <cellStyle name="Normal 7 2 3 2 3 2 3 4" xfId="52501"/>
    <cellStyle name="Normal 7 2 3 2 3 2 4" xfId="16012"/>
    <cellStyle name="Normal 7 2 3 2 3 2 4 2" xfId="52502"/>
    <cellStyle name="Normal 7 2 3 2 3 2 4 2 2" xfId="52503"/>
    <cellStyle name="Normal 7 2 3 2 3 2 4 3" xfId="52504"/>
    <cellStyle name="Normal 7 2 3 2 3 2 4 4" xfId="52505"/>
    <cellStyle name="Normal 7 2 3 2 3 2 5" xfId="52506"/>
    <cellStyle name="Normal 7 2 3 2 3 2 5 2" xfId="52507"/>
    <cellStyle name="Normal 7 2 3 2 3 2 6" xfId="52508"/>
    <cellStyle name="Normal 7 2 3 2 3 2 7" xfId="52509"/>
    <cellStyle name="Normal 7 2 3 2 3 2 8" xfId="52510"/>
    <cellStyle name="Normal 7 2 3 2 3 3" xfId="16013"/>
    <cellStyle name="Normal 7 2 3 2 3 3 2" xfId="16014"/>
    <cellStyle name="Normal 7 2 3 2 3 3 2 2" xfId="52511"/>
    <cellStyle name="Normal 7 2 3 2 3 3 2 2 2" xfId="52512"/>
    <cellStyle name="Normal 7 2 3 2 3 3 2 3" xfId="52513"/>
    <cellStyle name="Normal 7 2 3 2 3 3 2 4" xfId="52514"/>
    <cellStyle name="Normal 7 2 3 2 3 3 3" xfId="52515"/>
    <cellStyle name="Normal 7 2 3 2 3 3 3 2" xfId="52516"/>
    <cellStyle name="Normal 7 2 3 2 3 3 4" xfId="52517"/>
    <cellStyle name="Normal 7 2 3 2 3 3 5" xfId="52518"/>
    <cellStyle name="Normal 7 2 3 2 3 4" xfId="16015"/>
    <cellStyle name="Normal 7 2 3 2 3 4 2" xfId="16016"/>
    <cellStyle name="Normal 7 2 3 2 3 4 2 2" xfId="52519"/>
    <cellStyle name="Normal 7 2 3 2 3 4 3" xfId="52520"/>
    <cellStyle name="Normal 7 2 3 2 3 4 4" xfId="52521"/>
    <cellStyle name="Normal 7 2 3 2 3 5" xfId="16017"/>
    <cellStyle name="Normal 7 2 3 2 3 5 2" xfId="52522"/>
    <cellStyle name="Normal 7 2 3 2 3 5 2 2" xfId="52523"/>
    <cellStyle name="Normal 7 2 3 2 3 5 3" xfId="52524"/>
    <cellStyle name="Normal 7 2 3 2 3 5 4" xfId="52525"/>
    <cellStyle name="Normal 7 2 3 2 3 6" xfId="52526"/>
    <cellStyle name="Normal 7 2 3 2 3 6 2" xfId="52527"/>
    <cellStyle name="Normal 7 2 3 2 3 7" xfId="52528"/>
    <cellStyle name="Normal 7 2 3 2 3 8" xfId="52529"/>
    <cellStyle name="Normal 7 2 3 2 3 9" xfId="52530"/>
    <cellStyle name="Normal 7 2 3 2 4" xfId="16018"/>
    <cellStyle name="Normal 7 2 3 2 4 2" xfId="16019"/>
    <cellStyle name="Normal 7 2 3 2 4 2 2" xfId="16020"/>
    <cellStyle name="Normal 7 2 3 2 4 2 2 2" xfId="52531"/>
    <cellStyle name="Normal 7 2 3 2 4 2 2 2 2" xfId="52532"/>
    <cellStyle name="Normal 7 2 3 2 4 2 2 3" xfId="52533"/>
    <cellStyle name="Normal 7 2 3 2 4 2 2 4" xfId="52534"/>
    <cellStyle name="Normal 7 2 3 2 4 2 3" xfId="52535"/>
    <cellStyle name="Normal 7 2 3 2 4 2 3 2" xfId="52536"/>
    <cellStyle name="Normal 7 2 3 2 4 2 4" xfId="52537"/>
    <cellStyle name="Normal 7 2 3 2 4 2 5" xfId="52538"/>
    <cellStyle name="Normal 7 2 3 2 4 3" xfId="16021"/>
    <cellStyle name="Normal 7 2 3 2 4 3 2" xfId="16022"/>
    <cellStyle name="Normal 7 2 3 2 4 3 2 2" xfId="52539"/>
    <cellStyle name="Normal 7 2 3 2 4 3 3" xfId="52540"/>
    <cellStyle name="Normal 7 2 3 2 4 3 4" xfId="52541"/>
    <cellStyle name="Normal 7 2 3 2 4 4" xfId="16023"/>
    <cellStyle name="Normal 7 2 3 2 4 4 2" xfId="52542"/>
    <cellStyle name="Normal 7 2 3 2 4 4 2 2" xfId="52543"/>
    <cellStyle name="Normal 7 2 3 2 4 4 3" xfId="52544"/>
    <cellStyle name="Normal 7 2 3 2 4 4 4" xfId="52545"/>
    <cellStyle name="Normal 7 2 3 2 4 5" xfId="52546"/>
    <cellStyle name="Normal 7 2 3 2 4 5 2" xfId="52547"/>
    <cellStyle name="Normal 7 2 3 2 4 6" xfId="52548"/>
    <cellStyle name="Normal 7 2 3 2 4 7" xfId="52549"/>
    <cellStyle name="Normal 7 2 3 2 4 8" xfId="52550"/>
    <cellStyle name="Normal 7 2 3 2 5" xfId="16024"/>
    <cellStyle name="Normal 7 2 3 2 5 2" xfId="16025"/>
    <cellStyle name="Normal 7 2 3 2 5 2 2" xfId="16026"/>
    <cellStyle name="Normal 7 2 3 2 5 2 2 2" xfId="52551"/>
    <cellStyle name="Normal 7 2 3 2 5 2 3" xfId="52552"/>
    <cellStyle name="Normal 7 2 3 2 5 2 4" xfId="52553"/>
    <cellStyle name="Normal 7 2 3 2 5 3" xfId="16027"/>
    <cellStyle name="Normal 7 2 3 2 5 3 2" xfId="16028"/>
    <cellStyle name="Normal 7 2 3 2 5 4" xfId="16029"/>
    <cellStyle name="Normal 7 2 3 2 5 5" xfId="52554"/>
    <cellStyle name="Normal 7 2 3 2 6" xfId="16030"/>
    <cellStyle name="Normal 7 2 3 2 6 2" xfId="16031"/>
    <cellStyle name="Normal 7 2 3 2 6 2 2" xfId="52555"/>
    <cellStyle name="Normal 7 2 3 2 6 3" xfId="52556"/>
    <cellStyle name="Normal 7 2 3 2 6 4" xfId="52557"/>
    <cellStyle name="Normal 7 2 3 2 7" xfId="16032"/>
    <cellStyle name="Normal 7 2 3 2 7 2" xfId="16033"/>
    <cellStyle name="Normal 7 2 3 2 7 2 2" xfId="52558"/>
    <cellStyle name="Normal 7 2 3 2 7 3" xfId="52559"/>
    <cellStyle name="Normal 7 2 3 2 7 4" xfId="52560"/>
    <cellStyle name="Normal 7 2 3 2 8" xfId="16034"/>
    <cellStyle name="Normal 7 2 3 2 8 2" xfId="52561"/>
    <cellStyle name="Normal 7 2 3 2 9" xfId="52562"/>
    <cellStyle name="Normal 7 2 3 3" xfId="16035"/>
    <cellStyle name="Normal 7 2 3 3 10" xfId="52563"/>
    <cellStyle name="Normal 7 2 3 3 2" xfId="16036"/>
    <cellStyle name="Normal 7 2 3 3 2 2" xfId="16037"/>
    <cellStyle name="Normal 7 2 3 3 2 2 2" xfId="16038"/>
    <cellStyle name="Normal 7 2 3 3 2 2 2 2" xfId="16039"/>
    <cellStyle name="Normal 7 2 3 3 2 2 2 2 2" xfId="52564"/>
    <cellStyle name="Normal 7 2 3 3 2 2 2 2 2 2" xfId="52565"/>
    <cellStyle name="Normal 7 2 3 3 2 2 2 2 3" xfId="52566"/>
    <cellStyle name="Normal 7 2 3 3 2 2 2 2 4" xfId="52567"/>
    <cellStyle name="Normal 7 2 3 3 2 2 2 3" xfId="52568"/>
    <cellStyle name="Normal 7 2 3 3 2 2 2 3 2" xfId="52569"/>
    <cellStyle name="Normal 7 2 3 3 2 2 2 4" xfId="52570"/>
    <cellStyle name="Normal 7 2 3 3 2 2 2 5" xfId="52571"/>
    <cellStyle name="Normal 7 2 3 3 2 2 3" xfId="16040"/>
    <cellStyle name="Normal 7 2 3 3 2 2 3 2" xfId="16041"/>
    <cellStyle name="Normal 7 2 3 3 2 2 3 2 2" xfId="52572"/>
    <cellStyle name="Normal 7 2 3 3 2 2 3 3" xfId="52573"/>
    <cellStyle name="Normal 7 2 3 3 2 2 3 4" xfId="52574"/>
    <cellStyle name="Normal 7 2 3 3 2 2 4" xfId="16042"/>
    <cellStyle name="Normal 7 2 3 3 2 2 4 2" xfId="52575"/>
    <cellStyle name="Normal 7 2 3 3 2 2 4 2 2" xfId="52576"/>
    <cellStyle name="Normal 7 2 3 3 2 2 4 3" xfId="52577"/>
    <cellStyle name="Normal 7 2 3 3 2 2 4 4" xfId="52578"/>
    <cellStyle name="Normal 7 2 3 3 2 2 5" xfId="52579"/>
    <cellStyle name="Normal 7 2 3 3 2 2 5 2" xfId="52580"/>
    <cellStyle name="Normal 7 2 3 3 2 2 6" xfId="52581"/>
    <cellStyle name="Normal 7 2 3 3 2 2 7" xfId="52582"/>
    <cellStyle name="Normal 7 2 3 3 2 2 8" xfId="52583"/>
    <cellStyle name="Normal 7 2 3 3 2 3" xfId="16043"/>
    <cellStyle name="Normal 7 2 3 3 2 3 2" xfId="16044"/>
    <cellStyle name="Normal 7 2 3 3 2 3 2 2" xfId="52584"/>
    <cellStyle name="Normal 7 2 3 3 2 3 2 2 2" xfId="52585"/>
    <cellStyle name="Normal 7 2 3 3 2 3 2 3" xfId="52586"/>
    <cellStyle name="Normal 7 2 3 3 2 3 2 4" xfId="52587"/>
    <cellStyle name="Normal 7 2 3 3 2 3 3" xfId="52588"/>
    <cellStyle name="Normal 7 2 3 3 2 3 3 2" xfId="52589"/>
    <cellStyle name="Normal 7 2 3 3 2 3 4" xfId="52590"/>
    <cellStyle name="Normal 7 2 3 3 2 3 5" xfId="52591"/>
    <cellStyle name="Normal 7 2 3 3 2 4" xfId="16045"/>
    <cellStyle name="Normal 7 2 3 3 2 4 2" xfId="16046"/>
    <cellStyle name="Normal 7 2 3 3 2 4 2 2" xfId="52592"/>
    <cellStyle name="Normal 7 2 3 3 2 4 3" xfId="52593"/>
    <cellStyle name="Normal 7 2 3 3 2 4 4" xfId="52594"/>
    <cellStyle name="Normal 7 2 3 3 2 5" xfId="16047"/>
    <cellStyle name="Normal 7 2 3 3 2 5 2" xfId="52595"/>
    <cellStyle name="Normal 7 2 3 3 2 5 2 2" xfId="52596"/>
    <cellStyle name="Normal 7 2 3 3 2 5 3" xfId="52597"/>
    <cellStyle name="Normal 7 2 3 3 2 5 4" xfId="52598"/>
    <cellStyle name="Normal 7 2 3 3 2 6" xfId="52599"/>
    <cellStyle name="Normal 7 2 3 3 2 6 2" xfId="52600"/>
    <cellStyle name="Normal 7 2 3 3 2 7" xfId="52601"/>
    <cellStyle name="Normal 7 2 3 3 2 8" xfId="52602"/>
    <cellStyle name="Normal 7 2 3 3 2 9" xfId="52603"/>
    <cellStyle name="Normal 7 2 3 3 3" xfId="16048"/>
    <cellStyle name="Normal 7 2 3 3 3 2" xfId="16049"/>
    <cellStyle name="Normal 7 2 3 3 3 2 2" xfId="16050"/>
    <cellStyle name="Normal 7 2 3 3 3 2 2 2" xfId="52604"/>
    <cellStyle name="Normal 7 2 3 3 3 2 2 2 2" xfId="52605"/>
    <cellStyle name="Normal 7 2 3 3 3 2 2 3" xfId="52606"/>
    <cellStyle name="Normal 7 2 3 3 3 2 2 4" xfId="52607"/>
    <cellStyle name="Normal 7 2 3 3 3 2 3" xfId="52608"/>
    <cellStyle name="Normal 7 2 3 3 3 2 3 2" xfId="52609"/>
    <cellStyle name="Normal 7 2 3 3 3 2 4" xfId="52610"/>
    <cellStyle name="Normal 7 2 3 3 3 2 5" xfId="52611"/>
    <cellStyle name="Normal 7 2 3 3 3 3" xfId="16051"/>
    <cellStyle name="Normal 7 2 3 3 3 3 2" xfId="16052"/>
    <cellStyle name="Normal 7 2 3 3 3 3 2 2" xfId="52612"/>
    <cellStyle name="Normal 7 2 3 3 3 3 3" xfId="52613"/>
    <cellStyle name="Normal 7 2 3 3 3 3 4" xfId="52614"/>
    <cellStyle name="Normal 7 2 3 3 3 4" xfId="16053"/>
    <cellStyle name="Normal 7 2 3 3 3 4 2" xfId="52615"/>
    <cellStyle name="Normal 7 2 3 3 3 4 2 2" xfId="52616"/>
    <cellStyle name="Normal 7 2 3 3 3 4 3" xfId="52617"/>
    <cellStyle name="Normal 7 2 3 3 3 4 4" xfId="52618"/>
    <cellStyle name="Normal 7 2 3 3 3 5" xfId="52619"/>
    <cellStyle name="Normal 7 2 3 3 3 5 2" xfId="52620"/>
    <cellStyle name="Normal 7 2 3 3 3 6" xfId="52621"/>
    <cellStyle name="Normal 7 2 3 3 3 7" xfId="52622"/>
    <cellStyle name="Normal 7 2 3 3 3 8" xfId="52623"/>
    <cellStyle name="Normal 7 2 3 3 4" xfId="16054"/>
    <cellStyle name="Normal 7 2 3 3 4 2" xfId="16055"/>
    <cellStyle name="Normal 7 2 3 3 4 2 2" xfId="16056"/>
    <cellStyle name="Normal 7 2 3 3 4 2 2 2" xfId="52624"/>
    <cellStyle name="Normal 7 2 3 3 4 2 3" xfId="52625"/>
    <cellStyle name="Normal 7 2 3 3 4 2 4" xfId="52626"/>
    <cellStyle name="Normal 7 2 3 3 4 3" xfId="16057"/>
    <cellStyle name="Normal 7 2 3 3 4 3 2" xfId="16058"/>
    <cellStyle name="Normal 7 2 3 3 4 4" xfId="16059"/>
    <cellStyle name="Normal 7 2 3 3 4 5" xfId="52627"/>
    <cellStyle name="Normal 7 2 3 3 5" xfId="16060"/>
    <cellStyle name="Normal 7 2 3 3 5 2" xfId="16061"/>
    <cellStyle name="Normal 7 2 3 3 5 2 2" xfId="52628"/>
    <cellStyle name="Normal 7 2 3 3 5 3" xfId="52629"/>
    <cellStyle name="Normal 7 2 3 3 5 4" xfId="52630"/>
    <cellStyle name="Normal 7 2 3 3 6" xfId="16062"/>
    <cellStyle name="Normal 7 2 3 3 6 2" xfId="16063"/>
    <cellStyle name="Normal 7 2 3 3 6 2 2" xfId="52631"/>
    <cellStyle name="Normal 7 2 3 3 6 3" xfId="52632"/>
    <cellStyle name="Normal 7 2 3 3 6 4" xfId="52633"/>
    <cellStyle name="Normal 7 2 3 3 7" xfId="16064"/>
    <cellStyle name="Normal 7 2 3 3 7 2" xfId="52634"/>
    <cellStyle name="Normal 7 2 3 3 8" xfId="52635"/>
    <cellStyle name="Normal 7 2 3 3 9" xfId="52636"/>
    <cellStyle name="Normal 7 2 3 4" xfId="16065"/>
    <cellStyle name="Normal 7 2 3 4 2" xfId="16066"/>
    <cellStyle name="Normal 7 2 3 4 2 2" xfId="16067"/>
    <cellStyle name="Normal 7 2 3 4 2 2 2" xfId="16068"/>
    <cellStyle name="Normal 7 2 3 4 2 2 2 2" xfId="52637"/>
    <cellStyle name="Normal 7 2 3 4 2 2 2 2 2" xfId="52638"/>
    <cellStyle name="Normal 7 2 3 4 2 2 2 3" xfId="52639"/>
    <cellStyle name="Normal 7 2 3 4 2 2 2 4" xfId="52640"/>
    <cellStyle name="Normal 7 2 3 4 2 2 3" xfId="52641"/>
    <cellStyle name="Normal 7 2 3 4 2 2 3 2" xfId="52642"/>
    <cellStyle name="Normal 7 2 3 4 2 2 4" xfId="52643"/>
    <cellStyle name="Normal 7 2 3 4 2 2 5" xfId="52644"/>
    <cellStyle name="Normal 7 2 3 4 2 3" xfId="16069"/>
    <cellStyle name="Normal 7 2 3 4 2 3 2" xfId="16070"/>
    <cellStyle name="Normal 7 2 3 4 2 3 2 2" xfId="52645"/>
    <cellStyle name="Normal 7 2 3 4 2 3 3" xfId="52646"/>
    <cellStyle name="Normal 7 2 3 4 2 3 4" xfId="52647"/>
    <cellStyle name="Normal 7 2 3 4 2 4" xfId="16071"/>
    <cellStyle name="Normal 7 2 3 4 2 4 2" xfId="52648"/>
    <cellStyle name="Normal 7 2 3 4 2 4 2 2" xfId="52649"/>
    <cellStyle name="Normal 7 2 3 4 2 4 3" xfId="52650"/>
    <cellStyle name="Normal 7 2 3 4 2 4 4" xfId="52651"/>
    <cellStyle name="Normal 7 2 3 4 2 5" xfId="52652"/>
    <cellStyle name="Normal 7 2 3 4 2 5 2" xfId="52653"/>
    <cellStyle name="Normal 7 2 3 4 2 6" xfId="52654"/>
    <cellStyle name="Normal 7 2 3 4 2 7" xfId="52655"/>
    <cellStyle name="Normal 7 2 3 4 2 8" xfId="52656"/>
    <cellStyle name="Normal 7 2 3 4 3" xfId="16072"/>
    <cellStyle name="Normal 7 2 3 4 3 2" xfId="16073"/>
    <cellStyle name="Normal 7 2 3 4 3 2 2" xfId="52657"/>
    <cellStyle name="Normal 7 2 3 4 3 2 2 2" xfId="52658"/>
    <cellStyle name="Normal 7 2 3 4 3 2 3" xfId="52659"/>
    <cellStyle name="Normal 7 2 3 4 3 2 4" xfId="52660"/>
    <cellStyle name="Normal 7 2 3 4 3 3" xfId="52661"/>
    <cellStyle name="Normal 7 2 3 4 3 3 2" xfId="52662"/>
    <cellStyle name="Normal 7 2 3 4 3 4" xfId="52663"/>
    <cellStyle name="Normal 7 2 3 4 3 5" xfId="52664"/>
    <cellStyle name="Normal 7 2 3 4 4" xfId="16074"/>
    <cellStyle name="Normal 7 2 3 4 4 2" xfId="16075"/>
    <cellStyle name="Normal 7 2 3 4 4 2 2" xfId="52665"/>
    <cellStyle name="Normal 7 2 3 4 4 3" xfId="52666"/>
    <cellStyle name="Normal 7 2 3 4 4 4" xfId="52667"/>
    <cellStyle name="Normal 7 2 3 4 5" xfId="16076"/>
    <cellStyle name="Normal 7 2 3 4 5 2" xfId="52668"/>
    <cellStyle name="Normal 7 2 3 4 5 2 2" xfId="52669"/>
    <cellStyle name="Normal 7 2 3 4 5 3" xfId="52670"/>
    <cellStyle name="Normal 7 2 3 4 5 4" xfId="52671"/>
    <cellStyle name="Normal 7 2 3 4 6" xfId="52672"/>
    <cellStyle name="Normal 7 2 3 4 6 2" xfId="52673"/>
    <cellStyle name="Normal 7 2 3 4 7" xfId="52674"/>
    <cellStyle name="Normal 7 2 3 4 8" xfId="52675"/>
    <cellStyle name="Normal 7 2 3 4 9" xfId="52676"/>
    <cellStyle name="Normal 7 2 3 5" xfId="16077"/>
    <cellStyle name="Normal 7 2 3 5 2" xfId="16078"/>
    <cellStyle name="Normal 7 2 3 5 2 2" xfId="16079"/>
    <cellStyle name="Normal 7 2 3 5 2 2 2" xfId="52677"/>
    <cellStyle name="Normal 7 2 3 5 2 2 2 2" xfId="52678"/>
    <cellStyle name="Normal 7 2 3 5 2 2 3" xfId="52679"/>
    <cellStyle name="Normal 7 2 3 5 2 2 4" xfId="52680"/>
    <cellStyle name="Normal 7 2 3 5 2 3" xfId="52681"/>
    <cellStyle name="Normal 7 2 3 5 2 3 2" xfId="52682"/>
    <cellStyle name="Normal 7 2 3 5 2 4" xfId="52683"/>
    <cellStyle name="Normal 7 2 3 5 2 5" xfId="52684"/>
    <cellStyle name="Normal 7 2 3 5 3" xfId="16080"/>
    <cellStyle name="Normal 7 2 3 5 3 2" xfId="16081"/>
    <cellStyle name="Normal 7 2 3 5 3 2 2" xfId="52685"/>
    <cellStyle name="Normal 7 2 3 5 3 3" xfId="52686"/>
    <cellStyle name="Normal 7 2 3 5 3 4" xfId="52687"/>
    <cellStyle name="Normal 7 2 3 5 4" xfId="16082"/>
    <cellStyle name="Normal 7 2 3 5 4 2" xfId="52688"/>
    <cellStyle name="Normal 7 2 3 5 4 2 2" xfId="52689"/>
    <cellStyle name="Normal 7 2 3 5 4 3" xfId="52690"/>
    <cellStyle name="Normal 7 2 3 5 4 4" xfId="52691"/>
    <cellStyle name="Normal 7 2 3 5 5" xfId="52692"/>
    <cellStyle name="Normal 7 2 3 5 5 2" xfId="52693"/>
    <cellStyle name="Normal 7 2 3 5 6" xfId="52694"/>
    <cellStyle name="Normal 7 2 3 5 7" xfId="52695"/>
    <cellStyle name="Normal 7 2 3 5 8" xfId="52696"/>
    <cellStyle name="Normal 7 2 3 6" xfId="16083"/>
    <cellStyle name="Normal 7 2 3 6 2" xfId="16084"/>
    <cellStyle name="Normal 7 2 3 6 2 2" xfId="16085"/>
    <cellStyle name="Normal 7 2 3 6 2 2 2" xfId="52697"/>
    <cellStyle name="Normal 7 2 3 6 2 3" xfId="52698"/>
    <cellStyle name="Normal 7 2 3 6 2 4" xfId="52699"/>
    <cellStyle name="Normal 7 2 3 6 3" xfId="16086"/>
    <cellStyle name="Normal 7 2 3 6 3 2" xfId="16087"/>
    <cellStyle name="Normal 7 2 3 6 4" xfId="16088"/>
    <cellStyle name="Normal 7 2 3 6 5" xfId="52700"/>
    <cellStyle name="Normal 7 2 3 7" xfId="16089"/>
    <cellStyle name="Normal 7 2 3 7 2" xfId="16090"/>
    <cellStyle name="Normal 7 2 3 7 2 2" xfId="52701"/>
    <cellStyle name="Normal 7 2 3 7 3" xfId="52702"/>
    <cellStyle name="Normal 7 2 3 7 4" xfId="52703"/>
    <cellStyle name="Normal 7 2 3 8" xfId="16091"/>
    <cellStyle name="Normal 7 2 3 8 2" xfId="16092"/>
    <cellStyle name="Normal 7 2 3 8 2 2" xfId="52704"/>
    <cellStyle name="Normal 7 2 3 8 3" xfId="52705"/>
    <cellStyle name="Normal 7 2 3 8 4" xfId="52706"/>
    <cellStyle name="Normal 7 2 3 9" xfId="16093"/>
    <cellStyle name="Normal 7 2 3 9 2" xfId="52707"/>
    <cellStyle name="Normal 7 2 4" xfId="16094"/>
    <cellStyle name="Normal 7 2 4 10" xfId="52708"/>
    <cellStyle name="Normal 7 2 4 11" xfId="52709"/>
    <cellStyle name="Normal 7 2 4 12" xfId="52710"/>
    <cellStyle name="Normal 7 2 4 2" xfId="16095"/>
    <cellStyle name="Normal 7 2 4 2 10" xfId="52711"/>
    <cellStyle name="Normal 7 2 4 2 11" xfId="52712"/>
    <cellStyle name="Normal 7 2 4 2 2" xfId="16096"/>
    <cellStyle name="Normal 7 2 4 2 2 10" xfId="52713"/>
    <cellStyle name="Normal 7 2 4 2 2 2" xfId="16097"/>
    <cellStyle name="Normal 7 2 4 2 2 2 2" xfId="16098"/>
    <cellStyle name="Normal 7 2 4 2 2 2 2 2" xfId="16099"/>
    <cellStyle name="Normal 7 2 4 2 2 2 2 2 2" xfId="16100"/>
    <cellStyle name="Normal 7 2 4 2 2 2 2 2 2 2" xfId="52714"/>
    <cellStyle name="Normal 7 2 4 2 2 2 2 2 2 2 2" xfId="52715"/>
    <cellStyle name="Normal 7 2 4 2 2 2 2 2 2 3" xfId="52716"/>
    <cellStyle name="Normal 7 2 4 2 2 2 2 2 2 4" xfId="52717"/>
    <cellStyle name="Normal 7 2 4 2 2 2 2 2 3" xfId="52718"/>
    <cellStyle name="Normal 7 2 4 2 2 2 2 2 3 2" xfId="52719"/>
    <cellStyle name="Normal 7 2 4 2 2 2 2 2 4" xfId="52720"/>
    <cellStyle name="Normal 7 2 4 2 2 2 2 2 5" xfId="52721"/>
    <cellStyle name="Normal 7 2 4 2 2 2 2 3" xfId="16101"/>
    <cellStyle name="Normal 7 2 4 2 2 2 2 3 2" xfId="16102"/>
    <cellStyle name="Normal 7 2 4 2 2 2 2 3 2 2" xfId="52722"/>
    <cellStyle name="Normal 7 2 4 2 2 2 2 3 3" xfId="52723"/>
    <cellStyle name="Normal 7 2 4 2 2 2 2 3 4" xfId="52724"/>
    <cellStyle name="Normal 7 2 4 2 2 2 2 4" xfId="16103"/>
    <cellStyle name="Normal 7 2 4 2 2 2 2 4 2" xfId="52725"/>
    <cellStyle name="Normal 7 2 4 2 2 2 2 4 2 2" xfId="52726"/>
    <cellStyle name="Normal 7 2 4 2 2 2 2 4 3" xfId="52727"/>
    <cellStyle name="Normal 7 2 4 2 2 2 2 4 4" xfId="52728"/>
    <cellStyle name="Normal 7 2 4 2 2 2 2 5" xfId="52729"/>
    <cellStyle name="Normal 7 2 4 2 2 2 2 5 2" xfId="52730"/>
    <cellStyle name="Normal 7 2 4 2 2 2 2 6" xfId="52731"/>
    <cellStyle name="Normal 7 2 4 2 2 2 2 7" xfId="52732"/>
    <cellStyle name="Normal 7 2 4 2 2 2 2 8" xfId="52733"/>
    <cellStyle name="Normal 7 2 4 2 2 2 3" xfId="16104"/>
    <cellStyle name="Normal 7 2 4 2 2 2 3 2" xfId="16105"/>
    <cellStyle name="Normal 7 2 4 2 2 2 3 2 2" xfId="52734"/>
    <cellStyle name="Normal 7 2 4 2 2 2 3 2 2 2" xfId="52735"/>
    <cellStyle name="Normal 7 2 4 2 2 2 3 2 3" xfId="52736"/>
    <cellStyle name="Normal 7 2 4 2 2 2 3 2 4" xfId="52737"/>
    <cellStyle name="Normal 7 2 4 2 2 2 3 3" xfId="52738"/>
    <cellStyle name="Normal 7 2 4 2 2 2 3 3 2" xfId="52739"/>
    <cellStyle name="Normal 7 2 4 2 2 2 3 4" xfId="52740"/>
    <cellStyle name="Normal 7 2 4 2 2 2 3 5" xfId="52741"/>
    <cellStyle name="Normal 7 2 4 2 2 2 4" xfId="16106"/>
    <cellStyle name="Normal 7 2 4 2 2 2 4 2" xfId="16107"/>
    <cellStyle name="Normal 7 2 4 2 2 2 4 2 2" xfId="52742"/>
    <cellStyle name="Normal 7 2 4 2 2 2 4 3" xfId="52743"/>
    <cellStyle name="Normal 7 2 4 2 2 2 4 4" xfId="52744"/>
    <cellStyle name="Normal 7 2 4 2 2 2 5" xfId="16108"/>
    <cellStyle name="Normal 7 2 4 2 2 2 5 2" xfId="52745"/>
    <cellStyle name="Normal 7 2 4 2 2 2 5 2 2" xfId="52746"/>
    <cellStyle name="Normal 7 2 4 2 2 2 5 3" xfId="52747"/>
    <cellStyle name="Normal 7 2 4 2 2 2 5 4" xfId="52748"/>
    <cellStyle name="Normal 7 2 4 2 2 2 6" xfId="52749"/>
    <cellStyle name="Normal 7 2 4 2 2 2 6 2" xfId="52750"/>
    <cellStyle name="Normal 7 2 4 2 2 2 7" xfId="52751"/>
    <cellStyle name="Normal 7 2 4 2 2 2 8" xfId="52752"/>
    <cellStyle name="Normal 7 2 4 2 2 2 9" xfId="52753"/>
    <cellStyle name="Normal 7 2 4 2 2 3" xfId="16109"/>
    <cellStyle name="Normal 7 2 4 2 2 3 2" xfId="16110"/>
    <cellStyle name="Normal 7 2 4 2 2 3 2 2" xfId="16111"/>
    <cellStyle name="Normal 7 2 4 2 2 3 2 2 2" xfId="52754"/>
    <cellStyle name="Normal 7 2 4 2 2 3 2 2 2 2" xfId="52755"/>
    <cellStyle name="Normal 7 2 4 2 2 3 2 2 3" xfId="52756"/>
    <cellStyle name="Normal 7 2 4 2 2 3 2 2 4" xfId="52757"/>
    <cellStyle name="Normal 7 2 4 2 2 3 2 3" xfId="52758"/>
    <cellStyle name="Normal 7 2 4 2 2 3 2 3 2" xfId="52759"/>
    <cellStyle name="Normal 7 2 4 2 2 3 2 4" xfId="52760"/>
    <cellStyle name="Normal 7 2 4 2 2 3 2 5" xfId="52761"/>
    <cellStyle name="Normal 7 2 4 2 2 3 3" xfId="16112"/>
    <cellStyle name="Normal 7 2 4 2 2 3 3 2" xfId="16113"/>
    <cellStyle name="Normal 7 2 4 2 2 3 3 2 2" xfId="52762"/>
    <cellStyle name="Normal 7 2 4 2 2 3 3 3" xfId="52763"/>
    <cellStyle name="Normal 7 2 4 2 2 3 3 4" xfId="52764"/>
    <cellStyle name="Normal 7 2 4 2 2 3 4" xfId="16114"/>
    <cellStyle name="Normal 7 2 4 2 2 3 4 2" xfId="52765"/>
    <cellStyle name="Normal 7 2 4 2 2 3 4 2 2" xfId="52766"/>
    <cellStyle name="Normal 7 2 4 2 2 3 4 3" xfId="52767"/>
    <cellStyle name="Normal 7 2 4 2 2 3 4 4" xfId="52768"/>
    <cellStyle name="Normal 7 2 4 2 2 3 5" xfId="52769"/>
    <cellStyle name="Normal 7 2 4 2 2 3 5 2" xfId="52770"/>
    <cellStyle name="Normal 7 2 4 2 2 3 6" xfId="52771"/>
    <cellStyle name="Normal 7 2 4 2 2 3 7" xfId="52772"/>
    <cellStyle name="Normal 7 2 4 2 2 3 8" xfId="52773"/>
    <cellStyle name="Normal 7 2 4 2 2 4" xfId="16115"/>
    <cellStyle name="Normal 7 2 4 2 2 4 2" xfId="16116"/>
    <cellStyle name="Normal 7 2 4 2 2 4 2 2" xfId="16117"/>
    <cellStyle name="Normal 7 2 4 2 2 4 2 2 2" xfId="52774"/>
    <cellStyle name="Normal 7 2 4 2 2 4 2 3" xfId="52775"/>
    <cellStyle name="Normal 7 2 4 2 2 4 2 4" xfId="52776"/>
    <cellStyle name="Normal 7 2 4 2 2 4 3" xfId="16118"/>
    <cellStyle name="Normal 7 2 4 2 2 4 3 2" xfId="16119"/>
    <cellStyle name="Normal 7 2 4 2 2 4 4" xfId="16120"/>
    <cellStyle name="Normal 7 2 4 2 2 4 5" xfId="52777"/>
    <cellStyle name="Normal 7 2 4 2 2 5" xfId="16121"/>
    <cellStyle name="Normal 7 2 4 2 2 5 2" xfId="16122"/>
    <cellStyle name="Normal 7 2 4 2 2 5 2 2" xfId="52778"/>
    <cellStyle name="Normal 7 2 4 2 2 5 3" xfId="52779"/>
    <cellStyle name="Normal 7 2 4 2 2 5 4" xfId="52780"/>
    <cellStyle name="Normal 7 2 4 2 2 6" xfId="16123"/>
    <cellStyle name="Normal 7 2 4 2 2 6 2" xfId="16124"/>
    <cellStyle name="Normal 7 2 4 2 2 6 2 2" xfId="52781"/>
    <cellStyle name="Normal 7 2 4 2 2 6 3" xfId="52782"/>
    <cellStyle name="Normal 7 2 4 2 2 6 4" xfId="52783"/>
    <cellStyle name="Normal 7 2 4 2 2 7" xfId="16125"/>
    <cellStyle name="Normal 7 2 4 2 2 7 2" xfId="52784"/>
    <cellStyle name="Normal 7 2 4 2 2 8" xfId="52785"/>
    <cellStyle name="Normal 7 2 4 2 2 9" xfId="52786"/>
    <cellStyle name="Normal 7 2 4 2 3" xfId="16126"/>
    <cellStyle name="Normal 7 2 4 2 3 2" xfId="16127"/>
    <cellStyle name="Normal 7 2 4 2 3 2 2" xfId="16128"/>
    <cellStyle name="Normal 7 2 4 2 3 2 2 2" xfId="16129"/>
    <cellStyle name="Normal 7 2 4 2 3 2 2 2 2" xfId="52787"/>
    <cellStyle name="Normal 7 2 4 2 3 2 2 2 2 2" xfId="52788"/>
    <cellStyle name="Normal 7 2 4 2 3 2 2 2 3" xfId="52789"/>
    <cellStyle name="Normal 7 2 4 2 3 2 2 2 4" xfId="52790"/>
    <cellStyle name="Normal 7 2 4 2 3 2 2 3" xfId="52791"/>
    <cellStyle name="Normal 7 2 4 2 3 2 2 3 2" xfId="52792"/>
    <cellStyle name="Normal 7 2 4 2 3 2 2 4" xfId="52793"/>
    <cellStyle name="Normal 7 2 4 2 3 2 2 5" xfId="52794"/>
    <cellStyle name="Normal 7 2 4 2 3 2 3" xfId="16130"/>
    <cellStyle name="Normal 7 2 4 2 3 2 3 2" xfId="16131"/>
    <cellStyle name="Normal 7 2 4 2 3 2 3 2 2" xfId="52795"/>
    <cellStyle name="Normal 7 2 4 2 3 2 3 3" xfId="52796"/>
    <cellStyle name="Normal 7 2 4 2 3 2 3 4" xfId="52797"/>
    <cellStyle name="Normal 7 2 4 2 3 2 4" xfId="16132"/>
    <cellStyle name="Normal 7 2 4 2 3 2 4 2" xfId="52798"/>
    <cellStyle name="Normal 7 2 4 2 3 2 4 2 2" xfId="52799"/>
    <cellStyle name="Normal 7 2 4 2 3 2 4 3" xfId="52800"/>
    <cellStyle name="Normal 7 2 4 2 3 2 4 4" xfId="52801"/>
    <cellStyle name="Normal 7 2 4 2 3 2 5" xfId="52802"/>
    <cellStyle name="Normal 7 2 4 2 3 2 5 2" xfId="52803"/>
    <cellStyle name="Normal 7 2 4 2 3 2 6" xfId="52804"/>
    <cellStyle name="Normal 7 2 4 2 3 2 7" xfId="52805"/>
    <cellStyle name="Normal 7 2 4 2 3 2 8" xfId="52806"/>
    <cellStyle name="Normal 7 2 4 2 3 3" xfId="16133"/>
    <cellStyle name="Normal 7 2 4 2 3 3 2" xfId="16134"/>
    <cellStyle name="Normal 7 2 4 2 3 3 2 2" xfId="52807"/>
    <cellStyle name="Normal 7 2 4 2 3 3 2 2 2" xfId="52808"/>
    <cellStyle name="Normal 7 2 4 2 3 3 2 3" xfId="52809"/>
    <cellStyle name="Normal 7 2 4 2 3 3 2 4" xfId="52810"/>
    <cellStyle name="Normal 7 2 4 2 3 3 3" xfId="52811"/>
    <cellStyle name="Normal 7 2 4 2 3 3 3 2" xfId="52812"/>
    <cellStyle name="Normal 7 2 4 2 3 3 4" xfId="52813"/>
    <cellStyle name="Normal 7 2 4 2 3 3 5" xfId="52814"/>
    <cellStyle name="Normal 7 2 4 2 3 4" xfId="16135"/>
    <cellStyle name="Normal 7 2 4 2 3 4 2" xfId="16136"/>
    <cellStyle name="Normal 7 2 4 2 3 4 2 2" xfId="52815"/>
    <cellStyle name="Normal 7 2 4 2 3 4 3" xfId="52816"/>
    <cellStyle name="Normal 7 2 4 2 3 4 4" xfId="52817"/>
    <cellStyle name="Normal 7 2 4 2 3 5" xfId="16137"/>
    <cellStyle name="Normal 7 2 4 2 3 5 2" xfId="52818"/>
    <cellStyle name="Normal 7 2 4 2 3 5 2 2" xfId="52819"/>
    <cellStyle name="Normal 7 2 4 2 3 5 3" xfId="52820"/>
    <cellStyle name="Normal 7 2 4 2 3 5 4" xfId="52821"/>
    <cellStyle name="Normal 7 2 4 2 3 6" xfId="52822"/>
    <cellStyle name="Normal 7 2 4 2 3 6 2" xfId="52823"/>
    <cellStyle name="Normal 7 2 4 2 3 7" xfId="52824"/>
    <cellStyle name="Normal 7 2 4 2 3 8" xfId="52825"/>
    <cellStyle name="Normal 7 2 4 2 3 9" xfId="52826"/>
    <cellStyle name="Normal 7 2 4 2 4" xfId="16138"/>
    <cellStyle name="Normal 7 2 4 2 4 2" xfId="16139"/>
    <cellStyle name="Normal 7 2 4 2 4 2 2" xfId="16140"/>
    <cellStyle name="Normal 7 2 4 2 4 2 2 2" xfId="52827"/>
    <cellStyle name="Normal 7 2 4 2 4 2 2 2 2" xfId="52828"/>
    <cellStyle name="Normal 7 2 4 2 4 2 2 3" xfId="52829"/>
    <cellStyle name="Normal 7 2 4 2 4 2 2 4" xfId="52830"/>
    <cellStyle name="Normal 7 2 4 2 4 2 3" xfId="52831"/>
    <cellStyle name="Normal 7 2 4 2 4 2 3 2" xfId="52832"/>
    <cellStyle name="Normal 7 2 4 2 4 2 4" xfId="52833"/>
    <cellStyle name="Normal 7 2 4 2 4 2 5" xfId="52834"/>
    <cellStyle name="Normal 7 2 4 2 4 3" xfId="16141"/>
    <cellStyle name="Normal 7 2 4 2 4 3 2" xfId="16142"/>
    <cellStyle name="Normal 7 2 4 2 4 3 2 2" xfId="52835"/>
    <cellStyle name="Normal 7 2 4 2 4 3 3" xfId="52836"/>
    <cellStyle name="Normal 7 2 4 2 4 3 4" xfId="52837"/>
    <cellStyle name="Normal 7 2 4 2 4 4" xfId="16143"/>
    <cellStyle name="Normal 7 2 4 2 4 4 2" xfId="52838"/>
    <cellStyle name="Normal 7 2 4 2 4 4 2 2" xfId="52839"/>
    <cellStyle name="Normal 7 2 4 2 4 4 3" xfId="52840"/>
    <cellStyle name="Normal 7 2 4 2 4 4 4" xfId="52841"/>
    <cellStyle name="Normal 7 2 4 2 4 5" xfId="52842"/>
    <cellStyle name="Normal 7 2 4 2 4 5 2" xfId="52843"/>
    <cellStyle name="Normal 7 2 4 2 4 6" xfId="52844"/>
    <cellStyle name="Normal 7 2 4 2 4 7" xfId="52845"/>
    <cellStyle name="Normal 7 2 4 2 4 8" xfId="52846"/>
    <cellStyle name="Normal 7 2 4 2 5" xfId="16144"/>
    <cellStyle name="Normal 7 2 4 2 5 2" xfId="16145"/>
    <cellStyle name="Normal 7 2 4 2 5 2 2" xfId="16146"/>
    <cellStyle name="Normal 7 2 4 2 5 2 2 2" xfId="52847"/>
    <cellStyle name="Normal 7 2 4 2 5 2 3" xfId="52848"/>
    <cellStyle name="Normal 7 2 4 2 5 2 4" xfId="52849"/>
    <cellStyle name="Normal 7 2 4 2 5 3" xfId="16147"/>
    <cellStyle name="Normal 7 2 4 2 5 3 2" xfId="16148"/>
    <cellStyle name="Normal 7 2 4 2 5 4" xfId="16149"/>
    <cellStyle name="Normal 7 2 4 2 5 5" xfId="52850"/>
    <cellStyle name="Normal 7 2 4 2 6" xfId="16150"/>
    <cellStyle name="Normal 7 2 4 2 6 2" xfId="16151"/>
    <cellStyle name="Normal 7 2 4 2 6 2 2" xfId="52851"/>
    <cellStyle name="Normal 7 2 4 2 6 3" xfId="52852"/>
    <cellStyle name="Normal 7 2 4 2 6 4" xfId="52853"/>
    <cellStyle name="Normal 7 2 4 2 7" xfId="16152"/>
    <cellStyle name="Normal 7 2 4 2 7 2" xfId="16153"/>
    <cellStyle name="Normal 7 2 4 2 7 2 2" xfId="52854"/>
    <cellStyle name="Normal 7 2 4 2 7 3" xfId="52855"/>
    <cellStyle name="Normal 7 2 4 2 7 4" xfId="52856"/>
    <cellStyle name="Normal 7 2 4 2 8" xfId="16154"/>
    <cellStyle name="Normal 7 2 4 2 8 2" xfId="52857"/>
    <cellStyle name="Normal 7 2 4 2 9" xfId="52858"/>
    <cellStyle name="Normal 7 2 4 3" xfId="16155"/>
    <cellStyle name="Normal 7 2 4 3 10" xfId="52859"/>
    <cellStyle name="Normal 7 2 4 3 2" xfId="16156"/>
    <cellStyle name="Normal 7 2 4 3 2 2" xfId="16157"/>
    <cellStyle name="Normal 7 2 4 3 2 2 2" xfId="16158"/>
    <cellStyle name="Normal 7 2 4 3 2 2 2 2" xfId="16159"/>
    <cellStyle name="Normal 7 2 4 3 2 2 2 2 2" xfId="52860"/>
    <cellStyle name="Normal 7 2 4 3 2 2 2 2 2 2" xfId="52861"/>
    <cellStyle name="Normal 7 2 4 3 2 2 2 2 3" xfId="52862"/>
    <cellStyle name="Normal 7 2 4 3 2 2 2 2 4" xfId="52863"/>
    <cellStyle name="Normal 7 2 4 3 2 2 2 3" xfId="52864"/>
    <cellStyle name="Normal 7 2 4 3 2 2 2 3 2" xfId="52865"/>
    <cellStyle name="Normal 7 2 4 3 2 2 2 4" xfId="52866"/>
    <cellStyle name="Normal 7 2 4 3 2 2 2 5" xfId="52867"/>
    <cellStyle name="Normal 7 2 4 3 2 2 3" xfId="16160"/>
    <cellStyle name="Normal 7 2 4 3 2 2 3 2" xfId="16161"/>
    <cellStyle name="Normal 7 2 4 3 2 2 3 2 2" xfId="52868"/>
    <cellStyle name="Normal 7 2 4 3 2 2 3 3" xfId="52869"/>
    <cellStyle name="Normal 7 2 4 3 2 2 3 4" xfId="52870"/>
    <cellStyle name="Normal 7 2 4 3 2 2 4" xfId="16162"/>
    <cellStyle name="Normal 7 2 4 3 2 2 4 2" xfId="52871"/>
    <cellStyle name="Normal 7 2 4 3 2 2 4 2 2" xfId="52872"/>
    <cellStyle name="Normal 7 2 4 3 2 2 4 3" xfId="52873"/>
    <cellStyle name="Normal 7 2 4 3 2 2 4 4" xfId="52874"/>
    <cellStyle name="Normal 7 2 4 3 2 2 5" xfId="52875"/>
    <cellStyle name="Normal 7 2 4 3 2 2 5 2" xfId="52876"/>
    <cellStyle name="Normal 7 2 4 3 2 2 6" xfId="52877"/>
    <cellStyle name="Normal 7 2 4 3 2 2 7" xfId="52878"/>
    <cellStyle name="Normal 7 2 4 3 2 2 8" xfId="52879"/>
    <cellStyle name="Normal 7 2 4 3 2 3" xfId="16163"/>
    <cellStyle name="Normal 7 2 4 3 2 3 2" xfId="16164"/>
    <cellStyle name="Normal 7 2 4 3 2 3 2 2" xfId="52880"/>
    <cellStyle name="Normal 7 2 4 3 2 3 2 2 2" xfId="52881"/>
    <cellStyle name="Normal 7 2 4 3 2 3 2 3" xfId="52882"/>
    <cellStyle name="Normal 7 2 4 3 2 3 2 4" xfId="52883"/>
    <cellStyle name="Normal 7 2 4 3 2 3 3" xfId="52884"/>
    <cellStyle name="Normal 7 2 4 3 2 3 3 2" xfId="52885"/>
    <cellStyle name="Normal 7 2 4 3 2 3 4" xfId="52886"/>
    <cellStyle name="Normal 7 2 4 3 2 3 5" xfId="52887"/>
    <cellStyle name="Normal 7 2 4 3 2 4" xfId="16165"/>
    <cellStyle name="Normal 7 2 4 3 2 4 2" xfId="16166"/>
    <cellStyle name="Normal 7 2 4 3 2 4 2 2" xfId="52888"/>
    <cellStyle name="Normal 7 2 4 3 2 4 3" xfId="52889"/>
    <cellStyle name="Normal 7 2 4 3 2 4 4" xfId="52890"/>
    <cellStyle name="Normal 7 2 4 3 2 5" xfId="16167"/>
    <cellStyle name="Normal 7 2 4 3 2 5 2" xfId="52891"/>
    <cellStyle name="Normal 7 2 4 3 2 5 2 2" xfId="52892"/>
    <cellStyle name="Normal 7 2 4 3 2 5 3" xfId="52893"/>
    <cellStyle name="Normal 7 2 4 3 2 5 4" xfId="52894"/>
    <cellStyle name="Normal 7 2 4 3 2 6" xfId="52895"/>
    <cellStyle name="Normal 7 2 4 3 2 6 2" xfId="52896"/>
    <cellStyle name="Normal 7 2 4 3 2 7" xfId="52897"/>
    <cellStyle name="Normal 7 2 4 3 2 8" xfId="52898"/>
    <cellStyle name="Normal 7 2 4 3 2 9" xfId="52899"/>
    <cellStyle name="Normal 7 2 4 3 3" xfId="16168"/>
    <cellStyle name="Normal 7 2 4 3 3 2" xfId="16169"/>
    <cellStyle name="Normal 7 2 4 3 3 2 2" xfId="16170"/>
    <cellStyle name="Normal 7 2 4 3 3 2 2 2" xfId="52900"/>
    <cellStyle name="Normal 7 2 4 3 3 2 2 2 2" xfId="52901"/>
    <cellStyle name="Normal 7 2 4 3 3 2 2 3" xfId="52902"/>
    <cellStyle name="Normal 7 2 4 3 3 2 2 4" xfId="52903"/>
    <cellStyle name="Normal 7 2 4 3 3 2 3" xfId="52904"/>
    <cellStyle name="Normal 7 2 4 3 3 2 3 2" xfId="52905"/>
    <cellStyle name="Normal 7 2 4 3 3 2 4" xfId="52906"/>
    <cellStyle name="Normal 7 2 4 3 3 2 5" xfId="52907"/>
    <cellStyle name="Normal 7 2 4 3 3 3" xfId="16171"/>
    <cellStyle name="Normal 7 2 4 3 3 3 2" xfId="16172"/>
    <cellStyle name="Normal 7 2 4 3 3 3 2 2" xfId="52908"/>
    <cellStyle name="Normal 7 2 4 3 3 3 3" xfId="52909"/>
    <cellStyle name="Normal 7 2 4 3 3 3 4" xfId="52910"/>
    <cellStyle name="Normal 7 2 4 3 3 4" xfId="16173"/>
    <cellStyle name="Normal 7 2 4 3 3 4 2" xfId="52911"/>
    <cellStyle name="Normal 7 2 4 3 3 4 2 2" xfId="52912"/>
    <cellStyle name="Normal 7 2 4 3 3 4 3" xfId="52913"/>
    <cellStyle name="Normal 7 2 4 3 3 4 4" xfId="52914"/>
    <cellStyle name="Normal 7 2 4 3 3 5" xfId="52915"/>
    <cellStyle name="Normal 7 2 4 3 3 5 2" xfId="52916"/>
    <cellStyle name="Normal 7 2 4 3 3 6" xfId="52917"/>
    <cellStyle name="Normal 7 2 4 3 3 7" xfId="52918"/>
    <cellStyle name="Normal 7 2 4 3 3 8" xfId="52919"/>
    <cellStyle name="Normal 7 2 4 3 4" xfId="16174"/>
    <cellStyle name="Normal 7 2 4 3 4 2" xfId="16175"/>
    <cellStyle name="Normal 7 2 4 3 4 2 2" xfId="16176"/>
    <cellStyle name="Normal 7 2 4 3 4 2 2 2" xfId="52920"/>
    <cellStyle name="Normal 7 2 4 3 4 2 3" xfId="52921"/>
    <cellStyle name="Normal 7 2 4 3 4 2 4" xfId="52922"/>
    <cellStyle name="Normal 7 2 4 3 4 3" xfId="16177"/>
    <cellStyle name="Normal 7 2 4 3 4 3 2" xfId="16178"/>
    <cellStyle name="Normal 7 2 4 3 4 4" xfId="16179"/>
    <cellStyle name="Normal 7 2 4 3 4 5" xfId="52923"/>
    <cellStyle name="Normal 7 2 4 3 5" xfId="16180"/>
    <cellStyle name="Normal 7 2 4 3 5 2" xfId="16181"/>
    <cellStyle name="Normal 7 2 4 3 5 2 2" xfId="52924"/>
    <cellStyle name="Normal 7 2 4 3 5 3" xfId="52925"/>
    <cellStyle name="Normal 7 2 4 3 5 4" xfId="52926"/>
    <cellStyle name="Normal 7 2 4 3 6" xfId="16182"/>
    <cellStyle name="Normal 7 2 4 3 6 2" xfId="16183"/>
    <cellStyle name="Normal 7 2 4 3 6 2 2" xfId="52927"/>
    <cellStyle name="Normal 7 2 4 3 6 3" xfId="52928"/>
    <cellStyle name="Normal 7 2 4 3 6 4" xfId="52929"/>
    <cellStyle name="Normal 7 2 4 3 7" xfId="16184"/>
    <cellStyle name="Normal 7 2 4 3 7 2" xfId="52930"/>
    <cellStyle name="Normal 7 2 4 3 8" xfId="52931"/>
    <cellStyle name="Normal 7 2 4 3 9" xfId="52932"/>
    <cellStyle name="Normal 7 2 4 4" xfId="16185"/>
    <cellStyle name="Normal 7 2 4 4 2" xfId="16186"/>
    <cellStyle name="Normal 7 2 4 4 2 2" xfId="16187"/>
    <cellStyle name="Normal 7 2 4 4 2 2 2" xfId="16188"/>
    <cellStyle name="Normal 7 2 4 4 2 2 2 2" xfId="52933"/>
    <cellStyle name="Normal 7 2 4 4 2 2 2 2 2" xfId="52934"/>
    <cellStyle name="Normal 7 2 4 4 2 2 2 3" xfId="52935"/>
    <cellStyle name="Normal 7 2 4 4 2 2 2 4" xfId="52936"/>
    <cellStyle name="Normal 7 2 4 4 2 2 3" xfId="52937"/>
    <cellStyle name="Normal 7 2 4 4 2 2 3 2" xfId="52938"/>
    <cellStyle name="Normal 7 2 4 4 2 2 4" xfId="52939"/>
    <cellStyle name="Normal 7 2 4 4 2 2 5" xfId="52940"/>
    <cellStyle name="Normal 7 2 4 4 2 3" xfId="16189"/>
    <cellStyle name="Normal 7 2 4 4 2 3 2" xfId="16190"/>
    <cellStyle name="Normal 7 2 4 4 2 3 2 2" xfId="52941"/>
    <cellStyle name="Normal 7 2 4 4 2 3 3" xfId="52942"/>
    <cellStyle name="Normal 7 2 4 4 2 3 4" xfId="52943"/>
    <cellStyle name="Normal 7 2 4 4 2 4" xfId="16191"/>
    <cellStyle name="Normal 7 2 4 4 2 4 2" xfId="52944"/>
    <cellStyle name="Normal 7 2 4 4 2 4 2 2" xfId="52945"/>
    <cellStyle name="Normal 7 2 4 4 2 4 3" xfId="52946"/>
    <cellStyle name="Normal 7 2 4 4 2 4 4" xfId="52947"/>
    <cellStyle name="Normal 7 2 4 4 2 5" xfId="52948"/>
    <cellStyle name="Normal 7 2 4 4 2 5 2" xfId="52949"/>
    <cellStyle name="Normal 7 2 4 4 2 6" xfId="52950"/>
    <cellStyle name="Normal 7 2 4 4 2 7" xfId="52951"/>
    <cellStyle name="Normal 7 2 4 4 2 8" xfId="52952"/>
    <cellStyle name="Normal 7 2 4 4 3" xfId="16192"/>
    <cellStyle name="Normal 7 2 4 4 3 2" xfId="16193"/>
    <cellStyle name="Normal 7 2 4 4 3 2 2" xfId="52953"/>
    <cellStyle name="Normal 7 2 4 4 3 2 2 2" xfId="52954"/>
    <cellStyle name="Normal 7 2 4 4 3 2 3" xfId="52955"/>
    <cellStyle name="Normal 7 2 4 4 3 2 4" xfId="52956"/>
    <cellStyle name="Normal 7 2 4 4 3 3" xfId="52957"/>
    <cellStyle name="Normal 7 2 4 4 3 3 2" xfId="52958"/>
    <cellStyle name="Normal 7 2 4 4 3 4" xfId="52959"/>
    <cellStyle name="Normal 7 2 4 4 3 5" xfId="52960"/>
    <cellStyle name="Normal 7 2 4 4 4" xfId="16194"/>
    <cellStyle name="Normal 7 2 4 4 4 2" xfId="16195"/>
    <cellStyle name="Normal 7 2 4 4 4 2 2" xfId="52961"/>
    <cellStyle name="Normal 7 2 4 4 4 3" xfId="52962"/>
    <cellStyle name="Normal 7 2 4 4 4 4" xfId="52963"/>
    <cellStyle name="Normal 7 2 4 4 5" xfId="16196"/>
    <cellStyle name="Normal 7 2 4 4 5 2" xfId="52964"/>
    <cellStyle name="Normal 7 2 4 4 5 2 2" xfId="52965"/>
    <cellStyle name="Normal 7 2 4 4 5 3" xfId="52966"/>
    <cellStyle name="Normal 7 2 4 4 5 4" xfId="52967"/>
    <cellStyle name="Normal 7 2 4 4 6" xfId="52968"/>
    <cellStyle name="Normal 7 2 4 4 6 2" xfId="52969"/>
    <cellStyle name="Normal 7 2 4 4 7" xfId="52970"/>
    <cellStyle name="Normal 7 2 4 4 8" xfId="52971"/>
    <cellStyle name="Normal 7 2 4 4 9" xfId="52972"/>
    <cellStyle name="Normal 7 2 4 5" xfId="16197"/>
    <cellStyle name="Normal 7 2 4 5 2" xfId="16198"/>
    <cellStyle name="Normal 7 2 4 5 2 2" xfId="16199"/>
    <cellStyle name="Normal 7 2 4 5 2 2 2" xfId="52973"/>
    <cellStyle name="Normal 7 2 4 5 2 2 2 2" xfId="52974"/>
    <cellStyle name="Normal 7 2 4 5 2 2 3" xfId="52975"/>
    <cellStyle name="Normal 7 2 4 5 2 2 4" xfId="52976"/>
    <cellStyle name="Normal 7 2 4 5 2 3" xfId="52977"/>
    <cellStyle name="Normal 7 2 4 5 2 3 2" xfId="52978"/>
    <cellStyle name="Normal 7 2 4 5 2 4" xfId="52979"/>
    <cellStyle name="Normal 7 2 4 5 2 5" xfId="52980"/>
    <cellStyle name="Normal 7 2 4 5 3" xfId="16200"/>
    <cellStyle name="Normal 7 2 4 5 3 2" xfId="16201"/>
    <cellStyle name="Normal 7 2 4 5 3 2 2" xfId="52981"/>
    <cellStyle name="Normal 7 2 4 5 3 3" xfId="52982"/>
    <cellStyle name="Normal 7 2 4 5 3 4" xfId="52983"/>
    <cellStyle name="Normal 7 2 4 5 4" xfId="16202"/>
    <cellStyle name="Normal 7 2 4 5 4 2" xfId="52984"/>
    <cellStyle name="Normal 7 2 4 5 4 2 2" xfId="52985"/>
    <cellStyle name="Normal 7 2 4 5 4 3" xfId="52986"/>
    <cellStyle name="Normal 7 2 4 5 4 4" xfId="52987"/>
    <cellStyle name="Normal 7 2 4 5 5" xfId="52988"/>
    <cellStyle name="Normal 7 2 4 5 5 2" xfId="52989"/>
    <cellStyle name="Normal 7 2 4 5 6" xfId="52990"/>
    <cellStyle name="Normal 7 2 4 5 7" xfId="52991"/>
    <cellStyle name="Normal 7 2 4 5 8" xfId="52992"/>
    <cellStyle name="Normal 7 2 4 6" xfId="16203"/>
    <cellStyle name="Normal 7 2 4 6 2" xfId="16204"/>
    <cellStyle name="Normal 7 2 4 6 2 2" xfId="16205"/>
    <cellStyle name="Normal 7 2 4 6 2 2 2" xfId="52993"/>
    <cellStyle name="Normal 7 2 4 6 2 3" xfId="52994"/>
    <cellStyle name="Normal 7 2 4 6 2 4" xfId="52995"/>
    <cellStyle name="Normal 7 2 4 6 3" xfId="16206"/>
    <cellStyle name="Normal 7 2 4 6 3 2" xfId="16207"/>
    <cellStyle name="Normal 7 2 4 6 4" xfId="16208"/>
    <cellStyle name="Normal 7 2 4 6 5" xfId="52996"/>
    <cellStyle name="Normal 7 2 4 7" xfId="16209"/>
    <cellStyle name="Normal 7 2 4 7 2" xfId="16210"/>
    <cellStyle name="Normal 7 2 4 7 2 2" xfId="52997"/>
    <cellStyle name="Normal 7 2 4 7 3" xfId="52998"/>
    <cellStyle name="Normal 7 2 4 7 4" xfId="52999"/>
    <cellStyle name="Normal 7 2 4 8" xfId="16211"/>
    <cellStyle name="Normal 7 2 4 8 2" xfId="16212"/>
    <cellStyle name="Normal 7 2 4 8 2 2" xfId="53000"/>
    <cellStyle name="Normal 7 2 4 8 3" xfId="53001"/>
    <cellStyle name="Normal 7 2 4 8 4" xfId="53002"/>
    <cellStyle name="Normal 7 2 4 9" xfId="16213"/>
    <cellStyle name="Normal 7 2 4 9 2" xfId="53003"/>
    <cellStyle name="Normal 7 2 5" xfId="16214"/>
    <cellStyle name="Normal 7 2 5 10" xfId="53004"/>
    <cellStyle name="Normal 7 2 5 11" xfId="53005"/>
    <cellStyle name="Normal 7 2 5 2" xfId="53006"/>
    <cellStyle name="Normal 7 2 5 2 10" xfId="53007"/>
    <cellStyle name="Normal 7 2 5 2 2" xfId="53008"/>
    <cellStyle name="Normal 7 2 5 2 2 2" xfId="53009"/>
    <cellStyle name="Normal 7 2 5 2 2 2 2" xfId="53010"/>
    <cellStyle name="Normal 7 2 5 2 2 2 2 2" xfId="53011"/>
    <cellStyle name="Normal 7 2 5 2 2 2 2 2 2" xfId="53012"/>
    <cellStyle name="Normal 7 2 5 2 2 2 2 2 2 2" xfId="53013"/>
    <cellStyle name="Normal 7 2 5 2 2 2 2 2 3" xfId="53014"/>
    <cellStyle name="Normal 7 2 5 2 2 2 2 2 4" xfId="53015"/>
    <cellStyle name="Normal 7 2 5 2 2 2 2 3" xfId="53016"/>
    <cellStyle name="Normal 7 2 5 2 2 2 2 3 2" xfId="53017"/>
    <cellStyle name="Normal 7 2 5 2 2 2 2 4" xfId="53018"/>
    <cellStyle name="Normal 7 2 5 2 2 2 2 5" xfId="53019"/>
    <cellStyle name="Normal 7 2 5 2 2 2 3" xfId="53020"/>
    <cellStyle name="Normal 7 2 5 2 2 2 3 2" xfId="53021"/>
    <cellStyle name="Normal 7 2 5 2 2 2 3 2 2" xfId="53022"/>
    <cellStyle name="Normal 7 2 5 2 2 2 3 3" xfId="53023"/>
    <cellStyle name="Normal 7 2 5 2 2 2 3 4" xfId="53024"/>
    <cellStyle name="Normal 7 2 5 2 2 2 4" xfId="53025"/>
    <cellStyle name="Normal 7 2 5 2 2 2 4 2" xfId="53026"/>
    <cellStyle name="Normal 7 2 5 2 2 2 4 2 2" xfId="53027"/>
    <cellStyle name="Normal 7 2 5 2 2 2 4 3" xfId="53028"/>
    <cellStyle name="Normal 7 2 5 2 2 2 4 4" xfId="53029"/>
    <cellStyle name="Normal 7 2 5 2 2 2 5" xfId="53030"/>
    <cellStyle name="Normal 7 2 5 2 2 2 5 2" xfId="53031"/>
    <cellStyle name="Normal 7 2 5 2 2 2 6" xfId="53032"/>
    <cellStyle name="Normal 7 2 5 2 2 2 7" xfId="53033"/>
    <cellStyle name="Normal 7 2 5 2 2 2 8" xfId="53034"/>
    <cellStyle name="Normal 7 2 5 2 2 3" xfId="53035"/>
    <cellStyle name="Normal 7 2 5 2 2 3 2" xfId="53036"/>
    <cellStyle name="Normal 7 2 5 2 2 3 2 2" xfId="53037"/>
    <cellStyle name="Normal 7 2 5 2 2 3 2 2 2" xfId="53038"/>
    <cellStyle name="Normal 7 2 5 2 2 3 2 3" xfId="53039"/>
    <cellStyle name="Normal 7 2 5 2 2 3 2 4" xfId="53040"/>
    <cellStyle name="Normal 7 2 5 2 2 3 3" xfId="53041"/>
    <cellStyle name="Normal 7 2 5 2 2 3 3 2" xfId="53042"/>
    <cellStyle name="Normal 7 2 5 2 2 3 4" xfId="53043"/>
    <cellStyle name="Normal 7 2 5 2 2 3 5" xfId="53044"/>
    <cellStyle name="Normal 7 2 5 2 2 4" xfId="53045"/>
    <cellStyle name="Normal 7 2 5 2 2 4 2" xfId="53046"/>
    <cellStyle name="Normal 7 2 5 2 2 4 2 2" xfId="53047"/>
    <cellStyle name="Normal 7 2 5 2 2 4 3" xfId="53048"/>
    <cellStyle name="Normal 7 2 5 2 2 4 4" xfId="53049"/>
    <cellStyle name="Normal 7 2 5 2 2 5" xfId="53050"/>
    <cellStyle name="Normal 7 2 5 2 2 5 2" xfId="53051"/>
    <cellStyle name="Normal 7 2 5 2 2 5 2 2" xfId="53052"/>
    <cellStyle name="Normal 7 2 5 2 2 5 3" xfId="53053"/>
    <cellStyle name="Normal 7 2 5 2 2 5 4" xfId="53054"/>
    <cellStyle name="Normal 7 2 5 2 2 6" xfId="53055"/>
    <cellStyle name="Normal 7 2 5 2 2 6 2" xfId="53056"/>
    <cellStyle name="Normal 7 2 5 2 2 7" xfId="53057"/>
    <cellStyle name="Normal 7 2 5 2 2 8" xfId="53058"/>
    <cellStyle name="Normal 7 2 5 2 2 9" xfId="53059"/>
    <cellStyle name="Normal 7 2 5 2 3" xfId="53060"/>
    <cellStyle name="Normal 7 2 5 2 3 2" xfId="53061"/>
    <cellStyle name="Normal 7 2 5 2 3 2 2" xfId="53062"/>
    <cellStyle name="Normal 7 2 5 2 3 2 2 2" xfId="53063"/>
    <cellStyle name="Normal 7 2 5 2 3 2 2 2 2" xfId="53064"/>
    <cellStyle name="Normal 7 2 5 2 3 2 2 3" xfId="53065"/>
    <cellStyle name="Normal 7 2 5 2 3 2 2 4" xfId="53066"/>
    <cellStyle name="Normal 7 2 5 2 3 2 3" xfId="53067"/>
    <cellStyle name="Normal 7 2 5 2 3 2 3 2" xfId="53068"/>
    <cellStyle name="Normal 7 2 5 2 3 2 4" xfId="53069"/>
    <cellStyle name="Normal 7 2 5 2 3 2 5" xfId="53070"/>
    <cellStyle name="Normal 7 2 5 2 3 3" xfId="53071"/>
    <cellStyle name="Normal 7 2 5 2 3 3 2" xfId="53072"/>
    <cellStyle name="Normal 7 2 5 2 3 3 2 2" xfId="53073"/>
    <cellStyle name="Normal 7 2 5 2 3 3 3" xfId="53074"/>
    <cellStyle name="Normal 7 2 5 2 3 3 4" xfId="53075"/>
    <cellStyle name="Normal 7 2 5 2 3 4" xfId="53076"/>
    <cellStyle name="Normal 7 2 5 2 3 4 2" xfId="53077"/>
    <cellStyle name="Normal 7 2 5 2 3 4 2 2" xfId="53078"/>
    <cellStyle name="Normal 7 2 5 2 3 4 3" xfId="53079"/>
    <cellStyle name="Normal 7 2 5 2 3 4 4" xfId="53080"/>
    <cellStyle name="Normal 7 2 5 2 3 5" xfId="53081"/>
    <cellStyle name="Normal 7 2 5 2 3 5 2" xfId="53082"/>
    <cellStyle name="Normal 7 2 5 2 3 6" xfId="53083"/>
    <cellStyle name="Normal 7 2 5 2 3 7" xfId="53084"/>
    <cellStyle name="Normal 7 2 5 2 3 8" xfId="53085"/>
    <cellStyle name="Normal 7 2 5 2 4" xfId="53086"/>
    <cellStyle name="Normal 7 2 5 2 4 2" xfId="53087"/>
    <cellStyle name="Normal 7 2 5 2 4 2 2" xfId="53088"/>
    <cellStyle name="Normal 7 2 5 2 4 2 2 2" xfId="53089"/>
    <cellStyle name="Normal 7 2 5 2 4 2 3" xfId="53090"/>
    <cellStyle name="Normal 7 2 5 2 4 2 4" xfId="53091"/>
    <cellStyle name="Normal 7 2 5 2 4 3" xfId="53092"/>
    <cellStyle name="Normal 7 2 5 2 4 3 2" xfId="53093"/>
    <cellStyle name="Normal 7 2 5 2 4 4" xfId="53094"/>
    <cellStyle name="Normal 7 2 5 2 4 5" xfId="53095"/>
    <cellStyle name="Normal 7 2 5 2 5" xfId="53096"/>
    <cellStyle name="Normal 7 2 5 2 5 2" xfId="53097"/>
    <cellStyle name="Normal 7 2 5 2 5 2 2" xfId="53098"/>
    <cellStyle name="Normal 7 2 5 2 5 3" xfId="53099"/>
    <cellStyle name="Normal 7 2 5 2 5 4" xfId="53100"/>
    <cellStyle name="Normal 7 2 5 2 6" xfId="53101"/>
    <cellStyle name="Normal 7 2 5 2 6 2" xfId="53102"/>
    <cellStyle name="Normal 7 2 5 2 6 2 2" xfId="53103"/>
    <cellStyle name="Normal 7 2 5 2 6 3" xfId="53104"/>
    <cellStyle name="Normal 7 2 5 2 6 4" xfId="53105"/>
    <cellStyle name="Normal 7 2 5 2 7" xfId="53106"/>
    <cellStyle name="Normal 7 2 5 2 7 2" xfId="53107"/>
    <cellStyle name="Normal 7 2 5 2 8" xfId="53108"/>
    <cellStyle name="Normal 7 2 5 2 9" xfId="53109"/>
    <cellStyle name="Normal 7 2 5 3" xfId="53110"/>
    <cellStyle name="Normal 7 2 5 3 2" xfId="53111"/>
    <cellStyle name="Normal 7 2 5 3 2 2" xfId="53112"/>
    <cellStyle name="Normal 7 2 5 3 2 2 2" xfId="53113"/>
    <cellStyle name="Normal 7 2 5 3 2 2 2 2" xfId="53114"/>
    <cellStyle name="Normal 7 2 5 3 2 2 2 2 2" xfId="53115"/>
    <cellStyle name="Normal 7 2 5 3 2 2 2 3" xfId="53116"/>
    <cellStyle name="Normal 7 2 5 3 2 2 2 4" xfId="53117"/>
    <cellStyle name="Normal 7 2 5 3 2 2 3" xfId="53118"/>
    <cellStyle name="Normal 7 2 5 3 2 2 3 2" xfId="53119"/>
    <cellStyle name="Normal 7 2 5 3 2 2 4" xfId="53120"/>
    <cellStyle name="Normal 7 2 5 3 2 2 5" xfId="53121"/>
    <cellStyle name="Normal 7 2 5 3 2 3" xfId="53122"/>
    <cellStyle name="Normal 7 2 5 3 2 3 2" xfId="53123"/>
    <cellStyle name="Normal 7 2 5 3 2 3 2 2" xfId="53124"/>
    <cellStyle name="Normal 7 2 5 3 2 3 3" xfId="53125"/>
    <cellStyle name="Normal 7 2 5 3 2 3 4" xfId="53126"/>
    <cellStyle name="Normal 7 2 5 3 2 4" xfId="53127"/>
    <cellStyle name="Normal 7 2 5 3 2 4 2" xfId="53128"/>
    <cellStyle name="Normal 7 2 5 3 2 4 2 2" xfId="53129"/>
    <cellStyle name="Normal 7 2 5 3 2 4 3" xfId="53130"/>
    <cellStyle name="Normal 7 2 5 3 2 4 4" xfId="53131"/>
    <cellStyle name="Normal 7 2 5 3 2 5" xfId="53132"/>
    <cellStyle name="Normal 7 2 5 3 2 5 2" xfId="53133"/>
    <cellStyle name="Normal 7 2 5 3 2 6" xfId="53134"/>
    <cellStyle name="Normal 7 2 5 3 2 7" xfId="53135"/>
    <cellStyle name="Normal 7 2 5 3 2 8" xfId="53136"/>
    <cellStyle name="Normal 7 2 5 3 3" xfId="53137"/>
    <cellStyle name="Normal 7 2 5 3 3 2" xfId="53138"/>
    <cellStyle name="Normal 7 2 5 3 3 2 2" xfId="53139"/>
    <cellStyle name="Normal 7 2 5 3 3 2 2 2" xfId="53140"/>
    <cellStyle name="Normal 7 2 5 3 3 2 3" xfId="53141"/>
    <cellStyle name="Normal 7 2 5 3 3 2 4" xfId="53142"/>
    <cellStyle name="Normal 7 2 5 3 3 3" xfId="53143"/>
    <cellStyle name="Normal 7 2 5 3 3 3 2" xfId="53144"/>
    <cellStyle name="Normal 7 2 5 3 3 4" xfId="53145"/>
    <cellStyle name="Normal 7 2 5 3 3 5" xfId="53146"/>
    <cellStyle name="Normal 7 2 5 3 4" xfId="53147"/>
    <cellStyle name="Normal 7 2 5 3 4 2" xfId="53148"/>
    <cellStyle name="Normal 7 2 5 3 4 2 2" xfId="53149"/>
    <cellStyle name="Normal 7 2 5 3 4 3" xfId="53150"/>
    <cellStyle name="Normal 7 2 5 3 4 4" xfId="53151"/>
    <cellStyle name="Normal 7 2 5 3 5" xfId="53152"/>
    <cellStyle name="Normal 7 2 5 3 5 2" xfId="53153"/>
    <cellStyle name="Normal 7 2 5 3 5 2 2" xfId="53154"/>
    <cellStyle name="Normal 7 2 5 3 5 3" xfId="53155"/>
    <cellStyle name="Normal 7 2 5 3 5 4" xfId="53156"/>
    <cellStyle name="Normal 7 2 5 3 6" xfId="53157"/>
    <cellStyle name="Normal 7 2 5 3 6 2" xfId="53158"/>
    <cellStyle name="Normal 7 2 5 3 7" xfId="53159"/>
    <cellStyle name="Normal 7 2 5 3 8" xfId="53160"/>
    <cellStyle name="Normal 7 2 5 3 9" xfId="53161"/>
    <cellStyle name="Normal 7 2 5 4" xfId="53162"/>
    <cellStyle name="Normal 7 2 5 4 2" xfId="53163"/>
    <cellStyle name="Normal 7 2 5 4 2 2" xfId="53164"/>
    <cellStyle name="Normal 7 2 5 4 2 2 2" xfId="53165"/>
    <cellStyle name="Normal 7 2 5 4 2 2 2 2" xfId="53166"/>
    <cellStyle name="Normal 7 2 5 4 2 2 3" xfId="53167"/>
    <cellStyle name="Normal 7 2 5 4 2 2 4" xfId="53168"/>
    <cellStyle name="Normal 7 2 5 4 2 3" xfId="53169"/>
    <cellStyle name="Normal 7 2 5 4 2 3 2" xfId="53170"/>
    <cellStyle name="Normal 7 2 5 4 2 4" xfId="53171"/>
    <cellStyle name="Normal 7 2 5 4 2 5" xfId="53172"/>
    <cellStyle name="Normal 7 2 5 4 3" xfId="53173"/>
    <cellStyle name="Normal 7 2 5 4 3 2" xfId="53174"/>
    <cellStyle name="Normal 7 2 5 4 3 2 2" xfId="53175"/>
    <cellStyle name="Normal 7 2 5 4 3 3" xfId="53176"/>
    <cellStyle name="Normal 7 2 5 4 3 4" xfId="53177"/>
    <cellStyle name="Normal 7 2 5 4 4" xfId="53178"/>
    <cellStyle name="Normal 7 2 5 4 4 2" xfId="53179"/>
    <cellStyle name="Normal 7 2 5 4 4 2 2" xfId="53180"/>
    <cellStyle name="Normal 7 2 5 4 4 3" xfId="53181"/>
    <cellStyle name="Normal 7 2 5 4 4 4" xfId="53182"/>
    <cellStyle name="Normal 7 2 5 4 5" xfId="53183"/>
    <cellStyle name="Normal 7 2 5 4 5 2" xfId="53184"/>
    <cellStyle name="Normal 7 2 5 4 6" xfId="53185"/>
    <cellStyle name="Normal 7 2 5 4 7" xfId="53186"/>
    <cellStyle name="Normal 7 2 5 4 8" xfId="53187"/>
    <cellStyle name="Normal 7 2 5 5" xfId="53188"/>
    <cellStyle name="Normal 7 2 5 5 2" xfId="53189"/>
    <cellStyle name="Normal 7 2 5 5 2 2" xfId="53190"/>
    <cellStyle name="Normal 7 2 5 5 2 2 2" xfId="53191"/>
    <cellStyle name="Normal 7 2 5 5 2 3" xfId="53192"/>
    <cellStyle name="Normal 7 2 5 5 2 4" xfId="53193"/>
    <cellStyle name="Normal 7 2 5 5 3" xfId="53194"/>
    <cellStyle name="Normal 7 2 5 5 3 2" xfId="53195"/>
    <cellStyle name="Normal 7 2 5 5 4" xfId="53196"/>
    <cellStyle name="Normal 7 2 5 5 5" xfId="53197"/>
    <cellStyle name="Normal 7 2 5 6" xfId="53198"/>
    <cellStyle name="Normal 7 2 5 6 2" xfId="53199"/>
    <cellStyle name="Normal 7 2 5 6 2 2" xfId="53200"/>
    <cellStyle name="Normal 7 2 5 6 3" xfId="53201"/>
    <cellStyle name="Normal 7 2 5 6 4" xfId="53202"/>
    <cellStyle name="Normal 7 2 5 7" xfId="53203"/>
    <cellStyle name="Normal 7 2 5 7 2" xfId="53204"/>
    <cellStyle name="Normal 7 2 5 7 2 2" xfId="53205"/>
    <cellStyle name="Normal 7 2 5 7 3" xfId="53206"/>
    <cellStyle name="Normal 7 2 5 7 4" xfId="53207"/>
    <cellStyle name="Normal 7 2 5 8" xfId="53208"/>
    <cellStyle name="Normal 7 2 5 8 2" xfId="53209"/>
    <cellStyle name="Normal 7 2 5 9" xfId="53210"/>
    <cellStyle name="Normal 7 2 6" xfId="53211"/>
    <cellStyle name="Normal 7 2 6 10" xfId="53212"/>
    <cellStyle name="Normal 7 2 6 2" xfId="53213"/>
    <cellStyle name="Normal 7 2 6 2 2" xfId="53214"/>
    <cellStyle name="Normal 7 2 6 2 2 2" xfId="53215"/>
    <cellStyle name="Normal 7 2 6 2 2 2 2" xfId="53216"/>
    <cellStyle name="Normal 7 2 6 2 2 2 2 2" xfId="53217"/>
    <cellStyle name="Normal 7 2 6 2 2 2 2 2 2" xfId="53218"/>
    <cellStyle name="Normal 7 2 6 2 2 2 2 3" xfId="53219"/>
    <cellStyle name="Normal 7 2 6 2 2 2 2 4" xfId="53220"/>
    <cellStyle name="Normal 7 2 6 2 2 2 3" xfId="53221"/>
    <cellStyle name="Normal 7 2 6 2 2 2 3 2" xfId="53222"/>
    <cellStyle name="Normal 7 2 6 2 2 2 4" xfId="53223"/>
    <cellStyle name="Normal 7 2 6 2 2 2 5" xfId="53224"/>
    <cellStyle name="Normal 7 2 6 2 2 3" xfId="53225"/>
    <cellStyle name="Normal 7 2 6 2 2 3 2" xfId="53226"/>
    <cellStyle name="Normal 7 2 6 2 2 3 2 2" xfId="53227"/>
    <cellStyle name="Normal 7 2 6 2 2 3 3" xfId="53228"/>
    <cellStyle name="Normal 7 2 6 2 2 3 4" xfId="53229"/>
    <cellStyle name="Normal 7 2 6 2 2 4" xfId="53230"/>
    <cellStyle name="Normal 7 2 6 2 2 4 2" xfId="53231"/>
    <cellStyle name="Normal 7 2 6 2 2 4 2 2" xfId="53232"/>
    <cellStyle name="Normal 7 2 6 2 2 4 3" xfId="53233"/>
    <cellStyle name="Normal 7 2 6 2 2 4 4" xfId="53234"/>
    <cellStyle name="Normal 7 2 6 2 2 5" xfId="53235"/>
    <cellStyle name="Normal 7 2 6 2 2 5 2" xfId="53236"/>
    <cellStyle name="Normal 7 2 6 2 2 6" xfId="53237"/>
    <cellStyle name="Normal 7 2 6 2 2 7" xfId="53238"/>
    <cellStyle name="Normal 7 2 6 2 2 8" xfId="53239"/>
    <cellStyle name="Normal 7 2 6 2 3" xfId="53240"/>
    <cellStyle name="Normal 7 2 6 2 3 2" xfId="53241"/>
    <cellStyle name="Normal 7 2 6 2 3 2 2" xfId="53242"/>
    <cellStyle name="Normal 7 2 6 2 3 2 2 2" xfId="53243"/>
    <cellStyle name="Normal 7 2 6 2 3 2 3" xfId="53244"/>
    <cellStyle name="Normal 7 2 6 2 3 2 4" xfId="53245"/>
    <cellStyle name="Normal 7 2 6 2 3 3" xfId="53246"/>
    <cellStyle name="Normal 7 2 6 2 3 3 2" xfId="53247"/>
    <cellStyle name="Normal 7 2 6 2 3 4" xfId="53248"/>
    <cellStyle name="Normal 7 2 6 2 3 5" xfId="53249"/>
    <cellStyle name="Normal 7 2 6 2 4" xfId="53250"/>
    <cellStyle name="Normal 7 2 6 2 4 2" xfId="53251"/>
    <cellStyle name="Normal 7 2 6 2 4 2 2" xfId="53252"/>
    <cellStyle name="Normal 7 2 6 2 4 3" xfId="53253"/>
    <cellStyle name="Normal 7 2 6 2 4 4" xfId="53254"/>
    <cellStyle name="Normal 7 2 6 2 5" xfId="53255"/>
    <cellStyle name="Normal 7 2 6 2 5 2" xfId="53256"/>
    <cellStyle name="Normal 7 2 6 2 5 2 2" xfId="53257"/>
    <cellStyle name="Normal 7 2 6 2 5 3" xfId="53258"/>
    <cellStyle name="Normal 7 2 6 2 5 4" xfId="53259"/>
    <cellStyle name="Normal 7 2 6 2 6" xfId="53260"/>
    <cellStyle name="Normal 7 2 6 2 6 2" xfId="53261"/>
    <cellStyle name="Normal 7 2 6 2 7" xfId="53262"/>
    <cellStyle name="Normal 7 2 6 2 8" xfId="53263"/>
    <cellStyle name="Normal 7 2 6 2 9" xfId="53264"/>
    <cellStyle name="Normal 7 2 6 3" xfId="53265"/>
    <cellStyle name="Normal 7 2 6 3 2" xfId="53266"/>
    <cellStyle name="Normal 7 2 6 3 2 2" xfId="53267"/>
    <cellStyle name="Normal 7 2 6 3 2 2 2" xfId="53268"/>
    <cellStyle name="Normal 7 2 6 3 2 2 2 2" xfId="53269"/>
    <cellStyle name="Normal 7 2 6 3 2 2 3" xfId="53270"/>
    <cellStyle name="Normal 7 2 6 3 2 2 4" xfId="53271"/>
    <cellStyle name="Normal 7 2 6 3 2 3" xfId="53272"/>
    <cellStyle name="Normal 7 2 6 3 2 3 2" xfId="53273"/>
    <cellStyle name="Normal 7 2 6 3 2 4" xfId="53274"/>
    <cellStyle name="Normal 7 2 6 3 2 5" xfId="53275"/>
    <cellStyle name="Normal 7 2 6 3 3" xfId="53276"/>
    <cellStyle name="Normal 7 2 6 3 3 2" xfId="53277"/>
    <cellStyle name="Normal 7 2 6 3 3 2 2" xfId="53278"/>
    <cellStyle name="Normal 7 2 6 3 3 3" xfId="53279"/>
    <cellStyle name="Normal 7 2 6 3 3 4" xfId="53280"/>
    <cellStyle name="Normal 7 2 6 3 4" xfId="53281"/>
    <cellStyle name="Normal 7 2 6 3 4 2" xfId="53282"/>
    <cellStyle name="Normal 7 2 6 3 4 2 2" xfId="53283"/>
    <cellStyle name="Normal 7 2 6 3 4 3" xfId="53284"/>
    <cellStyle name="Normal 7 2 6 3 4 4" xfId="53285"/>
    <cellStyle name="Normal 7 2 6 3 5" xfId="53286"/>
    <cellStyle name="Normal 7 2 6 3 5 2" xfId="53287"/>
    <cellStyle name="Normal 7 2 6 3 6" xfId="53288"/>
    <cellStyle name="Normal 7 2 6 3 7" xfId="53289"/>
    <cellStyle name="Normal 7 2 6 3 8" xfId="53290"/>
    <cellStyle name="Normal 7 2 6 4" xfId="53291"/>
    <cellStyle name="Normal 7 2 6 4 2" xfId="53292"/>
    <cellStyle name="Normal 7 2 6 4 2 2" xfId="53293"/>
    <cellStyle name="Normal 7 2 6 4 2 2 2" xfId="53294"/>
    <cellStyle name="Normal 7 2 6 4 2 3" xfId="53295"/>
    <cellStyle name="Normal 7 2 6 4 2 4" xfId="53296"/>
    <cellStyle name="Normal 7 2 6 4 3" xfId="53297"/>
    <cellStyle name="Normal 7 2 6 4 3 2" xfId="53298"/>
    <cellStyle name="Normal 7 2 6 4 4" xfId="53299"/>
    <cellStyle name="Normal 7 2 6 4 5" xfId="53300"/>
    <cellStyle name="Normal 7 2 6 5" xfId="53301"/>
    <cellStyle name="Normal 7 2 6 5 2" xfId="53302"/>
    <cellStyle name="Normal 7 2 6 5 2 2" xfId="53303"/>
    <cellStyle name="Normal 7 2 6 5 3" xfId="53304"/>
    <cellStyle name="Normal 7 2 6 5 4" xfId="53305"/>
    <cellStyle name="Normal 7 2 6 6" xfId="53306"/>
    <cellStyle name="Normal 7 2 6 6 2" xfId="53307"/>
    <cellStyle name="Normal 7 2 6 6 2 2" xfId="53308"/>
    <cellStyle name="Normal 7 2 6 6 3" xfId="53309"/>
    <cellStyle name="Normal 7 2 6 6 4" xfId="53310"/>
    <cellStyle name="Normal 7 2 6 7" xfId="53311"/>
    <cellStyle name="Normal 7 2 6 7 2" xfId="53312"/>
    <cellStyle name="Normal 7 2 6 8" xfId="53313"/>
    <cellStyle name="Normal 7 2 6 9" xfId="53314"/>
    <cellStyle name="Normal 7 2 7" xfId="53315"/>
    <cellStyle name="Normal 7 2 7 2" xfId="53316"/>
    <cellStyle name="Normal 7 2 7 2 2" xfId="53317"/>
    <cellStyle name="Normal 7 2 7 2 2 2" xfId="53318"/>
    <cellStyle name="Normal 7 2 7 2 2 2 2" xfId="53319"/>
    <cellStyle name="Normal 7 2 7 2 2 2 2 2" xfId="53320"/>
    <cellStyle name="Normal 7 2 7 2 2 2 3" xfId="53321"/>
    <cellStyle name="Normal 7 2 7 2 2 2 4" xfId="53322"/>
    <cellStyle name="Normal 7 2 7 2 2 3" xfId="53323"/>
    <cellStyle name="Normal 7 2 7 2 2 3 2" xfId="53324"/>
    <cellStyle name="Normal 7 2 7 2 2 4" xfId="53325"/>
    <cellStyle name="Normal 7 2 7 2 2 5" xfId="53326"/>
    <cellStyle name="Normal 7 2 7 2 3" xfId="53327"/>
    <cellStyle name="Normal 7 2 7 2 3 2" xfId="53328"/>
    <cellStyle name="Normal 7 2 7 2 3 2 2" xfId="53329"/>
    <cellStyle name="Normal 7 2 7 2 3 3" xfId="53330"/>
    <cellStyle name="Normal 7 2 7 2 3 4" xfId="53331"/>
    <cellStyle name="Normal 7 2 7 2 4" xfId="53332"/>
    <cellStyle name="Normal 7 2 7 2 4 2" xfId="53333"/>
    <cellStyle name="Normal 7 2 7 2 4 2 2" xfId="53334"/>
    <cellStyle name="Normal 7 2 7 2 4 3" xfId="53335"/>
    <cellStyle name="Normal 7 2 7 2 4 4" xfId="53336"/>
    <cellStyle name="Normal 7 2 7 2 5" xfId="53337"/>
    <cellStyle name="Normal 7 2 7 2 5 2" xfId="53338"/>
    <cellStyle name="Normal 7 2 7 2 6" xfId="53339"/>
    <cellStyle name="Normal 7 2 7 2 7" xfId="53340"/>
    <cellStyle name="Normal 7 2 7 2 8" xfId="53341"/>
    <cellStyle name="Normal 7 2 7 3" xfId="53342"/>
    <cellStyle name="Normal 7 2 7 3 2" xfId="53343"/>
    <cellStyle name="Normal 7 2 7 3 2 2" xfId="53344"/>
    <cellStyle name="Normal 7 2 7 3 2 2 2" xfId="53345"/>
    <cellStyle name="Normal 7 2 7 3 2 3" xfId="53346"/>
    <cellStyle name="Normal 7 2 7 3 2 4" xfId="53347"/>
    <cellStyle name="Normal 7 2 7 3 3" xfId="53348"/>
    <cellStyle name="Normal 7 2 7 3 3 2" xfId="53349"/>
    <cellStyle name="Normal 7 2 7 3 4" xfId="53350"/>
    <cellStyle name="Normal 7 2 7 3 5" xfId="53351"/>
    <cellStyle name="Normal 7 2 7 4" xfId="53352"/>
    <cellStyle name="Normal 7 2 7 4 2" xfId="53353"/>
    <cellStyle name="Normal 7 2 7 4 2 2" xfId="53354"/>
    <cellStyle name="Normal 7 2 7 4 3" xfId="53355"/>
    <cellStyle name="Normal 7 2 7 4 4" xfId="53356"/>
    <cellStyle name="Normal 7 2 7 5" xfId="53357"/>
    <cellStyle name="Normal 7 2 7 5 2" xfId="53358"/>
    <cellStyle name="Normal 7 2 7 5 2 2" xfId="53359"/>
    <cellStyle name="Normal 7 2 7 5 3" xfId="53360"/>
    <cellStyle name="Normal 7 2 7 5 4" xfId="53361"/>
    <cellStyle name="Normal 7 2 7 6" xfId="53362"/>
    <cellStyle name="Normal 7 2 7 6 2" xfId="53363"/>
    <cellStyle name="Normal 7 2 7 7" xfId="53364"/>
    <cellStyle name="Normal 7 2 7 8" xfId="53365"/>
    <cellStyle name="Normal 7 2 7 9" xfId="53366"/>
    <cellStyle name="Normal 7 2 8" xfId="53367"/>
    <cellStyle name="Normal 7 2 8 2" xfId="53368"/>
    <cellStyle name="Normal 7 2 8 2 2" xfId="53369"/>
    <cellStyle name="Normal 7 2 8 2 2 2" xfId="53370"/>
    <cellStyle name="Normal 7 2 8 2 2 2 2" xfId="53371"/>
    <cellStyle name="Normal 7 2 8 2 2 3" xfId="53372"/>
    <cellStyle name="Normal 7 2 8 2 2 4" xfId="53373"/>
    <cellStyle name="Normal 7 2 8 2 3" xfId="53374"/>
    <cellStyle name="Normal 7 2 8 2 3 2" xfId="53375"/>
    <cellStyle name="Normal 7 2 8 2 4" xfId="53376"/>
    <cellStyle name="Normal 7 2 8 2 5" xfId="53377"/>
    <cellStyle name="Normal 7 2 8 3" xfId="53378"/>
    <cellStyle name="Normal 7 2 8 3 2" xfId="53379"/>
    <cellStyle name="Normal 7 2 8 3 2 2" xfId="53380"/>
    <cellStyle name="Normal 7 2 8 3 3" xfId="53381"/>
    <cellStyle name="Normal 7 2 8 3 4" xfId="53382"/>
    <cellStyle name="Normal 7 2 8 4" xfId="53383"/>
    <cellStyle name="Normal 7 2 8 4 2" xfId="53384"/>
    <cellStyle name="Normal 7 2 8 4 2 2" xfId="53385"/>
    <cellStyle name="Normal 7 2 8 4 3" xfId="53386"/>
    <cellStyle name="Normal 7 2 8 4 4" xfId="53387"/>
    <cellStyle name="Normal 7 2 8 5" xfId="53388"/>
    <cellStyle name="Normal 7 2 8 5 2" xfId="53389"/>
    <cellStyle name="Normal 7 2 8 6" xfId="53390"/>
    <cellStyle name="Normal 7 2 8 7" xfId="53391"/>
    <cellStyle name="Normal 7 2 8 8" xfId="53392"/>
    <cellStyle name="Normal 7 2 9" xfId="53393"/>
    <cellStyle name="Normal 7 2 9 2" xfId="53394"/>
    <cellStyle name="Normal 7 2 9 2 2" xfId="53395"/>
    <cellStyle name="Normal 7 2 9 2 2 2" xfId="53396"/>
    <cellStyle name="Normal 7 2 9 2 2 2 2" xfId="53397"/>
    <cellStyle name="Normal 7 2 9 2 2 3" xfId="53398"/>
    <cellStyle name="Normal 7 2 9 2 2 4" xfId="53399"/>
    <cellStyle name="Normal 7 2 9 2 3" xfId="53400"/>
    <cellStyle name="Normal 7 2 9 2 3 2" xfId="53401"/>
    <cellStyle name="Normal 7 2 9 2 4" xfId="53402"/>
    <cellStyle name="Normal 7 2 9 2 5" xfId="53403"/>
    <cellStyle name="Normal 7 2 9 3" xfId="53404"/>
    <cellStyle name="Normal 7 2 9 3 2" xfId="53405"/>
    <cellStyle name="Normal 7 2 9 3 2 2" xfId="53406"/>
    <cellStyle name="Normal 7 2 9 3 3" xfId="53407"/>
    <cellStyle name="Normal 7 2 9 3 4" xfId="53408"/>
    <cellStyle name="Normal 7 2 9 4" xfId="53409"/>
    <cellStyle name="Normal 7 2 9 4 2" xfId="53410"/>
    <cellStyle name="Normal 7 2 9 4 2 2" xfId="53411"/>
    <cellStyle name="Normal 7 2 9 4 3" xfId="53412"/>
    <cellStyle name="Normal 7 2 9 4 4" xfId="53413"/>
    <cellStyle name="Normal 7 2 9 5" xfId="53414"/>
    <cellStyle name="Normal 7 2 9 5 2" xfId="53415"/>
    <cellStyle name="Normal 7 2 9 6" xfId="53416"/>
    <cellStyle name="Normal 7 2 9 7" xfId="53417"/>
    <cellStyle name="Normal 7 2 9 8" xfId="53418"/>
    <cellStyle name="Normal 7 3" xfId="313"/>
    <cellStyle name="Normal 7 3 2" xfId="314"/>
    <cellStyle name="Normal 7 3 2 10" xfId="55554"/>
    <cellStyle name="Normal 7 3 2 2" xfId="16215"/>
    <cellStyle name="Normal 7 3 2 2 2" xfId="16216"/>
    <cellStyle name="Normal 7 3 2 2 2 2" xfId="16217"/>
    <cellStyle name="Normal 7 3 2 2 2 2 2" xfId="16218"/>
    <cellStyle name="Normal 7 3 2 2 2 2 2 2" xfId="16219"/>
    <cellStyle name="Normal 7 3 2 2 2 2 2 2 2" xfId="16220"/>
    <cellStyle name="Normal 7 3 2 2 2 2 2 3" xfId="16221"/>
    <cellStyle name="Normal 7 3 2 2 2 2 2 3 2" xfId="16222"/>
    <cellStyle name="Normal 7 3 2 2 2 2 2 4" xfId="16223"/>
    <cellStyle name="Normal 7 3 2 2 2 2 3" xfId="16224"/>
    <cellStyle name="Normal 7 3 2 2 2 2 3 2" xfId="16225"/>
    <cellStyle name="Normal 7 3 2 2 2 2 4" xfId="16226"/>
    <cellStyle name="Normal 7 3 2 2 2 2 4 2" xfId="16227"/>
    <cellStyle name="Normal 7 3 2 2 2 2 5" xfId="16228"/>
    <cellStyle name="Normal 7 3 2 2 2 3" xfId="16229"/>
    <cellStyle name="Normal 7 3 2 2 2 3 2" xfId="16230"/>
    <cellStyle name="Normal 7 3 2 2 2 3 2 2" xfId="16231"/>
    <cellStyle name="Normal 7 3 2 2 2 3 3" xfId="16232"/>
    <cellStyle name="Normal 7 3 2 2 2 3 3 2" xfId="16233"/>
    <cellStyle name="Normal 7 3 2 2 2 3 4" xfId="16234"/>
    <cellStyle name="Normal 7 3 2 2 2 4" xfId="16235"/>
    <cellStyle name="Normal 7 3 2 2 2 4 2" xfId="16236"/>
    <cellStyle name="Normal 7 3 2 2 2 4 2 2" xfId="16237"/>
    <cellStyle name="Normal 7 3 2 2 2 4 3" xfId="16238"/>
    <cellStyle name="Normal 7 3 2 2 2 4 3 2" xfId="16239"/>
    <cellStyle name="Normal 7 3 2 2 2 4 4" xfId="16240"/>
    <cellStyle name="Normal 7 3 2 2 2 5" xfId="16241"/>
    <cellStyle name="Normal 7 3 2 2 2 5 2" xfId="16242"/>
    <cellStyle name="Normal 7 3 2 2 2 6" xfId="16243"/>
    <cellStyle name="Normal 7 3 2 2 2 6 2" xfId="16244"/>
    <cellStyle name="Normal 7 3 2 2 2 7" xfId="16245"/>
    <cellStyle name="Normal 7 3 2 2 3" xfId="16246"/>
    <cellStyle name="Normal 7 3 2 2 3 2" xfId="16247"/>
    <cellStyle name="Normal 7 3 2 2 3 2 2" xfId="16248"/>
    <cellStyle name="Normal 7 3 2 2 3 2 2 2" xfId="16249"/>
    <cellStyle name="Normal 7 3 2 2 3 2 3" xfId="16250"/>
    <cellStyle name="Normal 7 3 2 2 3 2 3 2" xfId="16251"/>
    <cellStyle name="Normal 7 3 2 2 3 2 4" xfId="16252"/>
    <cellStyle name="Normal 7 3 2 2 3 3" xfId="16253"/>
    <cellStyle name="Normal 7 3 2 2 3 3 2" xfId="16254"/>
    <cellStyle name="Normal 7 3 2 2 3 4" xfId="16255"/>
    <cellStyle name="Normal 7 3 2 2 3 4 2" xfId="16256"/>
    <cellStyle name="Normal 7 3 2 2 3 5" xfId="16257"/>
    <cellStyle name="Normal 7 3 2 2 4" xfId="16258"/>
    <cellStyle name="Normal 7 3 2 2 4 2" xfId="16259"/>
    <cellStyle name="Normal 7 3 2 2 4 2 2" xfId="16260"/>
    <cellStyle name="Normal 7 3 2 2 4 3" xfId="16261"/>
    <cellStyle name="Normal 7 3 2 2 4 3 2" xfId="16262"/>
    <cellStyle name="Normal 7 3 2 2 4 4" xfId="16263"/>
    <cellStyle name="Normal 7 3 2 2 5" xfId="16264"/>
    <cellStyle name="Normal 7 3 2 2 5 2" xfId="16265"/>
    <cellStyle name="Normal 7 3 2 2 5 2 2" xfId="16266"/>
    <cellStyle name="Normal 7 3 2 2 5 3" xfId="16267"/>
    <cellStyle name="Normal 7 3 2 2 5 3 2" xfId="16268"/>
    <cellStyle name="Normal 7 3 2 2 5 4" xfId="16269"/>
    <cellStyle name="Normal 7 3 2 2 6" xfId="16270"/>
    <cellStyle name="Normal 7 3 2 2 6 2" xfId="16271"/>
    <cellStyle name="Normal 7 3 2 2 7" xfId="16272"/>
    <cellStyle name="Normal 7 3 2 2 7 2" xfId="16273"/>
    <cellStyle name="Normal 7 3 2 2 8" xfId="16274"/>
    <cellStyle name="Normal 7 3 2 3" xfId="16275"/>
    <cellStyle name="Normal 7 3 2 3 2" xfId="16276"/>
    <cellStyle name="Normal 7 3 2 3 2 2" xfId="16277"/>
    <cellStyle name="Normal 7 3 2 3 2 2 2" xfId="16278"/>
    <cellStyle name="Normal 7 3 2 3 2 2 2 2" xfId="16279"/>
    <cellStyle name="Normal 7 3 2 3 2 2 3" xfId="16280"/>
    <cellStyle name="Normal 7 3 2 3 2 2 3 2" xfId="16281"/>
    <cellStyle name="Normal 7 3 2 3 2 2 4" xfId="16282"/>
    <cellStyle name="Normal 7 3 2 3 2 3" xfId="16283"/>
    <cellStyle name="Normal 7 3 2 3 2 3 2" xfId="16284"/>
    <cellStyle name="Normal 7 3 2 3 2 4" xfId="16285"/>
    <cellStyle name="Normal 7 3 2 3 2 4 2" xfId="16286"/>
    <cellStyle name="Normal 7 3 2 3 2 5" xfId="16287"/>
    <cellStyle name="Normal 7 3 2 3 3" xfId="16288"/>
    <cellStyle name="Normal 7 3 2 3 3 2" xfId="16289"/>
    <cellStyle name="Normal 7 3 2 3 3 2 2" xfId="16290"/>
    <cellStyle name="Normal 7 3 2 3 3 3" xfId="16291"/>
    <cellStyle name="Normal 7 3 2 3 3 3 2" xfId="16292"/>
    <cellStyle name="Normal 7 3 2 3 3 4" xfId="16293"/>
    <cellStyle name="Normal 7 3 2 3 4" xfId="16294"/>
    <cellStyle name="Normal 7 3 2 3 4 2" xfId="16295"/>
    <cellStyle name="Normal 7 3 2 3 4 2 2" xfId="16296"/>
    <cellStyle name="Normal 7 3 2 3 4 3" xfId="16297"/>
    <cellStyle name="Normal 7 3 2 3 4 3 2" xfId="16298"/>
    <cellStyle name="Normal 7 3 2 3 4 4" xfId="16299"/>
    <cellStyle name="Normal 7 3 2 3 5" xfId="16300"/>
    <cellStyle name="Normal 7 3 2 3 5 2" xfId="16301"/>
    <cellStyle name="Normal 7 3 2 3 6" xfId="16302"/>
    <cellStyle name="Normal 7 3 2 3 6 2" xfId="16303"/>
    <cellStyle name="Normal 7 3 2 3 7" xfId="16304"/>
    <cellStyle name="Normal 7 3 2 4" xfId="16305"/>
    <cellStyle name="Normal 7 3 2 4 2" xfId="16306"/>
    <cellStyle name="Normal 7 3 2 4 2 2" xfId="16307"/>
    <cellStyle name="Normal 7 3 2 4 2 2 2" xfId="16308"/>
    <cellStyle name="Normal 7 3 2 4 2 3" xfId="16309"/>
    <cellStyle name="Normal 7 3 2 4 2 3 2" xfId="16310"/>
    <cellStyle name="Normal 7 3 2 4 2 4" xfId="16311"/>
    <cellStyle name="Normal 7 3 2 4 3" xfId="16312"/>
    <cellStyle name="Normal 7 3 2 4 3 2" xfId="16313"/>
    <cellStyle name="Normal 7 3 2 4 4" xfId="16314"/>
    <cellStyle name="Normal 7 3 2 4 4 2" xfId="16315"/>
    <cellStyle name="Normal 7 3 2 4 5" xfId="16316"/>
    <cellStyle name="Normal 7 3 2 5" xfId="16317"/>
    <cellStyle name="Normal 7 3 2 5 2" xfId="16318"/>
    <cellStyle name="Normal 7 3 2 5 2 2" xfId="16319"/>
    <cellStyle name="Normal 7 3 2 5 3" xfId="16320"/>
    <cellStyle name="Normal 7 3 2 5 3 2" xfId="16321"/>
    <cellStyle name="Normal 7 3 2 5 4" xfId="16322"/>
    <cellStyle name="Normal 7 3 2 6" xfId="16323"/>
    <cellStyle name="Normal 7 3 2 6 2" xfId="16324"/>
    <cellStyle name="Normal 7 3 2 6 2 2" xfId="16325"/>
    <cellStyle name="Normal 7 3 2 6 3" xfId="16326"/>
    <cellStyle name="Normal 7 3 2 6 3 2" xfId="16327"/>
    <cellStyle name="Normal 7 3 2 6 4" xfId="16328"/>
    <cellStyle name="Normal 7 3 2 7" xfId="16329"/>
    <cellStyle name="Normal 7 3 2 7 2" xfId="16330"/>
    <cellStyle name="Normal 7 3 2 8" xfId="16331"/>
    <cellStyle name="Normal 7 3 2 8 2" xfId="16332"/>
    <cellStyle name="Normal 7 3 2 9" xfId="16333"/>
    <cellStyle name="Normal 7 3 3" xfId="16334"/>
    <cellStyle name="Normal 7 3 3 2" xfId="16335"/>
    <cellStyle name="Normal 7 3 4" xfId="16336"/>
    <cellStyle name="Normal 7 3 5" xfId="55553"/>
    <cellStyle name="Normal 7 4" xfId="315"/>
    <cellStyle name="Normal 7 4 2" xfId="2187"/>
    <cellStyle name="Normal 7 4 2 2" xfId="16337"/>
    <cellStyle name="Normal 7 4 2 2 2" xfId="16338"/>
    <cellStyle name="Normal 7 4 2 2 2 2" xfId="16339"/>
    <cellStyle name="Normal 7 4 2 2 2 2 2" xfId="16340"/>
    <cellStyle name="Normal 7 4 2 2 2 2 2 2" xfId="16341"/>
    <cellStyle name="Normal 7 4 2 2 2 2 2 2 2" xfId="16342"/>
    <cellStyle name="Normal 7 4 2 2 2 2 2 3" xfId="16343"/>
    <cellStyle name="Normal 7 4 2 2 2 2 2 3 2" xfId="16344"/>
    <cellStyle name="Normal 7 4 2 2 2 2 2 4" xfId="16345"/>
    <cellStyle name="Normal 7 4 2 2 2 2 3" xfId="16346"/>
    <cellStyle name="Normal 7 4 2 2 2 2 3 2" xfId="16347"/>
    <cellStyle name="Normal 7 4 2 2 2 2 4" xfId="16348"/>
    <cellStyle name="Normal 7 4 2 2 2 2 4 2" xfId="16349"/>
    <cellStyle name="Normal 7 4 2 2 2 2 5" xfId="16350"/>
    <cellStyle name="Normal 7 4 2 2 2 3" xfId="16351"/>
    <cellStyle name="Normal 7 4 2 2 2 3 2" xfId="16352"/>
    <cellStyle name="Normal 7 4 2 2 2 3 2 2" xfId="16353"/>
    <cellStyle name="Normal 7 4 2 2 2 3 3" xfId="16354"/>
    <cellStyle name="Normal 7 4 2 2 2 3 3 2" xfId="16355"/>
    <cellStyle name="Normal 7 4 2 2 2 3 4" xfId="16356"/>
    <cellStyle name="Normal 7 4 2 2 2 4" xfId="16357"/>
    <cellStyle name="Normal 7 4 2 2 2 4 2" xfId="16358"/>
    <cellStyle name="Normal 7 4 2 2 2 4 2 2" xfId="16359"/>
    <cellStyle name="Normal 7 4 2 2 2 4 3" xfId="16360"/>
    <cellStyle name="Normal 7 4 2 2 2 4 3 2" xfId="16361"/>
    <cellStyle name="Normal 7 4 2 2 2 4 4" xfId="16362"/>
    <cellStyle name="Normal 7 4 2 2 2 5" xfId="16363"/>
    <cellStyle name="Normal 7 4 2 2 2 5 2" xfId="16364"/>
    <cellStyle name="Normal 7 4 2 2 2 6" xfId="16365"/>
    <cellStyle name="Normal 7 4 2 2 2 6 2" xfId="16366"/>
    <cellStyle name="Normal 7 4 2 2 2 7" xfId="16367"/>
    <cellStyle name="Normal 7 4 2 2 3" xfId="16368"/>
    <cellStyle name="Normal 7 4 2 2 3 2" xfId="16369"/>
    <cellStyle name="Normal 7 4 2 2 3 2 2" xfId="16370"/>
    <cellStyle name="Normal 7 4 2 2 3 2 2 2" xfId="16371"/>
    <cellStyle name="Normal 7 4 2 2 3 2 3" xfId="16372"/>
    <cellStyle name="Normal 7 4 2 2 3 2 3 2" xfId="16373"/>
    <cellStyle name="Normal 7 4 2 2 3 2 4" xfId="16374"/>
    <cellStyle name="Normal 7 4 2 2 3 3" xfId="16375"/>
    <cellStyle name="Normal 7 4 2 2 3 3 2" xfId="16376"/>
    <cellStyle name="Normal 7 4 2 2 3 4" xfId="16377"/>
    <cellStyle name="Normal 7 4 2 2 3 4 2" xfId="16378"/>
    <cellStyle name="Normal 7 4 2 2 3 5" xfId="16379"/>
    <cellStyle name="Normal 7 4 2 2 4" xfId="16380"/>
    <cellStyle name="Normal 7 4 2 2 4 2" xfId="16381"/>
    <cellStyle name="Normal 7 4 2 2 4 2 2" xfId="16382"/>
    <cellStyle name="Normal 7 4 2 2 4 3" xfId="16383"/>
    <cellStyle name="Normal 7 4 2 2 4 3 2" xfId="16384"/>
    <cellStyle name="Normal 7 4 2 2 4 4" xfId="16385"/>
    <cellStyle name="Normal 7 4 2 2 5" xfId="16386"/>
    <cellStyle name="Normal 7 4 2 2 5 2" xfId="16387"/>
    <cellStyle name="Normal 7 4 2 2 5 2 2" xfId="16388"/>
    <cellStyle name="Normal 7 4 2 2 5 3" xfId="16389"/>
    <cellStyle name="Normal 7 4 2 2 5 3 2" xfId="16390"/>
    <cellStyle name="Normal 7 4 2 2 5 4" xfId="16391"/>
    <cellStyle name="Normal 7 4 2 2 6" xfId="16392"/>
    <cellStyle name="Normal 7 4 2 2 6 2" xfId="16393"/>
    <cellStyle name="Normal 7 4 2 2 7" xfId="16394"/>
    <cellStyle name="Normal 7 4 2 2 7 2" xfId="16395"/>
    <cellStyle name="Normal 7 4 2 2 8" xfId="16396"/>
    <cellStyle name="Normal 7 4 2 3" xfId="16397"/>
    <cellStyle name="Normal 7 4 2 3 2" xfId="16398"/>
    <cellStyle name="Normal 7 4 2 3 2 2" xfId="16399"/>
    <cellStyle name="Normal 7 4 2 3 2 2 2" xfId="16400"/>
    <cellStyle name="Normal 7 4 2 3 2 2 2 2" xfId="16401"/>
    <cellStyle name="Normal 7 4 2 3 2 2 3" xfId="16402"/>
    <cellStyle name="Normal 7 4 2 3 2 2 3 2" xfId="16403"/>
    <cellStyle name="Normal 7 4 2 3 2 2 4" xfId="16404"/>
    <cellStyle name="Normal 7 4 2 3 2 3" xfId="16405"/>
    <cellStyle name="Normal 7 4 2 3 2 3 2" xfId="16406"/>
    <cellStyle name="Normal 7 4 2 3 2 4" xfId="16407"/>
    <cellStyle name="Normal 7 4 2 3 2 4 2" xfId="16408"/>
    <cellStyle name="Normal 7 4 2 3 2 5" xfId="16409"/>
    <cellStyle name="Normal 7 4 2 3 3" xfId="16410"/>
    <cellStyle name="Normal 7 4 2 3 3 2" xfId="16411"/>
    <cellStyle name="Normal 7 4 2 3 3 2 2" xfId="16412"/>
    <cellStyle name="Normal 7 4 2 3 3 3" xfId="16413"/>
    <cellStyle name="Normal 7 4 2 3 3 3 2" xfId="16414"/>
    <cellStyle name="Normal 7 4 2 3 3 4" xfId="16415"/>
    <cellStyle name="Normal 7 4 2 3 4" xfId="16416"/>
    <cellStyle name="Normal 7 4 2 3 4 2" xfId="16417"/>
    <cellStyle name="Normal 7 4 2 3 4 2 2" xfId="16418"/>
    <cellStyle name="Normal 7 4 2 3 4 3" xfId="16419"/>
    <cellStyle name="Normal 7 4 2 3 4 3 2" xfId="16420"/>
    <cellStyle name="Normal 7 4 2 3 4 4" xfId="16421"/>
    <cellStyle name="Normal 7 4 2 3 5" xfId="16422"/>
    <cellStyle name="Normal 7 4 2 3 5 2" xfId="16423"/>
    <cellStyle name="Normal 7 4 2 3 6" xfId="16424"/>
    <cellStyle name="Normal 7 4 2 3 6 2" xfId="16425"/>
    <cellStyle name="Normal 7 4 2 3 7" xfId="16426"/>
    <cellStyle name="Normal 7 4 2 4" xfId="16427"/>
    <cellStyle name="Normal 7 4 2 4 2" xfId="16428"/>
    <cellStyle name="Normal 7 4 2 4 2 2" xfId="16429"/>
    <cellStyle name="Normal 7 4 2 4 2 2 2" xfId="16430"/>
    <cellStyle name="Normal 7 4 2 4 2 3" xfId="16431"/>
    <cellStyle name="Normal 7 4 2 4 2 3 2" xfId="16432"/>
    <cellStyle name="Normal 7 4 2 4 2 4" xfId="16433"/>
    <cellStyle name="Normal 7 4 2 4 3" xfId="16434"/>
    <cellStyle name="Normal 7 4 2 4 3 2" xfId="16435"/>
    <cellStyle name="Normal 7 4 2 4 4" xfId="16436"/>
    <cellStyle name="Normal 7 4 2 4 4 2" xfId="16437"/>
    <cellStyle name="Normal 7 4 2 4 5" xfId="16438"/>
    <cellStyle name="Normal 7 4 2 5" xfId="16439"/>
    <cellStyle name="Normal 7 4 2 5 2" xfId="16440"/>
    <cellStyle name="Normal 7 4 2 5 2 2" xfId="16441"/>
    <cellStyle name="Normal 7 4 2 5 3" xfId="16442"/>
    <cellStyle name="Normal 7 4 2 5 3 2" xfId="16443"/>
    <cellStyle name="Normal 7 4 2 5 4" xfId="16444"/>
    <cellStyle name="Normal 7 4 2 6" xfId="16445"/>
    <cellStyle name="Normal 7 4 2 6 2" xfId="16446"/>
    <cellStyle name="Normal 7 4 2 6 2 2" xfId="16447"/>
    <cellStyle name="Normal 7 4 2 6 3" xfId="16448"/>
    <cellStyle name="Normal 7 4 2 6 3 2" xfId="16449"/>
    <cellStyle name="Normal 7 4 2 6 4" xfId="16450"/>
    <cellStyle name="Normal 7 4 2 7" xfId="16451"/>
    <cellStyle name="Normal 7 4 2 7 2" xfId="16452"/>
    <cellStyle name="Normal 7 4 2 8" xfId="16453"/>
    <cellStyle name="Normal 7 4 2 8 2" xfId="16454"/>
    <cellStyle name="Normal 7 4 2 9" xfId="16455"/>
    <cellStyle name="Normal 7 4 3" xfId="2188"/>
    <cellStyle name="Normal 7 5" xfId="2189"/>
    <cellStyle name="Normal 7 5 2" xfId="2190"/>
    <cellStyle name="Normal 7 6" xfId="2191"/>
    <cellStyle name="Normal 7 6 2" xfId="2192"/>
    <cellStyle name="Normal 7 7" xfId="2193"/>
    <cellStyle name="Normal 7 7 2" xfId="2194"/>
    <cellStyle name="Normal 7 8" xfId="2195"/>
    <cellStyle name="Normal 7 8 2" xfId="2196"/>
    <cellStyle name="Normal 7 9" xfId="2197"/>
    <cellStyle name="Normal 7 9 2" xfId="2198"/>
    <cellStyle name="Normal 7_2009_06_03_tender_politin_PARCELACIJA - S formom" xfId="2199"/>
    <cellStyle name="Normal 70" xfId="2200"/>
    <cellStyle name="Normal 70 2" xfId="16456"/>
    <cellStyle name="Normal 70 2 2" xfId="16457"/>
    <cellStyle name="Normal 70 2 2 2" xfId="16458"/>
    <cellStyle name="Normal 70 2 2 2 2" xfId="16459"/>
    <cellStyle name="Normal 70 2 2 2 2 2" xfId="16460"/>
    <cellStyle name="Normal 70 2 2 2 2 2 2" xfId="16461"/>
    <cellStyle name="Normal 70 2 2 2 2 3" xfId="16462"/>
    <cellStyle name="Normal 70 2 2 2 2 3 2" xfId="16463"/>
    <cellStyle name="Normal 70 2 2 2 2 4" xfId="16464"/>
    <cellStyle name="Normal 70 2 2 2 3" xfId="16465"/>
    <cellStyle name="Normal 70 2 2 2 3 2" xfId="16466"/>
    <cellStyle name="Normal 70 2 2 2 4" xfId="16467"/>
    <cellStyle name="Normal 70 2 2 2 4 2" xfId="16468"/>
    <cellStyle name="Normal 70 2 2 2 5" xfId="16469"/>
    <cellStyle name="Normal 70 2 2 3" xfId="16470"/>
    <cellStyle name="Normal 70 2 2 3 2" xfId="16471"/>
    <cellStyle name="Normal 70 2 2 3 2 2" xfId="16472"/>
    <cellStyle name="Normal 70 2 2 3 3" xfId="16473"/>
    <cellStyle name="Normal 70 2 2 3 3 2" xfId="16474"/>
    <cellStyle name="Normal 70 2 2 3 4" xfId="16475"/>
    <cellStyle name="Normal 70 2 2 4" xfId="16476"/>
    <cellStyle name="Normal 70 2 2 4 2" xfId="16477"/>
    <cellStyle name="Normal 70 2 2 4 2 2" xfId="16478"/>
    <cellStyle name="Normal 70 2 2 4 3" xfId="16479"/>
    <cellStyle name="Normal 70 2 2 4 3 2" xfId="16480"/>
    <cellStyle name="Normal 70 2 2 4 4" xfId="16481"/>
    <cellStyle name="Normal 70 2 2 5" xfId="16482"/>
    <cellStyle name="Normal 70 2 2 5 2" xfId="16483"/>
    <cellStyle name="Normal 70 2 2 6" xfId="16484"/>
    <cellStyle name="Normal 70 2 2 6 2" xfId="16485"/>
    <cellStyle name="Normal 70 2 2 7" xfId="16486"/>
    <cellStyle name="Normal 70 2 3" xfId="16487"/>
    <cellStyle name="Normal 70 2 3 2" xfId="16488"/>
    <cellStyle name="Normal 70 2 3 2 2" xfId="16489"/>
    <cellStyle name="Normal 70 2 3 2 2 2" xfId="16490"/>
    <cellStyle name="Normal 70 2 3 2 3" xfId="16491"/>
    <cellStyle name="Normal 70 2 3 2 3 2" xfId="16492"/>
    <cellStyle name="Normal 70 2 3 2 4" xfId="16493"/>
    <cellStyle name="Normal 70 2 3 3" xfId="16494"/>
    <cellStyle name="Normal 70 2 3 3 2" xfId="16495"/>
    <cellStyle name="Normal 70 2 3 4" xfId="16496"/>
    <cellStyle name="Normal 70 2 3 4 2" xfId="16497"/>
    <cellStyle name="Normal 70 2 3 5" xfId="16498"/>
    <cellStyle name="Normal 70 2 4" xfId="16499"/>
    <cellStyle name="Normal 70 2 4 2" xfId="16500"/>
    <cellStyle name="Normal 70 2 4 2 2" xfId="16501"/>
    <cellStyle name="Normal 70 2 4 3" xfId="16502"/>
    <cellStyle name="Normal 70 2 4 3 2" xfId="16503"/>
    <cellStyle name="Normal 70 2 4 4" xfId="16504"/>
    <cellStyle name="Normal 70 2 5" xfId="16505"/>
    <cellStyle name="Normal 70 2 5 2" xfId="16506"/>
    <cellStyle name="Normal 70 2 5 2 2" xfId="16507"/>
    <cellStyle name="Normal 70 2 5 3" xfId="16508"/>
    <cellStyle name="Normal 70 2 5 3 2" xfId="16509"/>
    <cellStyle name="Normal 70 2 5 4" xfId="16510"/>
    <cellStyle name="Normal 70 2 6" xfId="16511"/>
    <cellStyle name="Normal 70 2 6 2" xfId="16512"/>
    <cellStyle name="Normal 70 2 7" xfId="16513"/>
    <cellStyle name="Normal 70 2 7 2" xfId="16514"/>
    <cellStyle name="Normal 70 2 8" xfId="16515"/>
    <cellStyle name="Normal 70 3" xfId="16516"/>
    <cellStyle name="Normal 70 3 2" xfId="16517"/>
    <cellStyle name="Normal 70 3 2 2" xfId="16518"/>
    <cellStyle name="Normal 70 3 2 2 2" xfId="16519"/>
    <cellStyle name="Normal 70 3 2 2 2 2" xfId="16520"/>
    <cellStyle name="Normal 70 3 2 2 3" xfId="16521"/>
    <cellStyle name="Normal 70 3 2 2 3 2" xfId="16522"/>
    <cellStyle name="Normal 70 3 2 2 4" xfId="16523"/>
    <cellStyle name="Normal 70 3 2 3" xfId="16524"/>
    <cellStyle name="Normal 70 3 2 3 2" xfId="16525"/>
    <cellStyle name="Normal 70 3 2 4" xfId="16526"/>
    <cellStyle name="Normal 70 3 2 4 2" xfId="16527"/>
    <cellStyle name="Normal 70 3 2 5" xfId="16528"/>
    <cellStyle name="Normal 70 3 3" xfId="16529"/>
    <cellStyle name="Normal 70 3 3 2" xfId="16530"/>
    <cellStyle name="Normal 70 3 3 2 2" xfId="16531"/>
    <cellStyle name="Normal 70 3 3 3" xfId="16532"/>
    <cellStyle name="Normal 70 3 3 3 2" xfId="16533"/>
    <cellStyle name="Normal 70 3 3 4" xfId="16534"/>
    <cellStyle name="Normal 70 3 4" xfId="16535"/>
    <cellStyle name="Normal 70 3 4 2" xfId="16536"/>
    <cellStyle name="Normal 70 3 4 2 2" xfId="16537"/>
    <cellStyle name="Normal 70 3 4 3" xfId="16538"/>
    <cellStyle name="Normal 70 3 4 3 2" xfId="16539"/>
    <cellStyle name="Normal 70 3 4 4" xfId="16540"/>
    <cellStyle name="Normal 70 3 5" xfId="16541"/>
    <cellStyle name="Normal 70 3 5 2" xfId="16542"/>
    <cellStyle name="Normal 70 3 6" xfId="16543"/>
    <cellStyle name="Normal 70 3 6 2" xfId="16544"/>
    <cellStyle name="Normal 70 3 7" xfId="16545"/>
    <cellStyle name="Normal 70 4" xfId="16546"/>
    <cellStyle name="Normal 70 4 2" xfId="16547"/>
    <cellStyle name="Normal 70 4 2 2" xfId="16548"/>
    <cellStyle name="Normal 70 4 2 2 2" xfId="16549"/>
    <cellStyle name="Normal 70 4 2 3" xfId="16550"/>
    <cellStyle name="Normal 70 4 2 3 2" xfId="16551"/>
    <cellStyle name="Normal 70 4 2 4" xfId="16552"/>
    <cellStyle name="Normal 70 4 3" xfId="16553"/>
    <cellStyle name="Normal 70 4 3 2" xfId="16554"/>
    <cellStyle name="Normal 70 4 4" xfId="16555"/>
    <cellStyle name="Normal 70 4 4 2" xfId="16556"/>
    <cellStyle name="Normal 70 4 5" xfId="16557"/>
    <cellStyle name="Normal 70 5" xfId="16558"/>
    <cellStyle name="Normal 70 5 2" xfId="16559"/>
    <cellStyle name="Normal 70 5 2 2" xfId="16560"/>
    <cellStyle name="Normal 70 5 3" xfId="16561"/>
    <cellStyle name="Normal 70 5 3 2" xfId="16562"/>
    <cellStyle name="Normal 70 5 4" xfId="16563"/>
    <cellStyle name="Normal 70 6" xfId="16564"/>
    <cellStyle name="Normal 70 6 2" xfId="16565"/>
    <cellStyle name="Normal 70 6 2 2" xfId="16566"/>
    <cellStyle name="Normal 70 6 3" xfId="16567"/>
    <cellStyle name="Normal 70 6 3 2" xfId="16568"/>
    <cellStyle name="Normal 70 6 4" xfId="16569"/>
    <cellStyle name="Normal 70 7" xfId="16570"/>
    <cellStyle name="Normal 70 7 2" xfId="16571"/>
    <cellStyle name="Normal 70 8" xfId="16572"/>
    <cellStyle name="Normal 70 8 2" xfId="16573"/>
    <cellStyle name="Normal 70 9" xfId="16574"/>
    <cellStyle name="Normal 71" xfId="2201"/>
    <cellStyle name="Normal 71 2" xfId="16575"/>
    <cellStyle name="Normal 71 2 2" xfId="16576"/>
    <cellStyle name="Normal 71 2 2 2" xfId="16577"/>
    <cellStyle name="Normal 71 2 2 2 2" xfId="16578"/>
    <cellStyle name="Normal 71 2 2 2 2 2" xfId="16579"/>
    <cellStyle name="Normal 71 2 2 2 2 2 2" xfId="16580"/>
    <cellStyle name="Normal 71 2 2 2 2 3" xfId="16581"/>
    <cellStyle name="Normal 71 2 2 2 2 3 2" xfId="16582"/>
    <cellStyle name="Normal 71 2 2 2 2 4" xfId="16583"/>
    <cellStyle name="Normal 71 2 2 2 3" xfId="16584"/>
    <cellStyle name="Normal 71 2 2 2 3 2" xfId="16585"/>
    <cellStyle name="Normal 71 2 2 2 4" xfId="16586"/>
    <cellStyle name="Normal 71 2 2 2 4 2" xfId="16587"/>
    <cellStyle name="Normal 71 2 2 2 5" xfId="16588"/>
    <cellStyle name="Normal 71 2 2 3" xfId="16589"/>
    <cellStyle name="Normal 71 2 2 3 2" xfId="16590"/>
    <cellStyle name="Normal 71 2 2 3 2 2" xfId="16591"/>
    <cellStyle name="Normal 71 2 2 3 3" xfId="16592"/>
    <cellStyle name="Normal 71 2 2 3 3 2" xfId="16593"/>
    <cellStyle name="Normal 71 2 2 3 4" xfId="16594"/>
    <cellStyle name="Normal 71 2 2 4" xfId="16595"/>
    <cellStyle name="Normal 71 2 2 4 2" xfId="16596"/>
    <cellStyle name="Normal 71 2 2 4 2 2" xfId="16597"/>
    <cellStyle name="Normal 71 2 2 4 3" xfId="16598"/>
    <cellStyle name="Normal 71 2 2 4 3 2" xfId="16599"/>
    <cellStyle name="Normal 71 2 2 4 4" xfId="16600"/>
    <cellStyle name="Normal 71 2 2 5" xfId="16601"/>
    <cellStyle name="Normal 71 2 2 5 2" xfId="16602"/>
    <cellStyle name="Normal 71 2 2 6" xfId="16603"/>
    <cellStyle name="Normal 71 2 2 6 2" xfId="16604"/>
    <cellStyle name="Normal 71 2 2 7" xfId="16605"/>
    <cellStyle name="Normal 71 2 3" xfId="16606"/>
    <cellStyle name="Normal 71 2 3 2" xfId="16607"/>
    <cellStyle name="Normal 71 2 3 2 2" xfId="16608"/>
    <cellStyle name="Normal 71 2 3 2 2 2" xfId="16609"/>
    <cellStyle name="Normal 71 2 3 2 3" xfId="16610"/>
    <cellStyle name="Normal 71 2 3 2 3 2" xfId="16611"/>
    <cellStyle name="Normal 71 2 3 2 4" xfId="16612"/>
    <cellStyle name="Normal 71 2 3 3" xfId="16613"/>
    <cellStyle name="Normal 71 2 3 3 2" xfId="16614"/>
    <cellStyle name="Normal 71 2 3 4" xfId="16615"/>
    <cellStyle name="Normal 71 2 3 4 2" xfId="16616"/>
    <cellStyle name="Normal 71 2 3 5" xfId="16617"/>
    <cellStyle name="Normal 71 2 4" xfId="16618"/>
    <cellStyle name="Normal 71 2 4 2" xfId="16619"/>
    <cellStyle name="Normal 71 2 4 2 2" xfId="16620"/>
    <cellStyle name="Normal 71 2 4 3" xfId="16621"/>
    <cellStyle name="Normal 71 2 4 3 2" xfId="16622"/>
    <cellStyle name="Normal 71 2 4 4" xfId="16623"/>
    <cellStyle name="Normal 71 2 5" xfId="16624"/>
    <cellStyle name="Normal 71 2 5 2" xfId="16625"/>
    <cellStyle name="Normal 71 2 5 2 2" xfId="16626"/>
    <cellStyle name="Normal 71 2 5 3" xfId="16627"/>
    <cellStyle name="Normal 71 2 5 3 2" xfId="16628"/>
    <cellStyle name="Normal 71 2 5 4" xfId="16629"/>
    <cellStyle name="Normal 71 2 6" xfId="16630"/>
    <cellStyle name="Normal 71 2 6 2" xfId="16631"/>
    <cellStyle name="Normal 71 2 7" xfId="16632"/>
    <cellStyle name="Normal 71 2 7 2" xfId="16633"/>
    <cellStyle name="Normal 71 2 8" xfId="16634"/>
    <cellStyle name="Normal 71 3" xfId="16635"/>
    <cellStyle name="Normal 71 3 2" xfId="16636"/>
    <cellStyle name="Normal 71 3 2 2" xfId="16637"/>
    <cellStyle name="Normal 71 3 2 2 2" xfId="16638"/>
    <cellStyle name="Normal 71 3 2 2 2 2" xfId="16639"/>
    <cellStyle name="Normal 71 3 2 2 3" xfId="16640"/>
    <cellStyle name="Normal 71 3 2 2 3 2" xfId="16641"/>
    <cellStyle name="Normal 71 3 2 2 4" xfId="16642"/>
    <cellStyle name="Normal 71 3 2 3" xfId="16643"/>
    <cellStyle name="Normal 71 3 2 3 2" xfId="16644"/>
    <cellStyle name="Normal 71 3 2 4" xfId="16645"/>
    <cellStyle name="Normal 71 3 2 4 2" xfId="16646"/>
    <cellStyle name="Normal 71 3 2 5" xfId="16647"/>
    <cellStyle name="Normal 71 3 3" xfId="16648"/>
    <cellStyle name="Normal 71 3 3 2" xfId="16649"/>
    <cellStyle name="Normal 71 3 3 2 2" xfId="16650"/>
    <cellStyle name="Normal 71 3 3 3" xfId="16651"/>
    <cellStyle name="Normal 71 3 3 3 2" xfId="16652"/>
    <cellStyle name="Normal 71 3 3 4" xfId="16653"/>
    <cellStyle name="Normal 71 3 4" xfId="16654"/>
    <cellStyle name="Normal 71 3 4 2" xfId="16655"/>
    <cellStyle name="Normal 71 3 4 2 2" xfId="16656"/>
    <cellStyle name="Normal 71 3 4 3" xfId="16657"/>
    <cellStyle name="Normal 71 3 4 3 2" xfId="16658"/>
    <cellStyle name="Normal 71 3 4 4" xfId="16659"/>
    <cellStyle name="Normal 71 3 5" xfId="16660"/>
    <cellStyle name="Normal 71 3 5 2" xfId="16661"/>
    <cellStyle name="Normal 71 3 6" xfId="16662"/>
    <cellStyle name="Normal 71 3 6 2" xfId="16663"/>
    <cellStyle name="Normal 71 3 7" xfId="16664"/>
    <cellStyle name="Normal 71 4" xfId="16665"/>
    <cellStyle name="Normal 71 4 2" xfId="16666"/>
    <cellStyle name="Normal 71 4 2 2" xfId="16667"/>
    <cellStyle name="Normal 71 4 2 2 2" xfId="16668"/>
    <cellStyle name="Normal 71 4 2 3" xfId="16669"/>
    <cellStyle name="Normal 71 4 2 3 2" xfId="16670"/>
    <cellStyle name="Normal 71 4 2 4" xfId="16671"/>
    <cellStyle name="Normal 71 4 3" xfId="16672"/>
    <cellStyle name="Normal 71 4 3 2" xfId="16673"/>
    <cellStyle name="Normal 71 4 4" xfId="16674"/>
    <cellStyle name="Normal 71 4 4 2" xfId="16675"/>
    <cellStyle name="Normal 71 4 5" xfId="16676"/>
    <cellStyle name="Normal 71 5" xfId="16677"/>
    <cellStyle name="Normal 71 5 2" xfId="16678"/>
    <cellStyle name="Normal 71 5 2 2" xfId="16679"/>
    <cellStyle name="Normal 71 5 3" xfId="16680"/>
    <cellStyle name="Normal 71 5 3 2" xfId="16681"/>
    <cellStyle name="Normal 71 5 4" xfId="16682"/>
    <cellStyle name="Normal 71 6" xfId="16683"/>
    <cellStyle name="Normal 71 6 2" xfId="16684"/>
    <cellStyle name="Normal 71 6 2 2" xfId="16685"/>
    <cellStyle name="Normal 71 6 3" xfId="16686"/>
    <cellStyle name="Normal 71 6 3 2" xfId="16687"/>
    <cellStyle name="Normal 71 6 4" xfId="16688"/>
    <cellStyle name="Normal 71 7" xfId="16689"/>
    <cellStyle name="Normal 71 7 2" xfId="16690"/>
    <cellStyle name="Normal 71 8" xfId="16691"/>
    <cellStyle name="Normal 71 8 2" xfId="16692"/>
    <cellStyle name="Normal 71 9" xfId="16693"/>
    <cellStyle name="Normal 72" xfId="2202"/>
    <cellStyle name="Normal 72 2" xfId="16694"/>
    <cellStyle name="Normal 72 2 2" xfId="16695"/>
    <cellStyle name="Normal 72 2 2 2" xfId="16696"/>
    <cellStyle name="Normal 72 2 2 2 2" xfId="16697"/>
    <cellStyle name="Normal 72 2 2 2 2 2" xfId="16698"/>
    <cellStyle name="Normal 72 2 2 2 2 2 2" xfId="16699"/>
    <cellStyle name="Normal 72 2 2 2 2 3" xfId="16700"/>
    <cellStyle name="Normal 72 2 2 2 2 3 2" xfId="16701"/>
    <cellStyle name="Normal 72 2 2 2 2 4" xfId="16702"/>
    <cellStyle name="Normal 72 2 2 2 3" xfId="16703"/>
    <cellStyle name="Normal 72 2 2 2 3 2" xfId="16704"/>
    <cellStyle name="Normal 72 2 2 2 4" xfId="16705"/>
    <cellStyle name="Normal 72 2 2 2 4 2" xfId="16706"/>
    <cellStyle name="Normal 72 2 2 2 5" xfId="16707"/>
    <cellStyle name="Normal 72 2 2 3" xfId="16708"/>
    <cellStyle name="Normal 72 2 2 3 2" xfId="16709"/>
    <cellStyle name="Normal 72 2 2 3 2 2" xfId="16710"/>
    <cellStyle name="Normal 72 2 2 3 3" xfId="16711"/>
    <cellStyle name="Normal 72 2 2 3 3 2" xfId="16712"/>
    <cellStyle name="Normal 72 2 2 3 4" xfId="16713"/>
    <cellStyle name="Normal 72 2 2 4" xfId="16714"/>
    <cellStyle name="Normal 72 2 2 4 2" xfId="16715"/>
    <cellStyle name="Normal 72 2 2 4 2 2" xfId="16716"/>
    <cellStyle name="Normal 72 2 2 4 3" xfId="16717"/>
    <cellStyle name="Normal 72 2 2 4 3 2" xfId="16718"/>
    <cellStyle name="Normal 72 2 2 4 4" xfId="16719"/>
    <cellStyle name="Normal 72 2 2 5" xfId="16720"/>
    <cellStyle name="Normal 72 2 2 5 2" xfId="16721"/>
    <cellStyle name="Normal 72 2 2 6" xfId="16722"/>
    <cellStyle name="Normal 72 2 2 6 2" xfId="16723"/>
    <cellStyle name="Normal 72 2 2 7" xfId="16724"/>
    <cellStyle name="Normal 72 2 3" xfId="16725"/>
    <cellStyle name="Normal 72 2 3 2" xfId="16726"/>
    <cellStyle name="Normal 72 2 3 2 2" xfId="16727"/>
    <cellStyle name="Normal 72 2 3 2 2 2" xfId="16728"/>
    <cellStyle name="Normal 72 2 3 2 3" xfId="16729"/>
    <cellStyle name="Normal 72 2 3 2 3 2" xfId="16730"/>
    <cellStyle name="Normal 72 2 3 2 4" xfId="16731"/>
    <cellStyle name="Normal 72 2 3 3" xfId="16732"/>
    <cellStyle name="Normal 72 2 3 3 2" xfId="16733"/>
    <cellStyle name="Normal 72 2 3 4" xfId="16734"/>
    <cellStyle name="Normal 72 2 3 4 2" xfId="16735"/>
    <cellStyle name="Normal 72 2 3 5" xfId="16736"/>
    <cellStyle name="Normal 72 2 4" xfId="16737"/>
    <cellStyle name="Normal 72 2 4 2" xfId="16738"/>
    <cellStyle name="Normal 72 2 4 2 2" xfId="16739"/>
    <cellStyle name="Normal 72 2 4 3" xfId="16740"/>
    <cellStyle name="Normal 72 2 4 3 2" xfId="16741"/>
    <cellStyle name="Normal 72 2 4 4" xfId="16742"/>
    <cellStyle name="Normal 72 2 5" xfId="16743"/>
    <cellStyle name="Normal 72 2 5 2" xfId="16744"/>
    <cellStyle name="Normal 72 2 5 2 2" xfId="16745"/>
    <cellStyle name="Normal 72 2 5 3" xfId="16746"/>
    <cellStyle name="Normal 72 2 5 3 2" xfId="16747"/>
    <cellStyle name="Normal 72 2 5 4" xfId="16748"/>
    <cellStyle name="Normal 72 2 6" xfId="16749"/>
    <cellStyle name="Normal 72 2 6 2" xfId="16750"/>
    <cellStyle name="Normal 72 2 7" xfId="16751"/>
    <cellStyle name="Normal 72 2 7 2" xfId="16752"/>
    <cellStyle name="Normal 72 2 8" xfId="16753"/>
    <cellStyle name="Normal 72 3" xfId="16754"/>
    <cellStyle name="Normal 72 3 2" xfId="16755"/>
    <cellStyle name="Normal 72 3 2 2" xfId="16756"/>
    <cellStyle name="Normal 72 3 2 2 2" xfId="16757"/>
    <cellStyle name="Normal 72 3 2 2 2 2" xfId="16758"/>
    <cellStyle name="Normal 72 3 2 2 3" xfId="16759"/>
    <cellStyle name="Normal 72 3 2 2 3 2" xfId="16760"/>
    <cellStyle name="Normal 72 3 2 2 4" xfId="16761"/>
    <cellStyle name="Normal 72 3 2 3" xfId="16762"/>
    <cellStyle name="Normal 72 3 2 3 2" xfId="16763"/>
    <cellStyle name="Normal 72 3 2 4" xfId="16764"/>
    <cellStyle name="Normal 72 3 2 4 2" xfId="16765"/>
    <cellStyle name="Normal 72 3 2 5" xfId="16766"/>
    <cellStyle name="Normal 72 3 3" xfId="16767"/>
    <cellStyle name="Normal 72 3 3 2" xfId="16768"/>
    <cellStyle name="Normal 72 3 3 2 2" xfId="16769"/>
    <cellStyle name="Normal 72 3 3 3" xfId="16770"/>
    <cellStyle name="Normal 72 3 3 3 2" xfId="16771"/>
    <cellStyle name="Normal 72 3 3 4" xfId="16772"/>
    <cellStyle name="Normal 72 3 4" xfId="16773"/>
    <cellStyle name="Normal 72 3 4 2" xfId="16774"/>
    <cellStyle name="Normal 72 3 4 2 2" xfId="16775"/>
    <cellStyle name="Normal 72 3 4 3" xfId="16776"/>
    <cellStyle name="Normal 72 3 4 3 2" xfId="16777"/>
    <cellStyle name="Normal 72 3 4 4" xfId="16778"/>
    <cellStyle name="Normal 72 3 5" xfId="16779"/>
    <cellStyle name="Normal 72 3 5 2" xfId="16780"/>
    <cellStyle name="Normal 72 3 6" xfId="16781"/>
    <cellStyle name="Normal 72 3 6 2" xfId="16782"/>
    <cellStyle name="Normal 72 3 7" xfId="16783"/>
    <cellStyle name="Normal 72 4" xfId="16784"/>
    <cellStyle name="Normal 72 4 2" xfId="16785"/>
    <cellStyle name="Normal 72 4 2 2" xfId="16786"/>
    <cellStyle name="Normal 72 4 2 2 2" xfId="16787"/>
    <cellStyle name="Normal 72 4 2 3" xfId="16788"/>
    <cellStyle name="Normal 72 4 2 3 2" xfId="16789"/>
    <cellStyle name="Normal 72 4 2 4" xfId="16790"/>
    <cellStyle name="Normal 72 4 3" xfId="16791"/>
    <cellStyle name="Normal 72 4 3 2" xfId="16792"/>
    <cellStyle name="Normal 72 4 4" xfId="16793"/>
    <cellStyle name="Normal 72 4 4 2" xfId="16794"/>
    <cellStyle name="Normal 72 4 5" xfId="16795"/>
    <cellStyle name="Normal 72 5" xfId="16796"/>
    <cellStyle name="Normal 72 5 2" xfId="16797"/>
    <cellStyle name="Normal 72 5 2 2" xfId="16798"/>
    <cellStyle name="Normal 72 5 3" xfId="16799"/>
    <cellStyle name="Normal 72 5 3 2" xfId="16800"/>
    <cellStyle name="Normal 72 5 4" xfId="16801"/>
    <cellStyle name="Normal 72 6" xfId="16802"/>
    <cellStyle name="Normal 72 6 2" xfId="16803"/>
    <cellStyle name="Normal 72 6 2 2" xfId="16804"/>
    <cellStyle name="Normal 72 6 3" xfId="16805"/>
    <cellStyle name="Normal 72 6 3 2" xfId="16806"/>
    <cellStyle name="Normal 72 6 4" xfId="16807"/>
    <cellStyle name="Normal 72 7" xfId="16808"/>
    <cellStyle name="Normal 72 7 2" xfId="16809"/>
    <cellStyle name="Normal 72 8" xfId="16810"/>
    <cellStyle name="Normal 72 8 2" xfId="16811"/>
    <cellStyle name="Normal 72 9" xfId="16812"/>
    <cellStyle name="Normal 73" xfId="2203"/>
    <cellStyle name="Normal 73 2" xfId="16813"/>
    <cellStyle name="Normal 73 2 2" xfId="16814"/>
    <cellStyle name="Normal 73 2 2 2" xfId="16815"/>
    <cellStyle name="Normal 73 2 2 2 2" xfId="16816"/>
    <cellStyle name="Normal 73 2 2 2 2 2" xfId="16817"/>
    <cellStyle name="Normal 73 2 2 2 2 2 2" xfId="16818"/>
    <cellStyle name="Normal 73 2 2 2 2 3" xfId="16819"/>
    <cellStyle name="Normal 73 2 2 2 2 3 2" xfId="16820"/>
    <cellStyle name="Normal 73 2 2 2 2 4" xfId="16821"/>
    <cellStyle name="Normal 73 2 2 2 3" xfId="16822"/>
    <cellStyle name="Normal 73 2 2 2 3 2" xfId="16823"/>
    <cellStyle name="Normal 73 2 2 2 4" xfId="16824"/>
    <cellStyle name="Normal 73 2 2 2 4 2" xfId="16825"/>
    <cellStyle name="Normal 73 2 2 2 5" xfId="16826"/>
    <cellStyle name="Normal 73 2 2 3" xfId="16827"/>
    <cellStyle name="Normal 73 2 2 3 2" xfId="16828"/>
    <cellStyle name="Normal 73 2 2 3 2 2" xfId="16829"/>
    <cellStyle name="Normal 73 2 2 3 3" xfId="16830"/>
    <cellStyle name="Normal 73 2 2 3 3 2" xfId="16831"/>
    <cellStyle name="Normal 73 2 2 3 4" xfId="16832"/>
    <cellStyle name="Normal 73 2 2 4" xfId="16833"/>
    <cellStyle name="Normal 73 2 2 4 2" xfId="16834"/>
    <cellStyle name="Normal 73 2 2 4 2 2" xfId="16835"/>
    <cellStyle name="Normal 73 2 2 4 3" xfId="16836"/>
    <cellStyle name="Normal 73 2 2 4 3 2" xfId="16837"/>
    <cellStyle name="Normal 73 2 2 4 4" xfId="16838"/>
    <cellStyle name="Normal 73 2 2 5" xfId="16839"/>
    <cellStyle name="Normal 73 2 2 5 2" xfId="16840"/>
    <cellStyle name="Normal 73 2 2 6" xfId="16841"/>
    <cellStyle name="Normal 73 2 2 6 2" xfId="16842"/>
    <cellStyle name="Normal 73 2 2 7" xfId="16843"/>
    <cellStyle name="Normal 73 2 3" xfId="16844"/>
    <cellStyle name="Normal 73 2 3 2" xfId="16845"/>
    <cellStyle name="Normal 73 2 3 2 2" xfId="16846"/>
    <cellStyle name="Normal 73 2 3 2 2 2" xfId="16847"/>
    <cellStyle name="Normal 73 2 3 2 3" xfId="16848"/>
    <cellStyle name="Normal 73 2 3 2 3 2" xfId="16849"/>
    <cellStyle name="Normal 73 2 3 2 4" xfId="16850"/>
    <cellStyle name="Normal 73 2 3 3" xfId="16851"/>
    <cellStyle name="Normal 73 2 3 3 2" xfId="16852"/>
    <cellStyle name="Normal 73 2 3 4" xfId="16853"/>
    <cellStyle name="Normal 73 2 3 4 2" xfId="16854"/>
    <cellStyle name="Normal 73 2 3 5" xfId="16855"/>
    <cellStyle name="Normal 73 2 4" xfId="16856"/>
    <cellStyle name="Normal 73 2 4 2" xfId="16857"/>
    <cellStyle name="Normal 73 2 4 2 2" xfId="16858"/>
    <cellStyle name="Normal 73 2 4 3" xfId="16859"/>
    <cellStyle name="Normal 73 2 4 3 2" xfId="16860"/>
    <cellStyle name="Normal 73 2 4 4" xfId="16861"/>
    <cellStyle name="Normal 73 2 5" xfId="16862"/>
    <cellStyle name="Normal 73 2 5 2" xfId="16863"/>
    <cellStyle name="Normal 73 2 5 2 2" xfId="16864"/>
    <cellStyle name="Normal 73 2 5 3" xfId="16865"/>
    <cellStyle name="Normal 73 2 5 3 2" xfId="16866"/>
    <cellStyle name="Normal 73 2 5 4" xfId="16867"/>
    <cellStyle name="Normal 73 2 6" xfId="16868"/>
    <cellStyle name="Normal 73 2 6 2" xfId="16869"/>
    <cellStyle name="Normal 73 2 7" xfId="16870"/>
    <cellStyle name="Normal 73 2 7 2" xfId="16871"/>
    <cellStyle name="Normal 73 2 8" xfId="16872"/>
    <cellStyle name="Normal 73 3" xfId="16873"/>
    <cellStyle name="Normal 73 3 2" xfId="16874"/>
    <cellStyle name="Normal 73 3 2 2" xfId="16875"/>
    <cellStyle name="Normal 73 3 2 2 2" xfId="16876"/>
    <cellStyle name="Normal 73 3 2 2 2 2" xfId="16877"/>
    <cellStyle name="Normal 73 3 2 2 3" xfId="16878"/>
    <cellStyle name="Normal 73 3 2 2 3 2" xfId="16879"/>
    <cellStyle name="Normal 73 3 2 2 4" xfId="16880"/>
    <cellStyle name="Normal 73 3 2 3" xfId="16881"/>
    <cellStyle name="Normal 73 3 2 3 2" xfId="16882"/>
    <cellStyle name="Normal 73 3 2 4" xfId="16883"/>
    <cellStyle name="Normal 73 3 2 4 2" xfId="16884"/>
    <cellStyle name="Normal 73 3 2 5" xfId="16885"/>
    <cellStyle name="Normal 73 3 3" xfId="16886"/>
    <cellStyle name="Normal 73 3 3 2" xfId="16887"/>
    <cellStyle name="Normal 73 3 3 2 2" xfId="16888"/>
    <cellStyle name="Normal 73 3 3 3" xfId="16889"/>
    <cellStyle name="Normal 73 3 3 3 2" xfId="16890"/>
    <cellStyle name="Normal 73 3 3 4" xfId="16891"/>
    <cellStyle name="Normal 73 3 4" xfId="16892"/>
    <cellStyle name="Normal 73 3 4 2" xfId="16893"/>
    <cellStyle name="Normal 73 3 4 2 2" xfId="16894"/>
    <cellStyle name="Normal 73 3 4 3" xfId="16895"/>
    <cellStyle name="Normal 73 3 4 3 2" xfId="16896"/>
    <cellStyle name="Normal 73 3 4 4" xfId="16897"/>
    <cellStyle name="Normal 73 3 5" xfId="16898"/>
    <cellStyle name="Normal 73 3 5 2" xfId="16899"/>
    <cellStyle name="Normal 73 3 6" xfId="16900"/>
    <cellStyle name="Normal 73 3 6 2" xfId="16901"/>
    <cellStyle name="Normal 73 3 7" xfId="16902"/>
    <cellStyle name="Normal 73 4" xfId="16903"/>
    <cellStyle name="Normal 73 4 2" xfId="16904"/>
    <cellStyle name="Normal 73 4 2 2" xfId="16905"/>
    <cellStyle name="Normal 73 4 2 2 2" xfId="16906"/>
    <cellStyle name="Normal 73 4 2 3" xfId="16907"/>
    <cellStyle name="Normal 73 4 2 3 2" xfId="16908"/>
    <cellStyle name="Normal 73 4 2 4" xfId="16909"/>
    <cellStyle name="Normal 73 4 3" xfId="16910"/>
    <cellStyle name="Normal 73 4 3 2" xfId="16911"/>
    <cellStyle name="Normal 73 4 4" xfId="16912"/>
    <cellStyle name="Normal 73 4 4 2" xfId="16913"/>
    <cellStyle name="Normal 73 4 5" xfId="16914"/>
    <cellStyle name="Normal 73 5" xfId="16915"/>
    <cellStyle name="Normal 73 5 2" xfId="16916"/>
    <cellStyle name="Normal 73 5 2 2" xfId="16917"/>
    <cellStyle name="Normal 73 5 3" xfId="16918"/>
    <cellStyle name="Normal 73 5 3 2" xfId="16919"/>
    <cellStyle name="Normal 73 5 4" xfId="16920"/>
    <cellStyle name="Normal 73 6" xfId="16921"/>
    <cellStyle name="Normal 73 6 2" xfId="16922"/>
    <cellStyle name="Normal 73 6 2 2" xfId="16923"/>
    <cellStyle name="Normal 73 6 3" xfId="16924"/>
    <cellStyle name="Normal 73 6 3 2" xfId="16925"/>
    <cellStyle name="Normal 73 6 4" xfId="16926"/>
    <cellStyle name="Normal 73 7" xfId="16927"/>
    <cellStyle name="Normal 73 7 2" xfId="16928"/>
    <cellStyle name="Normal 73 8" xfId="16929"/>
    <cellStyle name="Normal 73 8 2" xfId="16930"/>
    <cellStyle name="Normal 73 9" xfId="16931"/>
    <cellStyle name="Normal 74" xfId="2204"/>
    <cellStyle name="Normal 74 2" xfId="16932"/>
    <cellStyle name="Normal 74 2 2" xfId="16933"/>
    <cellStyle name="Normal 74 2 2 2" xfId="16934"/>
    <cellStyle name="Normal 74 2 2 2 2" xfId="16935"/>
    <cellStyle name="Normal 74 2 2 2 2 2" xfId="16936"/>
    <cellStyle name="Normal 74 2 2 2 2 2 2" xfId="16937"/>
    <cellStyle name="Normal 74 2 2 2 2 3" xfId="16938"/>
    <cellStyle name="Normal 74 2 2 2 2 3 2" xfId="16939"/>
    <cellStyle name="Normal 74 2 2 2 2 4" xfId="16940"/>
    <cellStyle name="Normal 74 2 2 2 3" xfId="16941"/>
    <cellStyle name="Normal 74 2 2 2 3 2" xfId="16942"/>
    <cellStyle name="Normal 74 2 2 2 4" xfId="16943"/>
    <cellStyle name="Normal 74 2 2 2 4 2" xfId="16944"/>
    <cellStyle name="Normal 74 2 2 2 5" xfId="16945"/>
    <cellStyle name="Normal 74 2 2 3" xfId="16946"/>
    <cellStyle name="Normal 74 2 2 3 2" xfId="16947"/>
    <cellStyle name="Normal 74 2 2 3 2 2" xfId="16948"/>
    <cellStyle name="Normal 74 2 2 3 3" xfId="16949"/>
    <cellStyle name="Normal 74 2 2 3 3 2" xfId="16950"/>
    <cellStyle name="Normal 74 2 2 3 4" xfId="16951"/>
    <cellStyle name="Normal 74 2 2 4" xfId="16952"/>
    <cellStyle name="Normal 74 2 2 4 2" xfId="16953"/>
    <cellStyle name="Normal 74 2 2 4 2 2" xfId="16954"/>
    <cellStyle name="Normal 74 2 2 4 3" xfId="16955"/>
    <cellStyle name="Normal 74 2 2 4 3 2" xfId="16956"/>
    <cellStyle name="Normal 74 2 2 4 4" xfId="16957"/>
    <cellStyle name="Normal 74 2 2 5" xfId="16958"/>
    <cellStyle name="Normal 74 2 2 5 2" xfId="16959"/>
    <cellStyle name="Normal 74 2 2 6" xfId="16960"/>
    <cellStyle name="Normal 74 2 2 6 2" xfId="16961"/>
    <cellStyle name="Normal 74 2 2 7" xfId="16962"/>
    <cellStyle name="Normal 74 2 3" xfId="16963"/>
    <cellStyle name="Normal 74 2 3 2" xfId="16964"/>
    <cellStyle name="Normal 74 2 3 2 2" xfId="16965"/>
    <cellStyle name="Normal 74 2 3 2 2 2" xfId="16966"/>
    <cellStyle name="Normal 74 2 3 2 3" xfId="16967"/>
    <cellStyle name="Normal 74 2 3 2 3 2" xfId="16968"/>
    <cellStyle name="Normal 74 2 3 2 4" xfId="16969"/>
    <cellStyle name="Normal 74 2 3 3" xfId="16970"/>
    <cellStyle name="Normal 74 2 3 3 2" xfId="16971"/>
    <cellStyle name="Normal 74 2 3 4" xfId="16972"/>
    <cellStyle name="Normal 74 2 3 4 2" xfId="16973"/>
    <cellStyle name="Normal 74 2 3 5" xfId="16974"/>
    <cellStyle name="Normal 74 2 4" xfId="16975"/>
    <cellStyle name="Normal 74 2 4 2" xfId="16976"/>
    <cellStyle name="Normal 74 2 4 2 2" xfId="16977"/>
    <cellStyle name="Normal 74 2 4 3" xfId="16978"/>
    <cellStyle name="Normal 74 2 4 3 2" xfId="16979"/>
    <cellStyle name="Normal 74 2 4 4" xfId="16980"/>
    <cellStyle name="Normal 74 2 5" xfId="16981"/>
    <cellStyle name="Normal 74 2 5 2" xfId="16982"/>
    <cellStyle name="Normal 74 2 5 2 2" xfId="16983"/>
    <cellStyle name="Normal 74 2 5 3" xfId="16984"/>
    <cellStyle name="Normal 74 2 5 3 2" xfId="16985"/>
    <cellStyle name="Normal 74 2 5 4" xfId="16986"/>
    <cellStyle name="Normal 74 2 6" xfId="16987"/>
    <cellStyle name="Normal 74 2 6 2" xfId="16988"/>
    <cellStyle name="Normal 74 2 7" xfId="16989"/>
    <cellStyle name="Normal 74 2 7 2" xfId="16990"/>
    <cellStyle name="Normal 74 2 8" xfId="16991"/>
    <cellStyle name="Normal 74 3" xfId="16992"/>
    <cellStyle name="Normal 74 3 2" xfId="16993"/>
    <cellStyle name="Normal 74 3 2 2" xfId="16994"/>
    <cellStyle name="Normal 74 3 2 2 2" xfId="16995"/>
    <cellStyle name="Normal 74 3 2 2 2 2" xfId="16996"/>
    <cellStyle name="Normal 74 3 2 2 3" xfId="16997"/>
    <cellStyle name="Normal 74 3 2 2 3 2" xfId="16998"/>
    <cellStyle name="Normal 74 3 2 2 4" xfId="16999"/>
    <cellStyle name="Normal 74 3 2 3" xfId="17000"/>
    <cellStyle name="Normal 74 3 2 3 2" xfId="17001"/>
    <cellStyle name="Normal 74 3 2 4" xfId="17002"/>
    <cellStyle name="Normal 74 3 2 4 2" xfId="17003"/>
    <cellStyle name="Normal 74 3 2 5" xfId="17004"/>
    <cellStyle name="Normal 74 3 3" xfId="17005"/>
    <cellStyle name="Normal 74 3 3 2" xfId="17006"/>
    <cellStyle name="Normal 74 3 3 2 2" xfId="17007"/>
    <cellStyle name="Normal 74 3 3 3" xfId="17008"/>
    <cellStyle name="Normal 74 3 3 3 2" xfId="17009"/>
    <cellStyle name="Normal 74 3 3 4" xfId="17010"/>
    <cellStyle name="Normal 74 3 4" xfId="17011"/>
    <cellStyle name="Normal 74 3 4 2" xfId="17012"/>
    <cellStyle name="Normal 74 3 4 2 2" xfId="17013"/>
    <cellStyle name="Normal 74 3 4 3" xfId="17014"/>
    <cellStyle name="Normal 74 3 4 3 2" xfId="17015"/>
    <cellStyle name="Normal 74 3 4 4" xfId="17016"/>
    <cellStyle name="Normal 74 3 5" xfId="17017"/>
    <cellStyle name="Normal 74 3 5 2" xfId="17018"/>
    <cellStyle name="Normal 74 3 6" xfId="17019"/>
    <cellStyle name="Normal 74 3 6 2" xfId="17020"/>
    <cellStyle name="Normal 74 3 7" xfId="17021"/>
    <cellStyle name="Normal 74 4" xfId="17022"/>
    <cellStyle name="Normal 74 4 2" xfId="17023"/>
    <cellStyle name="Normal 74 4 2 2" xfId="17024"/>
    <cellStyle name="Normal 74 4 2 2 2" xfId="17025"/>
    <cellStyle name="Normal 74 4 2 3" xfId="17026"/>
    <cellStyle name="Normal 74 4 2 3 2" xfId="17027"/>
    <cellStyle name="Normal 74 4 2 4" xfId="17028"/>
    <cellStyle name="Normal 74 4 3" xfId="17029"/>
    <cellStyle name="Normal 74 4 3 2" xfId="17030"/>
    <cellStyle name="Normal 74 4 4" xfId="17031"/>
    <cellStyle name="Normal 74 4 4 2" xfId="17032"/>
    <cellStyle name="Normal 74 4 5" xfId="17033"/>
    <cellStyle name="Normal 74 5" xfId="17034"/>
    <cellStyle name="Normal 74 5 2" xfId="17035"/>
    <cellStyle name="Normal 74 5 2 2" xfId="17036"/>
    <cellStyle name="Normal 74 5 3" xfId="17037"/>
    <cellStyle name="Normal 74 5 3 2" xfId="17038"/>
    <cellStyle name="Normal 74 5 4" xfId="17039"/>
    <cellStyle name="Normal 74 6" xfId="17040"/>
    <cellStyle name="Normal 74 6 2" xfId="17041"/>
    <cellStyle name="Normal 74 6 2 2" xfId="17042"/>
    <cellStyle name="Normal 74 6 3" xfId="17043"/>
    <cellStyle name="Normal 74 6 3 2" xfId="17044"/>
    <cellStyle name="Normal 74 6 4" xfId="17045"/>
    <cellStyle name="Normal 74 7" xfId="17046"/>
    <cellStyle name="Normal 74 7 2" xfId="17047"/>
    <cellStyle name="Normal 74 8" xfId="17048"/>
    <cellStyle name="Normal 74 8 2" xfId="17049"/>
    <cellStyle name="Normal 74 9" xfId="17050"/>
    <cellStyle name="Normal 75" xfId="2205"/>
    <cellStyle name="Normal 75 2" xfId="17051"/>
    <cellStyle name="Normal 75 2 2" xfId="17052"/>
    <cellStyle name="Normal 75 2 2 2" xfId="17053"/>
    <cellStyle name="Normal 75 2 2 2 2" xfId="17054"/>
    <cellStyle name="Normal 75 2 2 2 2 2" xfId="17055"/>
    <cellStyle name="Normal 75 2 2 2 2 2 2" xfId="17056"/>
    <cellStyle name="Normal 75 2 2 2 2 3" xfId="17057"/>
    <cellStyle name="Normal 75 2 2 2 2 3 2" xfId="17058"/>
    <cellStyle name="Normal 75 2 2 2 2 4" xfId="17059"/>
    <cellStyle name="Normal 75 2 2 2 3" xfId="17060"/>
    <cellStyle name="Normal 75 2 2 2 3 2" xfId="17061"/>
    <cellStyle name="Normal 75 2 2 2 4" xfId="17062"/>
    <cellStyle name="Normal 75 2 2 2 4 2" xfId="17063"/>
    <cellStyle name="Normal 75 2 2 2 5" xfId="17064"/>
    <cellStyle name="Normal 75 2 2 3" xfId="17065"/>
    <cellStyle name="Normal 75 2 2 3 2" xfId="17066"/>
    <cellStyle name="Normal 75 2 2 3 2 2" xfId="17067"/>
    <cellStyle name="Normal 75 2 2 3 3" xfId="17068"/>
    <cellStyle name="Normal 75 2 2 3 3 2" xfId="17069"/>
    <cellStyle name="Normal 75 2 2 3 4" xfId="17070"/>
    <cellStyle name="Normal 75 2 2 4" xfId="17071"/>
    <cellStyle name="Normal 75 2 2 4 2" xfId="17072"/>
    <cellStyle name="Normal 75 2 2 4 2 2" xfId="17073"/>
    <cellStyle name="Normal 75 2 2 4 3" xfId="17074"/>
    <cellStyle name="Normal 75 2 2 4 3 2" xfId="17075"/>
    <cellStyle name="Normal 75 2 2 4 4" xfId="17076"/>
    <cellStyle name="Normal 75 2 2 5" xfId="17077"/>
    <cellStyle name="Normal 75 2 2 5 2" xfId="17078"/>
    <cellStyle name="Normal 75 2 2 6" xfId="17079"/>
    <cellStyle name="Normal 75 2 2 6 2" xfId="17080"/>
    <cellStyle name="Normal 75 2 2 7" xfId="17081"/>
    <cellStyle name="Normal 75 2 3" xfId="17082"/>
    <cellStyle name="Normal 75 2 3 2" xfId="17083"/>
    <cellStyle name="Normal 75 2 3 2 2" xfId="17084"/>
    <cellStyle name="Normal 75 2 3 2 2 2" xfId="17085"/>
    <cellStyle name="Normal 75 2 3 2 3" xfId="17086"/>
    <cellStyle name="Normal 75 2 3 2 3 2" xfId="17087"/>
    <cellStyle name="Normal 75 2 3 2 4" xfId="17088"/>
    <cellStyle name="Normal 75 2 3 3" xfId="17089"/>
    <cellStyle name="Normal 75 2 3 3 2" xfId="17090"/>
    <cellStyle name="Normal 75 2 3 4" xfId="17091"/>
    <cellStyle name="Normal 75 2 3 4 2" xfId="17092"/>
    <cellStyle name="Normal 75 2 3 5" xfId="17093"/>
    <cellStyle name="Normal 75 2 4" xfId="17094"/>
    <cellStyle name="Normal 75 2 4 2" xfId="17095"/>
    <cellStyle name="Normal 75 2 4 2 2" xfId="17096"/>
    <cellStyle name="Normal 75 2 4 3" xfId="17097"/>
    <cellStyle name="Normal 75 2 4 3 2" xfId="17098"/>
    <cellStyle name="Normal 75 2 4 4" xfId="17099"/>
    <cellStyle name="Normal 75 2 5" xfId="17100"/>
    <cellStyle name="Normal 75 2 5 2" xfId="17101"/>
    <cellStyle name="Normal 75 2 5 2 2" xfId="17102"/>
    <cellStyle name="Normal 75 2 5 3" xfId="17103"/>
    <cellStyle name="Normal 75 2 5 3 2" xfId="17104"/>
    <cellStyle name="Normal 75 2 5 4" xfId="17105"/>
    <cellStyle name="Normal 75 2 6" xfId="17106"/>
    <cellStyle name="Normal 75 2 6 2" xfId="17107"/>
    <cellStyle name="Normal 75 2 7" xfId="17108"/>
    <cellStyle name="Normal 75 2 7 2" xfId="17109"/>
    <cellStyle name="Normal 75 2 8" xfId="17110"/>
    <cellStyle name="Normal 75 3" xfId="17111"/>
    <cellStyle name="Normal 75 3 2" xfId="17112"/>
    <cellStyle name="Normal 75 3 2 2" xfId="17113"/>
    <cellStyle name="Normal 75 3 2 2 2" xfId="17114"/>
    <cellStyle name="Normal 75 3 2 2 2 2" xfId="17115"/>
    <cellStyle name="Normal 75 3 2 2 3" xfId="17116"/>
    <cellStyle name="Normal 75 3 2 2 3 2" xfId="17117"/>
    <cellStyle name="Normal 75 3 2 2 4" xfId="17118"/>
    <cellStyle name="Normal 75 3 2 3" xfId="17119"/>
    <cellStyle name="Normal 75 3 2 3 2" xfId="17120"/>
    <cellStyle name="Normal 75 3 2 4" xfId="17121"/>
    <cellStyle name="Normal 75 3 2 4 2" xfId="17122"/>
    <cellStyle name="Normal 75 3 2 5" xfId="17123"/>
    <cellStyle name="Normal 75 3 3" xfId="17124"/>
    <cellStyle name="Normal 75 3 3 2" xfId="17125"/>
    <cellStyle name="Normal 75 3 3 2 2" xfId="17126"/>
    <cellStyle name="Normal 75 3 3 3" xfId="17127"/>
    <cellStyle name="Normal 75 3 3 3 2" xfId="17128"/>
    <cellStyle name="Normal 75 3 3 4" xfId="17129"/>
    <cellStyle name="Normal 75 3 4" xfId="17130"/>
    <cellStyle name="Normal 75 3 4 2" xfId="17131"/>
    <cellStyle name="Normal 75 3 4 2 2" xfId="17132"/>
    <cellStyle name="Normal 75 3 4 3" xfId="17133"/>
    <cellStyle name="Normal 75 3 4 3 2" xfId="17134"/>
    <cellStyle name="Normal 75 3 4 4" xfId="17135"/>
    <cellStyle name="Normal 75 3 5" xfId="17136"/>
    <cellStyle name="Normal 75 3 5 2" xfId="17137"/>
    <cellStyle name="Normal 75 3 6" xfId="17138"/>
    <cellStyle name="Normal 75 3 6 2" xfId="17139"/>
    <cellStyle name="Normal 75 3 7" xfId="17140"/>
    <cellStyle name="Normal 75 4" xfId="17141"/>
    <cellStyle name="Normal 75 4 2" xfId="17142"/>
    <cellStyle name="Normal 75 4 2 2" xfId="17143"/>
    <cellStyle name="Normal 75 4 2 2 2" xfId="17144"/>
    <cellStyle name="Normal 75 4 2 3" xfId="17145"/>
    <cellStyle name="Normal 75 4 2 3 2" xfId="17146"/>
    <cellStyle name="Normal 75 4 2 4" xfId="17147"/>
    <cellStyle name="Normal 75 4 3" xfId="17148"/>
    <cellStyle name="Normal 75 4 3 2" xfId="17149"/>
    <cellStyle name="Normal 75 4 4" xfId="17150"/>
    <cellStyle name="Normal 75 4 4 2" xfId="17151"/>
    <cellStyle name="Normal 75 4 5" xfId="17152"/>
    <cellStyle name="Normal 75 5" xfId="17153"/>
    <cellStyle name="Normal 75 5 2" xfId="17154"/>
    <cellStyle name="Normal 75 5 2 2" xfId="17155"/>
    <cellStyle name="Normal 75 5 3" xfId="17156"/>
    <cellStyle name="Normal 75 5 3 2" xfId="17157"/>
    <cellStyle name="Normal 75 5 4" xfId="17158"/>
    <cellStyle name="Normal 75 6" xfId="17159"/>
    <cellStyle name="Normal 75 6 2" xfId="17160"/>
    <cellStyle name="Normal 75 6 2 2" xfId="17161"/>
    <cellStyle name="Normal 75 6 3" xfId="17162"/>
    <cellStyle name="Normal 75 6 3 2" xfId="17163"/>
    <cellStyle name="Normal 75 6 4" xfId="17164"/>
    <cellStyle name="Normal 75 7" xfId="17165"/>
    <cellStyle name="Normal 75 7 2" xfId="17166"/>
    <cellStyle name="Normal 75 8" xfId="17167"/>
    <cellStyle name="Normal 75 8 2" xfId="17168"/>
    <cellStyle name="Normal 75 9" xfId="17169"/>
    <cellStyle name="Normal 76" xfId="2206"/>
    <cellStyle name="Normal 76 2" xfId="17170"/>
    <cellStyle name="Normal 76 2 2" xfId="17171"/>
    <cellStyle name="Normal 76 2 2 2" xfId="17172"/>
    <cellStyle name="Normal 76 2 2 2 2" xfId="17173"/>
    <cellStyle name="Normal 76 2 2 2 2 2" xfId="17174"/>
    <cellStyle name="Normal 76 2 2 2 2 2 2" xfId="17175"/>
    <cellStyle name="Normal 76 2 2 2 2 3" xfId="17176"/>
    <cellStyle name="Normal 76 2 2 2 2 3 2" xfId="17177"/>
    <cellStyle name="Normal 76 2 2 2 2 4" xfId="17178"/>
    <cellStyle name="Normal 76 2 2 2 3" xfId="17179"/>
    <cellStyle name="Normal 76 2 2 2 3 2" xfId="17180"/>
    <cellStyle name="Normal 76 2 2 2 4" xfId="17181"/>
    <cellStyle name="Normal 76 2 2 2 4 2" xfId="17182"/>
    <cellStyle name="Normal 76 2 2 2 5" xfId="17183"/>
    <cellStyle name="Normal 76 2 2 3" xfId="17184"/>
    <cellStyle name="Normal 76 2 2 3 2" xfId="17185"/>
    <cellStyle name="Normal 76 2 2 3 2 2" xfId="17186"/>
    <cellStyle name="Normal 76 2 2 3 3" xfId="17187"/>
    <cellStyle name="Normal 76 2 2 3 3 2" xfId="17188"/>
    <cellStyle name="Normal 76 2 2 3 4" xfId="17189"/>
    <cellStyle name="Normal 76 2 2 4" xfId="17190"/>
    <cellStyle name="Normal 76 2 2 4 2" xfId="17191"/>
    <cellStyle name="Normal 76 2 2 4 2 2" xfId="17192"/>
    <cellStyle name="Normal 76 2 2 4 3" xfId="17193"/>
    <cellStyle name="Normal 76 2 2 4 3 2" xfId="17194"/>
    <cellStyle name="Normal 76 2 2 4 4" xfId="17195"/>
    <cellStyle name="Normal 76 2 2 5" xfId="17196"/>
    <cellStyle name="Normal 76 2 2 5 2" xfId="17197"/>
    <cellStyle name="Normal 76 2 2 6" xfId="17198"/>
    <cellStyle name="Normal 76 2 2 6 2" xfId="17199"/>
    <cellStyle name="Normal 76 2 2 7" xfId="17200"/>
    <cellStyle name="Normal 76 2 3" xfId="17201"/>
    <cellStyle name="Normal 76 2 3 2" xfId="17202"/>
    <cellStyle name="Normal 76 2 3 2 2" xfId="17203"/>
    <cellStyle name="Normal 76 2 3 2 2 2" xfId="17204"/>
    <cellStyle name="Normal 76 2 3 2 3" xfId="17205"/>
    <cellStyle name="Normal 76 2 3 2 3 2" xfId="17206"/>
    <cellStyle name="Normal 76 2 3 2 4" xfId="17207"/>
    <cellStyle name="Normal 76 2 3 3" xfId="17208"/>
    <cellStyle name="Normal 76 2 3 3 2" xfId="17209"/>
    <cellStyle name="Normal 76 2 3 4" xfId="17210"/>
    <cellStyle name="Normal 76 2 3 4 2" xfId="17211"/>
    <cellStyle name="Normal 76 2 3 5" xfId="17212"/>
    <cellStyle name="Normal 76 2 4" xfId="17213"/>
    <cellStyle name="Normal 76 2 4 2" xfId="17214"/>
    <cellStyle name="Normal 76 2 4 2 2" xfId="17215"/>
    <cellStyle name="Normal 76 2 4 3" xfId="17216"/>
    <cellStyle name="Normal 76 2 4 3 2" xfId="17217"/>
    <cellStyle name="Normal 76 2 4 4" xfId="17218"/>
    <cellStyle name="Normal 76 2 5" xfId="17219"/>
    <cellStyle name="Normal 76 2 5 2" xfId="17220"/>
    <cellStyle name="Normal 76 2 5 2 2" xfId="17221"/>
    <cellStyle name="Normal 76 2 5 3" xfId="17222"/>
    <cellStyle name="Normal 76 2 5 3 2" xfId="17223"/>
    <cellStyle name="Normal 76 2 5 4" xfId="17224"/>
    <cellStyle name="Normal 76 2 6" xfId="17225"/>
    <cellStyle name="Normal 76 2 6 2" xfId="17226"/>
    <cellStyle name="Normal 76 2 7" xfId="17227"/>
    <cellStyle name="Normal 76 2 7 2" xfId="17228"/>
    <cellStyle name="Normal 76 2 8" xfId="17229"/>
    <cellStyle name="Normal 76 3" xfId="17230"/>
    <cellStyle name="Normal 76 3 2" xfId="17231"/>
    <cellStyle name="Normal 76 3 2 2" xfId="17232"/>
    <cellStyle name="Normal 76 3 2 2 2" xfId="17233"/>
    <cellStyle name="Normal 76 3 2 2 2 2" xfId="17234"/>
    <cellStyle name="Normal 76 3 2 2 3" xfId="17235"/>
    <cellStyle name="Normal 76 3 2 2 3 2" xfId="17236"/>
    <cellStyle name="Normal 76 3 2 2 4" xfId="17237"/>
    <cellStyle name="Normal 76 3 2 3" xfId="17238"/>
    <cellStyle name="Normal 76 3 2 3 2" xfId="17239"/>
    <cellStyle name="Normal 76 3 2 4" xfId="17240"/>
    <cellStyle name="Normal 76 3 2 4 2" xfId="17241"/>
    <cellStyle name="Normal 76 3 2 5" xfId="17242"/>
    <cellStyle name="Normal 76 3 3" xfId="17243"/>
    <cellStyle name="Normal 76 3 3 2" xfId="17244"/>
    <cellStyle name="Normal 76 3 3 2 2" xfId="17245"/>
    <cellStyle name="Normal 76 3 3 3" xfId="17246"/>
    <cellStyle name="Normal 76 3 3 3 2" xfId="17247"/>
    <cellStyle name="Normal 76 3 3 4" xfId="17248"/>
    <cellStyle name="Normal 76 3 4" xfId="17249"/>
    <cellStyle name="Normal 76 3 4 2" xfId="17250"/>
    <cellStyle name="Normal 76 3 4 2 2" xfId="17251"/>
    <cellStyle name="Normal 76 3 4 3" xfId="17252"/>
    <cellStyle name="Normal 76 3 4 3 2" xfId="17253"/>
    <cellStyle name="Normal 76 3 4 4" xfId="17254"/>
    <cellStyle name="Normal 76 3 5" xfId="17255"/>
    <cellStyle name="Normal 76 3 5 2" xfId="17256"/>
    <cellStyle name="Normal 76 3 6" xfId="17257"/>
    <cellStyle name="Normal 76 3 6 2" xfId="17258"/>
    <cellStyle name="Normal 76 3 7" xfId="17259"/>
    <cellStyle name="Normal 76 4" xfId="17260"/>
    <cellStyle name="Normal 76 4 2" xfId="17261"/>
    <cellStyle name="Normal 76 4 2 2" xfId="17262"/>
    <cellStyle name="Normal 76 4 2 2 2" xfId="17263"/>
    <cellStyle name="Normal 76 4 2 3" xfId="17264"/>
    <cellStyle name="Normal 76 4 2 3 2" xfId="17265"/>
    <cellStyle name="Normal 76 4 2 4" xfId="17266"/>
    <cellStyle name="Normal 76 4 3" xfId="17267"/>
    <cellStyle name="Normal 76 4 3 2" xfId="17268"/>
    <cellStyle name="Normal 76 4 4" xfId="17269"/>
    <cellStyle name="Normal 76 4 4 2" xfId="17270"/>
    <cellStyle name="Normal 76 4 5" xfId="17271"/>
    <cellStyle name="Normal 76 5" xfId="17272"/>
    <cellStyle name="Normal 76 5 2" xfId="17273"/>
    <cellStyle name="Normal 76 5 2 2" xfId="17274"/>
    <cellStyle name="Normal 76 5 3" xfId="17275"/>
    <cellStyle name="Normal 76 5 3 2" xfId="17276"/>
    <cellStyle name="Normal 76 5 4" xfId="17277"/>
    <cellStyle name="Normal 76 6" xfId="17278"/>
    <cellStyle name="Normal 76 6 2" xfId="17279"/>
    <cellStyle name="Normal 76 6 2 2" xfId="17280"/>
    <cellStyle name="Normal 76 6 3" xfId="17281"/>
    <cellStyle name="Normal 76 6 3 2" xfId="17282"/>
    <cellStyle name="Normal 76 6 4" xfId="17283"/>
    <cellStyle name="Normal 76 7" xfId="17284"/>
    <cellStyle name="Normal 76 7 2" xfId="17285"/>
    <cellStyle name="Normal 76 8" xfId="17286"/>
    <cellStyle name="Normal 76 8 2" xfId="17287"/>
    <cellStyle name="Normal 76 9" xfId="17288"/>
    <cellStyle name="Normal 77" xfId="2207"/>
    <cellStyle name="Normal 77 2" xfId="17289"/>
    <cellStyle name="Normal 77 2 2" xfId="17290"/>
    <cellStyle name="Normal 77 2 2 2" xfId="17291"/>
    <cellStyle name="Normal 77 2 2 2 2" xfId="17292"/>
    <cellStyle name="Normal 77 2 2 2 2 2" xfId="17293"/>
    <cellStyle name="Normal 77 2 2 2 2 2 2" xfId="17294"/>
    <cellStyle name="Normal 77 2 2 2 2 3" xfId="17295"/>
    <cellStyle name="Normal 77 2 2 2 2 3 2" xfId="17296"/>
    <cellStyle name="Normal 77 2 2 2 2 4" xfId="17297"/>
    <cellStyle name="Normal 77 2 2 2 3" xfId="17298"/>
    <cellStyle name="Normal 77 2 2 2 3 2" xfId="17299"/>
    <cellStyle name="Normal 77 2 2 2 4" xfId="17300"/>
    <cellStyle name="Normal 77 2 2 2 4 2" xfId="17301"/>
    <cellStyle name="Normal 77 2 2 2 5" xfId="17302"/>
    <cellStyle name="Normal 77 2 2 3" xfId="17303"/>
    <cellStyle name="Normal 77 2 2 3 2" xfId="17304"/>
    <cellStyle name="Normal 77 2 2 3 2 2" xfId="17305"/>
    <cellStyle name="Normal 77 2 2 3 3" xfId="17306"/>
    <cellStyle name="Normal 77 2 2 3 3 2" xfId="17307"/>
    <cellStyle name="Normal 77 2 2 3 4" xfId="17308"/>
    <cellStyle name="Normal 77 2 2 4" xfId="17309"/>
    <cellStyle name="Normal 77 2 2 4 2" xfId="17310"/>
    <cellStyle name="Normal 77 2 2 4 2 2" xfId="17311"/>
    <cellStyle name="Normal 77 2 2 4 3" xfId="17312"/>
    <cellStyle name="Normal 77 2 2 4 3 2" xfId="17313"/>
    <cellStyle name="Normal 77 2 2 4 4" xfId="17314"/>
    <cellStyle name="Normal 77 2 2 5" xfId="17315"/>
    <cellStyle name="Normal 77 2 2 5 2" xfId="17316"/>
    <cellStyle name="Normal 77 2 2 6" xfId="17317"/>
    <cellStyle name="Normal 77 2 2 6 2" xfId="17318"/>
    <cellStyle name="Normal 77 2 2 7" xfId="17319"/>
    <cellStyle name="Normal 77 2 3" xfId="17320"/>
    <cellStyle name="Normal 77 2 3 2" xfId="17321"/>
    <cellStyle name="Normal 77 2 3 2 2" xfId="17322"/>
    <cellStyle name="Normal 77 2 3 2 2 2" xfId="17323"/>
    <cellStyle name="Normal 77 2 3 2 3" xfId="17324"/>
    <cellStyle name="Normal 77 2 3 2 3 2" xfId="17325"/>
    <cellStyle name="Normal 77 2 3 2 4" xfId="17326"/>
    <cellStyle name="Normal 77 2 3 3" xfId="17327"/>
    <cellStyle name="Normal 77 2 3 3 2" xfId="17328"/>
    <cellStyle name="Normal 77 2 3 4" xfId="17329"/>
    <cellStyle name="Normal 77 2 3 4 2" xfId="17330"/>
    <cellStyle name="Normal 77 2 3 5" xfId="17331"/>
    <cellStyle name="Normal 77 2 4" xfId="17332"/>
    <cellStyle name="Normal 77 2 4 2" xfId="17333"/>
    <cellStyle name="Normal 77 2 4 2 2" xfId="17334"/>
    <cellStyle name="Normal 77 2 4 3" xfId="17335"/>
    <cellStyle name="Normal 77 2 4 3 2" xfId="17336"/>
    <cellStyle name="Normal 77 2 4 4" xfId="17337"/>
    <cellStyle name="Normal 77 2 5" xfId="17338"/>
    <cellStyle name="Normal 77 2 5 2" xfId="17339"/>
    <cellStyle name="Normal 77 2 5 2 2" xfId="17340"/>
    <cellStyle name="Normal 77 2 5 3" xfId="17341"/>
    <cellStyle name="Normal 77 2 5 3 2" xfId="17342"/>
    <cellStyle name="Normal 77 2 5 4" xfId="17343"/>
    <cellStyle name="Normal 77 2 6" xfId="17344"/>
    <cellStyle name="Normal 77 2 6 2" xfId="17345"/>
    <cellStyle name="Normal 77 2 7" xfId="17346"/>
    <cellStyle name="Normal 77 2 7 2" xfId="17347"/>
    <cellStyle name="Normal 77 2 8" xfId="17348"/>
    <cellStyle name="Normal 77 3" xfId="17349"/>
    <cellStyle name="Normal 77 3 2" xfId="17350"/>
    <cellStyle name="Normal 77 3 2 2" xfId="17351"/>
    <cellStyle name="Normal 77 3 2 2 2" xfId="17352"/>
    <cellStyle name="Normal 77 3 2 2 2 2" xfId="17353"/>
    <cellStyle name="Normal 77 3 2 2 3" xfId="17354"/>
    <cellStyle name="Normal 77 3 2 2 3 2" xfId="17355"/>
    <cellStyle name="Normal 77 3 2 2 4" xfId="17356"/>
    <cellStyle name="Normal 77 3 2 3" xfId="17357"/>
    <cellStyle name="Normal 77 3 2 3 2" xfId="17358"/>
    <cellStyle name="Normal 77 3 2 4" xfId="17359"/>
    <cellStyle name="Normal 77 3 2 4 2" xfId="17360"/>
    <cellStyle name="Normal 77 3 2 5" xfId="17361"/>
    <cellStyle name="Normal 77 3 3" xfId="17362"/>
    <cellStyle name="Normal 77 3 3 2" xfId="17363"/>
    <cellStyle name="Normal 77 3 3 2 2" xfId="17364"/>
    <cellStyle name="Normal 77 3 3 3" xfId="17365"/>
    <cellStyle name="Normal 77 3 3 3 2" xfId="17366"/>
    <cellStyle name="Normal 77 3 3 4" xfId="17367"/>
    <cellStyle name="Normal 77 3 4" xfId="17368"/>
    <cellStyle name="Normal 77 3 4 2" xfId="17369"/>
    <cellStyle name="Normal 77 3 4 2 2" xfId="17370"/>
    <cellStyle name="Normal 77 3 4 3" xfId="17371"/>
    <cellStyle name="Normal 77 3 4 3 2" xfId="17372"/>
    <cellStyle name="Normal 77 3 4 4" xfId="17373"/>
    <cellStyle name="Normal 77 3 5" xfId="17374"/>
    <cellStyle name="Normal 77 3 5 2" xfId="17375"/>
    <cellStyle name="Normal 77 3 6" xfId="17376"/>
    <cellStyle name="Normal 77 3 6 2" xfId="17377"/>
    <cellStyle name="Normal 77 3 7" xfId="17378"/>
    <cellStyle name="Normal 77 4" xfId="17379"/>
    <cellStyle name="Normal 77 4 2" xfId="17380"/>
    <cellStyle name="Normal 77 4 2 2" xfId="17381"/>
    <cellStyle name="Normal 77 4 2 2 2" xfId="17382"/>
    <cellStyle name="Normal 77 4 2 3" xfId="17383"/>
    <cellStyle name="Normal 77 4 2 3 2" xfId="17384"/>
    <cellStyle name="Normal 77 4 2 4" xfId="17385"/>
    <cellStyle name="Normal 77 4 3" xfId="17386"/>
    <cellStyle name="Normal 77 4 3 2" xfId="17387"/>
    <cellStyle name="Normal 77 4 4" xfId="17388"/>
    <cellStyle name="Normal 77 4 4 2" xfId="17389"/>
    <cellStyle name="Normal 77 4 5" xfId="17390"/>
    <cellStyle name="Normal 77 5" xfId="17391"/>
    <cellStyle name="Normal 77 5 2" xfId="17392"/>
    <cellStyle name="Normal 77 5 2 2" xfId="17393"/>
    <cellStyle name="Normal 77 5 3" xfId="17394"/>
    <cellStyle name="Normal 77 5 3 2" xfId="17395"/>
    <cellStyle name="Normal 77 5 4" xfId="17396"/>
    <cellStyle name="Normal 77 6" xfId="17397"/>
    <cellStyle name="Normal 77 6 2" xfId="17398"/>
    <cellStyle name="Normal 77 6 2 2" xfId="17399"/>
    <cellStyle name="Normal 77 6 3" xfId="17400"/>
    <cellStyle name="Normal 77 6 3 2" xfId="17401"/>
    <cellStyle name="Normal 77 6 4" xfId="17402"/>
    <cellStyle name="Normal 77 7" xfId="17403"/>
    <cellStyle name="Normal 77 7 2" xfId="17404"/>
    <cellStyle name="Normal 77 8" xfId="17405"/>
    <cellStyle name="Normal 77 8 2" xfId="17406"/>
    <cellStyle name="Normal 77 9" xfId="17407"/>
    <cellStyle name="Normal 78" xfId="2208"/>
    <cellStyle name="Normal 78 2" xfId="17408"/>
    <cellStyle name="Normal 78 2 2" xfId="17409"/>
    <cellStyle name="Normal 78 2 2 2" xfId="17410"/>
    <cellStyle name="Normal 78 2 2 2 2" xfId="17411"/>
    <cellStyle name="Normal 78 2 2 2 2 2" xfId="17412"/>
    <cellStyle name="Normal 78 2 2 2 2 2 2" xfId="17413"/>
    <cellStyle name="Normal 78 2 2 2 2 3" xfId="17414"/>
    <cellStyle name="Normal 78 2 2 2 2 3 2" xfId="17415"/>
    <cellStyle name="Normal 78 2 2 2 2 4" xfId="17416"/>
    <cellStyle name="Normal 78 2 2 2 3" xfId="17417"/>
    <cellStyle name="Normal 78 2 2 2 3 2" xfId="17418"/>
    <cellStyle name="Normal 78 2 2 2 4" xfId="17419"/>
    <cellStyle name="Normal 78 2 2 2 4 2" xfId="17420"/>
    <cellStyle name="Normal 78 2 2 2 5" xfId="17421"/>
    <cellStyle name="Normal 78 2 2 3" xfId="17422"/>
    <cellStyle name="Normal 78 2 2 3 2" xfId="17423"/>
    <cellStyle name="Normal 78 2 2 3 2 2" xfId="17424"/>
    <cellStyle name="Normal 78 2 2 3 3" xfId="17425"/>
    <cellStyle name="Normal 78 2 2 3 3 2" xfId="17426"/>
    <cellStyle name="Normal 78 2 2 3 4" xfId="17427"/>
    <cellStyle name="Normal 78 2 2 4" xfId="17428"/>
    <cellStyle name="Normal 78 2 2 4 2" xfId="17429"/>
    <cellStyle name="Normal 78 2 2 4 2 2" xfId="17430"/>
    <cellStyle name="Normal 78 2 2 4 3" xfId="17431"/>
    <cellStyle name="Normal 78 2 2 4 3 2" xfId="17432"/>
    <cellStyle name="Normal 78 2 2 4 4" xfId="17433"/>
    <cellStyle name="Normal 78 2 2 5" xfId="17434"/>
    <cellStyle name="Normal 78 2 2 5 2" xfId="17435"/>
    <cellStyle name="Normal 78 2 2 6" xfId="17436"/>
    <cellStyle name="Normal 78 2 2 6 2" xfId="17437"/>
    <cellStyle name="Normal 78 2 2 7" xfId="17438"/>
    <cellStyle name="Normal 78 2 3" xfId="17439"/>
    <cellStyle name="Normal 78 2 3 2" xfId="17440"/>
    <cellStyle name="Normal 78 2 3 2 2" xfId="17441"/>
    <cellStyle name="Normal 78 2 3 2 2 2" xfId="17442"/>
    <cellStyle name="Normal 78 2 3 2 3" xfId="17443"/>
    <cellStyle name="Normal 78 2 3 2 3 2" xfId="17444"/>
    <cellStyle name="Normal 78 2 3 2 4" xfId="17445"/>
    <cellStyle name="Normal 78 2 3 3" xfId="17446"/>
    <cellStyle name="Normal 78 2 3 3 2" xfId="17447"/>
    <cellStyle name="Normal 78 2 3 4" xfId="17448"/>
    <cellStyle name="Normal 78 2 3 4 2" xfId="17449"/>
    <cellStyle name="Normal 78 2 3 5" xfId="17450"/>
    <cellStyle name="Normal 78 2 4" xfId="17451"/>
    <cellStyle name="Normal 78 2 4 2" xfId="17452"/>
    <cellStyle name="Normal 78 2 4 2 2" xfId="17453"/>
    <cellStyle name="Normal 78 2 4 3" xfId="17454"/>
    <cellStyle name="Normal 78 2 4 3 2" xfId="17455"/>
    <cellStyle name="Normal 78 2 4 4" xfId="17456"/>
    <cellStyle name="Normal 78 2 5" xfId="17457"/>
    <cellStyle name="Normal 78 2 5 2" xfId="17458"/>
    <cellStyle name="Normal 78 2 5 2 2" xfId="17459"/>
    <cellStyle name="Normal 78 2 5 3" xfId="17460"/>
    <cellStyle name="Normal 78 2 5 3 2" xfId="17461"/>
    <cellStyle name="Normal 78 2 5 4" xfId="17462"/>
    <cellStyle name="Normal 78 2 6" xfId="17463"/>
    <cellStyle name="Normal 78 2 6 2" xfId="17464"/>
    <cellStyle name="Normal 78 2 7" xfId="17465"/>
    <cellStyle name="Normal 78 2 7 2" xfId="17466"/>
    <cellStyle name="Normal 78 2 8" xfId="17467"/>
    <cellStyle name="Normal 78 3" xfId="17468"/>
    <cellStyle name="Normal 78 3 2" xfId="17469"/>
    <cellStyle name="Normal 78 3 2 2" xfId="17470"/>
    <cellStyle name="Normal 78 3 2 2 2" xfId="17471"/>
    <cellStyle name="Normal 78 3 2 2 2 2" xfId="17472"/>
    <cellStyle name="Normal 78 3 2 2 3" xfId="17473"/>
    <cellStyle name="Normal 78 3 2 2 3 2" xfId="17474"/>
    <cellStyle name="Normal 78 3 2 2 4" xfId="17475"/>
    <cellStyle name="Normal 78 3 2 3" xfId="17476"/>
    <cellStyle name="Normal 78 3 2 3 2" xfId="17477"/>
    <cellStyle name="Normal 78 3 2 4" xfId="17478"/>
    <cellStyle name="Normal 78 3 2 4 2" xfId="17479"/>
    <cellStyle name="Normal 78 3 2 5" xfId="17480"/>
    <cellStyle name="Normal 78 3 3" xfId="17481"/>
    <cellStyle name="Normal 78 3 3 2" xfId="17482"/>
    <cellStyle name="Normal 78 3 3 2 2" xfId="17483"/>
    <cellStyle name="Normal 78 3 3 3" xfId="17484"/>
    <cellStyle name="Normal 78 3 3 3 2" xfId="17485"/>
    <cellStyle name="Normal 78 3 3 4" xfId="17486"/>
    <cellStyle name="Normal 78 3 4" xfId="17487"/>
    <cellStyle name="Normal 78 3 4 2" xfId="17488"/>
    <cellStyle name="Normal 78 3 4 2 2" xfId="17489"/>
    <cellStyle name="Normal 78 3 4 3" xfId="17490"/>
    <cellStyle name="Normal 78 3 4 3 2" xfId="17491"/>
    <cellStyle name="Normal 78 3 4 4" xfId="17492"/>
    <cellStyle name="Normal 78 3 5" xfId="17493"/>
    <cellStyle name="Normal 78 3 5 2" xfId="17494"/>
    <cellStyle name="Normal 78 3 6" xfId="17495"/>
    <cellStyle name="Normal 78 3 6 2" xfId="17496"/>
    <cellStyle name="Normal 78 3 7" xfId="17497"/>
    <cellStyle name="Normal 78 4" xfId="17498"/>
    <cellStyle name="Normal 78 4 2" xfId="17499"/>
    <cellStyle name="Normal 78 4 2 2" xfId="17500"/>
    <cellStyle name="Normal 78 4 2 2 2" xfId="17501"/>
    <cellStyle name="Normal 78 4 2 3" xfId="17502"/>
    <cellStyle name="Normal 78 4 2 3 2" xfId="17503"/>
    <cellStyle name="Normal 78 4 2 4" xfId="17504"/>
    <cellStyle name="Normal 78 4 3" xfId="17505"/>
    <cellStyle name="Normal 78 4 3 2" xfId="17506"/>
    <cellStyle name="Normal 78 4 4" xfId="17507"/>
    <cellStyle name="Normal 78 4 4 2" xfId="17508"/>
    <cellStyle name="Normal 78 4 5" xfId="17509"/>
    <cellStyle name="Normal 78 5" xfId="17510"/>
    <cellStyle name="Normal 78 5 2" xfId="17511"/>
    <cellStyle name="Normal 78 5 2 2" xfId="17512"/>
    <cellStyle name="Normal 78 5 3" xfId="17513"/>
    <cellStyle name="Normal 78 5 3 2" xfId="17514"/>
    <cellStyle name="Normal 78 5 4" xfId="17515"/>
    <cellStyle name="Normal 78 6" xfId="17516"/>
    <cellStyle name="Normal 78 6 2" xfId="17517"/>
    <cellStyle name="Normal 78 6 2 2" xfId="17518"/>
    <cellStyle name="Normal 78 6 3" xfId="17519"/>
    <cellStyle name="Normal 78 6 3 2" xfId="17520"/>
    <cellStyle name="Normal 78 6 4" xfId="17521"/>
    <cellStyle name="Normal 78 7" xfId="17522"/>
    <cellStyle name="Normal 78 7 2" xfId="17523"/>
    <cellStyle name="Normal 78 8" xfId="17524"/>
    <cellStyle name="Normal 78 8 2" xfId="17525"/>
    <cellStyle name="Normal 78 9" xfId="17526"/>
    <cellStyle name="Normal 79" xfId="2209"/>
    <cellStyle name="Normal 79 2" xfId="17527"/>
    <cellStyle name="Normal 79 2 2" xfId="17528"/>
    <cellStyle name="Normal 79 2 2 2" xfId="17529"/>
    <cellStyle name="Normal 79 2 2 2 2" xfId="17530"/>
    <cellStyle name="Normal 79 2 2 2 2 2" xfId="17531"/>
    <cellStyle name="Normal 79 2 2 2 2 2 2" xfId="17532"/>
    <cellStyle name="Normal 79 2 2 2 2 3" xfId="17533"/>
    <cellStyle name="Normal 79 2 2 2 2 3 2" xfId="17534"/>
    <cellStyle name="Normal 79 2 2 2 2 4" xfId="17535"/>
    <cellStyle name="Normal 79 2 2 2 3" xfId="17536"/>
    <cellStyle name="Normal 79 2 2 2 3 2" xfId="17537"/>
    <cellStyle name="Normal 79 2 2 2 4" xfId="17538"/>
    <cellStyle name="Normal 79 2 2 2 4 2" xfId="17539"/>
    <cellStyle name="Normal 79 2 2 2 5" xfId="17540"/>
    <cellStyle name="Normal 79 2 2 3" xfId="17541"/>
    <cellStyle name="Normal 79 2 2 3 2" xfId="17542"/>
    <cellStyle name="Normal 79 2 2 3 2 2" xfId="17543"/>
    <cellStyle name="Normal 79 2 2 3 3" xfId="17544"/>
    <cellStyle name="Normal 79 2 2 3 3 2" xfId="17545"/>
    <cellStyle name="Normal 79 2 2 3 4" xfId="17546"/>
    <cellStyle name="Normal 79 2 2 4" xfId="17547"/>
    <cellStyle name="Normal 79 2 2 4 2" xfId="17548"/>
    <cellStyle name="Normal 79 2 2 4 2 2" xfId="17549"/>
    <cellStyle name="Normal 79 2 2 4 3" xfId="17550"/>
    <cellStyle name="Normal 79 2 2 4 3 2" xfId="17551"/>
    <cellStyle name="Normal 79 2 2 4 4" xfId="17552"/>
    <cellStyle name="Normal 79 2 2 5" xfId="17553"/>
    <cellStyle name="Normal 79 2 2 5 2" xfId="17554"/>
    <cellStyle name="Normal 79 2 2 6" xfId="17555"/>
    <cellStyle name="Normal 79 2 2 6 2" xfId="17556"/>
    <cellStyle name="Normal 79 2 2 7" xfId="17557"/>
    <cellStyle name="Normal 79 2 3" xfId="17558"/>
    <cellStyle name="Normal 79 2 3 2" xfId="17559"/>
    <cellStyle name="Normal 79 2 3 2 2" xfId="17560"/>
    <cellStyle name="Normal 79 2 3 2 2 2" xfId="17561"/>
    <cellStyle name="Normal 79 2 3 2 3" xfId="17562"/>
    <cellStyle name="Normal 79 2 3 2 3 2" xfId="17563"/>
    <cellStyle name="Normal 79 2 3 2 4" xfId="17564"/>
    <cellStyle name="Normal 79 2 3 3" xfId="17565"/>
    <cellStyle name="Normal 79 2 3 3 2" xfId="17566"/>
    <cellStyle name="Normal 79 2 3 4" xfId="17567"/>
    <cellStyle name="Normal 79 2 3 4 2" xfId="17568"/>
    <cellStyle name="Normal 79 2 3 5" xfId="17569"/>
    <cellStyle name="Normal 79 2 4" xfId="17570"/>
    <cellStyle name="Normal 79 2 4 2" xfId="17571"/>
    <cellStyle name="Normal 79 2 4 2 2" xfId="17572"/>
    <cellStyle name="Normal 79 2 4 3" xfId="17573"/>
    <cellStyle name="Normal 79 2 4 3 2" xfId="17574"/>
    <cellStyle name="Normal 79 2 4 4" xfId="17575"/>
    <cellStyle name="Normal 79 2 5" xfId="17576"/>
    <cellStyle name="Normal 79 2 5 2" xfId="17577"/>
    <cellStyle name="Normal 79 2 5 2 2" xfId="17578"/>
    <cellStyle name="Normal 79 2 5 3" xfId="17579"/>
    <cellStyle name="Normal 79 2 5 3 2" xfId="17580"/>
    <cellStyle name="Normal 79 2 5 4" xfId="17581"/>
    <cellStyle name="Normal 79 2 6" xfId="17582"/>
    <cellStyle name="Normal 79 2 6 2" xfId="17583"/>
    <cellStyle name="Normal 79 2 7" xfId="17584"/>
    <cellStyle name="Normal 79 2 7 2" xfId="17585"/>
    <cellStyle name="Normal 79 2 8" xfId="17586"/>
    <cellStyle name="Normal 79 3" xfId="17587"/>
    <cellStyle name="Normal 79 3 2" xfId="17588"/>
    <cellStyle name="Normal 79 3 2 2" xfId="17589"/>
    <cellStyle name="Normal 79 3 2 2 2" xfId="17590"/>
    <cellStyle name="Normal 79 3 2 2 2 2" xfId="17591"/>
    <cellStyle name="Normal 79 3 2 2 3" xfId="17592"/>
    <cellStyle name="Normal 79 3 2 2 3 2" xfId="17593"/>
    <cellStyle name="Normal 79 3 2 2 4" xfId="17594"/>
    <cellStyle name="Normal 79 3 2 3" xfId="17595"/>
    <cellStyle name="Normal 79 3 2 3 2" xfId="17596"/>
    <cellStyle name="Normal 79 3 2 4" xfId="17597"/>
    <cellStyle name="Normal 79 3 2 4 2" xfId="17598"/>
    <cellStyle name="Normal 79 3 2 5" xfId="17599"/>
    <cellStyle name="Normal 79 3 3" xfId="17600"/>
    <cellStyle name="Normal 79 3 3 2" xfId="17601"/>
    <cellStyle name="Normal 79 3 3 2 2" xfId="17602"/>
    <cellStyle name="Normal 79 3 3 3" xfId="17603"/>
    <cellStyle name="Normal 79 3 3 3 2" xfId="17604"/>
    <cellStyle name="Normal 79 3 3 4" xfId="17605"/>
    <cellStyle name="Normal 79 3 4" xfId="17606"/>
    <cellStyle name="Normal 79 3 4 2" xfId="17607"/>
    <cellStyle name="Normal 79 3 4 2 2" xfId="17608"/>
    <cellStyle name="Normal 79 3 4 3" xfId="17609"/>
    <cellStyle name="Normal 79 3 4 3 2" xfId="17610"/>
    <cellStyle name="Normal 79 3 4 4" xfId="17611"/>
    <cellStyle name="Normal 79 3 5" xfId="17612"/>
    <cellStyle name="Normal 79 3 5 2" xfId="17613"/>
    <cellStyle name="Normal 79 3 6" xfId="17614"/>
    <cellStyle name="Normal 79 3 6 2" xfId="17615"/>
    <cellStyle name="Normal 79 3 7" xfId="17616"/>
    <cellStyle name="Normal 79 4" xfId="17617"/>
    <cellStyle name="Normal 79 4 2" xfId="17618"/>
    <cellStyle name="Normal 79 4 2 2" xfId="17619"/>
    <cellStyle name="Normal 79 4 2 2 2" xfId="17620"/>
    <cellStyle name="Normal 79 4 2 3" xfId="17621"/>
    <cellStyle name="Normal 79 4 2 3 2" xfId="17622"/>
    <cellStyle name="Normal 79 4 2 4" xfId="17623"/>
    <cellStyle name="Normal 79 4 3" xfId="17624"/>
    <cellStyle name="Normal 79 4 3 2" xfId="17625"/>
    <cellStyle name="Normal 79 4 4" xfId="17626"/>
    <cellStyle name="Normal 79 4 4 2" xfId="17627"/>
    <cellStyle name="Normal 79 4 5" xfId="17628"/>
    <cellStyle name="Normal 79 5" xfId="17629"/>
    <cellStyle name="Normal 79 5 2" xfId="17630"/>
    <cellStyle name="Normal 79 5 2 2" xfId="17631"/>
    <cellStyle name="Normal 79 5 3" xfId="17632"/>
    <cellStyle name="Normal 79 5 3 2" xfId="17633"/>
    <cellStyle name="Normal 79 5 4" xfId="17634"/>
    <cellStyle name="Normal 79 6" xfId="17635"/>
    <cellStyle name="Normal 79 6 2" xfId="17636"/>
    <cellStyle name="Normal 79 6 2 2" xfId="17637"/>
    <cellStyle name="Normal 79 6 3" xfId="17638"/>
    <cellStyle name="Normal 79 6 3 2" xfId="17639"/>
    <cellStyle name="Normal 79 6 4" xfId="17640"/>
    <cellStyle name="Normal 79 7" xfId="17641"/>
    <cellStyle name="Normal 79 7 2" xfId="17642"/>
    <cellStyle name="Normal 79 8" xfId="17643"/>
    <cellStyle name="Normal 79 8 2" xfId="17644"/>
    <cellStyle name="Normal 79 9" xfId="17645"/>
    <cellStyle name="Normal 8" xfId="316"/>
    <cellStyle name="Normal 8 10" xfId="17646"/>
    <cellStyle name="Normal 8 10 2" xfId="17647"/>
    <cellStyle name="Normal 8 10 2 2" xfId="53419"/>
    <cellStyle name="Normal 8 10 3" xfId="53420"/>
    <cellStyle name="Normal 8 10 4" xfId="53421"/>
    <cellStyle name="Normal 8 11" xfId="17648"/>
    <cellStyle name="Normal 8 11 2" xfId="17649"/>
    <cellStyle name="Normal 8 11 2 2" xfId="53422"/>
    <cellStyle name="Normal 8 11 3" xfId="53423"/>
    <cellStyle name="Normal 8 11 4" xfId="53424"/>
    <cellStyle name="Normal 8 12" xfId="17650"/>
    <cellStyle name="Normal 8 12 2" xfId="53425"/>
    <cellStyle name="Normal 8 13" xfId="17651"/>
    <cellStyle name="Normal 8 14" xfId="17652"/>
    <cellStyle name="Normal 8 2" xfId="317"/>
    <cellStyle name="Normal 8 2 10" xfId="53426"/>
    <cellStyle name="Normal 8 2 11" xfId="53427"/>
    <cellStyle name="Normal 8 2 12" xfId="53428"/>
    <cellStyle name="Normal 8 2 13" xfId="53429"/>
    <cellStyle name="Normal 8 2 2" xfId="2210"/>
    <cellStyle name="Normal 8 2 2 10" xfId="53430"/>
    <cellStyle name="Normal 8 2 2 11" xfId="53431"/>
    <cellStyle name="Normal 8 2 2 2" xfId="53432"/>
    <cellStyle name="Normal 8 2 2 2 10" xfId="53433"/>
    <cellStyle name="Normal 8 2 2 2 2" xfId="53434"/>
    <cellStyle name="Normal 8 2 2 2 2 2" xfId="53435"/>
    <cellStyle name="Normal 8 2 2 2 2 2 2" xfId="53436"/>
    <cellStyle name="Normal 8 2 2 2 2 2 2 2" xfId="53437"/>
    <cellStyle name="Normal 8 2 2 2 2 2 2 2 2" xfId="53438"/>
    <cellStyle name="Normal 8 2 2 2 2 2 2 2 2 2" xfId="53439"/>
    <cellStyle name="Normal 8 2 2 2 2 2 2 2 3" xfId="53440"/>
    <cellStyle name="Normal 8 2 2 2 2 2 2 2 4" xfId="53441"/>
    <cellStyle name="Normal 8 2 2 2 2 2 2 3" xfId="53442"/>
    <cellStyle name="Normal 8 2 2 2 2 2 2 3 2" xfId="53443"/>
    <cellStyle name="Normal 8 2 2 2 2 2 2 4" xfId="53444"/>
    <cellStyle name="Normal 8 2 2 2 2 2 2 5" xfId="53445"/>
    <cellStyle name="Normal 8 2 2 2 2 2 3" xfId="53446"/>
    <cellStyle name="Normal 8 2 2 2 2 2 3 2" xfId="53447"/>
    <cellStyle name="Normal 8 2 2 2 2 2 3 2 2" xfId="53448"/>
    <cellStyle name="Normal 8 2 2 2 2 2 3 3" xfId="53449"/>
    <cellStyle name="Normal 8 2 2 2 2 2 3 4" xfId="53450"/>
    <cellStyle name="Normal 8 2 2 2 2 2 4" xfId="53451"/>
    <cellStyle name="Normal 8 2 2 2 2 2 4 2" xfId="53452"/>
    <cellStyle name="Normal 8 2 2 2 2 2 4 2 2" xfId="53453"/>
    <cellStyle name="Normal 8 2 2 2 2 2 4 3" xfId="53454"/>
    <cellStyle name="Normal 8 2 2 2 2 2 4 4" xfId="53455"/>
    <cellStyle name="Normal 8 2 2 2 2 2 5" xfId="53456"/>
    <cellStyle name="Normal 8 2 2 2 2 2 5 2" xfId="53457"/>
    <cellStyle name="Normal 8 2 2 2 2 2 6" xfId="53458"/>
    <cellStyle name="Normal 8 2 2 2 2 2 7" xfId="53459"/>
    <cellStyle name="Normal 8 2 2 2 2 2 8" xfId="53460"/>
    <cellStyle name="Normal 8 2 2 2 2 3" xfId="53461"/>
    <cellStyle name="Normal 8 2 2 2 2 3 2" xfId="53462"/>
    <cellStyle name="Normal 8 2 2 2 2 3 2 2" xfId="53463"/>
    <cellStyle name="Normal 8 2 2 2 2 3 2 2 2" xfId="53464"/>
    <cellStyle name="Normal 8 2 2 2 2 3 2 3" xfId="53465"/>
    <cellStyle name="Normal 8 2 2 2 2 3 2 4" xfId="53466"/>
    <cellStyle name="Normal 8 2 2 2 2 3 3" xfId="53467"/>
    <cellStyle name="Normal 8 2 2 2 2 3 3 2" xfId="53468"/>
    <cellStyle name="Normal 8 2 2 2 2 3 4" xfId="53469"/>
    <cellStyle name="Normal 8 2 2 2 2 3 5" xfId="53470"/>
    <cellStyle name="Normal 8 2 2 2 2 4" xfId="53471"/>
    <cellStyle name="Normal 8 2 2 2 2 4 2" xfId="53472"/>
    <cellStyle name="Normal 8 2 2 2 2 4 2 2" xfId="53473"/>
    <cellStyle name="Normal 8 2 2 2 2 4 3" xfId="53474"/>
    <cellStyle name="Normal 8 2 2 2 2 4 4" xfId="53475"/>
    <cellStyle name="Normal 8 2 2 2 2 5" xfId="53476"/>
    <cellStyle name="Normal 8 2 2 2 2 5 2" xfId="53477"/>
    <cellStyle name="Normal 8 2 2 2 2 5 2 2" xfId="53478"/>
    <cellStyle name="Normal 8 2 2 2 2 5 3" xfId="53479"/>
    <cellStyle name="Normal 8 2 2 2 2 5 4" xfId="53480"/>
    <cellStyle name="Normal 8 2 2 2 2 6" xfId="53481"/>
    <cellStyle name="Normal 8 2 2 2 2 6 2" xfId="53482"/>
    <cellStyle name="Normal 8 2 2 2 2 7" xfId="53483"/>
    <cellStyle name="Normal 8 2 2 2 2 8" xfId="53484"/>
    <cellStyle name="Normal 8 2 2 2 2 9" xfId="53485"/>
    <cellStyle name="Normal 8 2 2 2 3" xfId="53486"/>
    <cellStyle name="Normal 8 2 2 2 3 2" xfId="53487"/>
    <cellStyle name="Normal 8 2 2 2 3 2 2" xfId="53488"/>
    <cellStyle name="Normal 8 2 2 2 3 2 2 2" xfId="53489"/>
    <cellStyle name="Normal 8 2 2 2 3 2 2 2 2" xfId="53490"/>
    <cellStyle name="Normal 8 2 2 2 3 2 2 3" xfId="53491"/>
    <cellStyle name="Normal 8 2 2 2 3 2 2 4" xfId="53492"/>
    <cellStyle name="Normal 8 2 2 2 3 2 3" xfId="53493"/>
    <cellStyle name="Normal 8 2 2 2 3 2 3 2" xfId="53494"/>
    <cellStyle name="Normal 8 2 2 2 3 2 4" xfId="53495"/>
    <cellStyle name="Normal 8 2 2 2 3 2 5" xfId="53496"/>
    <cellStyle name="Normal 8 2 2 2 3 3" xfId="53497"/>
    <cellStyle name="Normal 8 2 2 2 3 3 2" xfId="53498"/>
    <cellStyle name="Normal 8 2 2 2 3 3 2 2" xfId="53499"/>
    <cellStyle name="Normal 8 2 2 2 3 3 3" xfId="53500"/>
    <cellStyle name="Normal 8 2 2 2 3 3 4" xfId="53501"/>
    <cellStyle name="Normal 8 2 2 2 3 4" xfId="53502"/>
    <cellStyle name="Normal 8 2 2 2 3 4 2" xfId="53503"/>
    <cellStyle name="Normal 8 2 2 2 3 4 2 2" xfId="53504"/>
    <cellStyle name="Normal 8 2 2 2 3 4 3" xfId="53505"/>
    <cellStyle name="Normal 8 2 2 2 3 4 4" xfId="53506"/>
    <cellStyle name="Normal 8 2 2 2 3 5" xfId="53507"/>
    <cellStyle name="Normal 8 2 2 2 3 5 2" xfId="53508"/>
    <cellStyle name="Normal 8 2 2 2 3 6" xfId="53509"/>
    <cellStyle name="Normal 8 2 2 2 3 7" xfId="53510"/>
    <cellStyle name="Normal 8 2 2 2 3 8" xfId="53511"/>
    <cellStyle name="Normal 8 2 2 2 4" xfId="53512"/>
    <cellStyle name="Normal 8 2 2 2 4 2" xfId="53513"/>
    <cellStyle name="Normal 8 2 2 2 4 2 2" xfId="53514"/>
    <cellStyle name="Normal 8 2 2 2 4 2 2 2" xfId="53515"/>
    <cellStyle name="Normal 8 2 2 2 4 2 3" xfId="53516"/>
    <cellStyle name="Normal 8 2 2 2 4 2 4" xfId="53517"/>
    <cellStyle name="Normal 8 2 2 2 4 3" xfId="53518"/>
    <cellStyle name="Normal 8 2 2 2 4 3 2" xfId="53519"/>
    <cellStyle name="Normal 8 2 2 2 4 4" xfId="53520"/>
    <cellStyle name="Normal 8 2 2 2 4 5" xfId="53521"/>
    <cellStyle name="Normal 8 2 2 2 5" xfId="53522"/>
    <cellStyle name="Normal 8 2 2 2 5 2" xfId="53523"/>
    <cellStyle name="Normal 8 2 2 2 5 2 2" xfId="53524"/>
    <cellStyle name="Normal 8 2 2 2 5 3" xfId="53525"/>
    <cellStyle name="Normal 8 2 2 2 5 4" xfId="53526"/>
    <cellStyle name="Normal 8 2 2 2 6" xfId="53527"/>
    <cellStyle name="Normal 8 2 2 2 6 2" xfId="53528"/>
    <cellStyle name="Normal 8 2 2 2 6 2 2" xfId="53529"/>
    <cellStyle name="Normal 8 2 2 2 6 3" xfId="53530"/>
    <cellStyle name="Normal 8 2 2 2 6 4" xfId="53531"/>
    <cellStyle name="Normal 8 2 2 2 7" xfId="53532"/>
    <cellStyle name="Normal 8 2 2 2 7 2" xfId="53533"/>
    <cellStyle name="Normal 8 2 2 2 8" xfId="53534"/>
    <cellStyle name="Normal 8 2 2 2 9" xfId="53535"/>
    <cellStyle name="Normal 8 2 2 3" xfId="53536"/>
    <cellStyle name="Normal 8 2 2 3 2" xfId="53537"/>
    <cellStyle name="Normal 8 2 2 3 2 2" xfId="53538"/>
    <cellStyle name="Normal 8 2 2 3 2 2 2" xfId="53539"/>
    <cellStyle name="Normal 8 2 2 3 2 2 2 2" xfId="53540"/>
    <cellStyle name="Normal 8 2 2 3 2 2 2 2 2" xfId="53541"/>
    <cellStyle name="Normal 8 2 2 3 2 2 2 3" xfId="53542"/>
    <cellStyle name="Normal 8 2 2 3 2 2 2 4" xfId="53543"/>
    <cellStyle name="Normal 8 2 2 3 2 2 3" xfId="53544"/>
    <cellStyle name="Normal 8 2 2 3 2 2 3 2" xfId="53545"/>
    <cellStyle name="Normal 8 2 2 3 2 2 4" xfId="53546"/>
    <cellStyle name="Normal 8 2 2 3 2 2 5" xfId="53547"/>
    <cellStyle name="Normal 8 2 2 3 2 3" xfId="53548"/>
    <cellStyle name="Normal 8 2 2 3 2 3 2" xfId="53549"/>
    <cellStyle name="Normal 8 2 2 3 2 3 2 2" xfId="53550"/>
    <cellStyle name="Normal 8 2 2 3 2 3 3" xfId="53551"/>
    <cellStyle name="Normal 8 2 2 3 2 3 4" xfId="53552"/>
    <cellStyle name="Normal 8 2 2 3 2 4" xfId="53553"/>
    <cellStyle name="Normal 8 2 2 3 2 4 2" xfId="53554"/>
    <cellStyle name="Normal 8 2 2 3 2 4 2 2" xfId="53555"/>
    <cellStyle name="Normal 8 2 2 3 2 4 3" xfId="53556"/>
    <cellStyle name="Normal 8 2 2 3 2 4 4" xfId="53557"/>
    <cellStyle name="Normal 8 2 2 3 2 5" xfId="53558"/>
    <cellStyle name="Normal 8 2 2 3 2 5 2" xfId="53559"/>
    <cellStyle name="Normal 8 2 2 3 2 6" xfId="53560"/>
    <cellStyle name="Normal 8 2 2 3 2 7" xfId="53561"/>
    <cellStyle name="Normal 8 2 2 3 2 8" xfId="53562"/>
    <cellStyle name="Normal 8 2 2 3 3" xfId="53563"/>
    <cellStyle name="Normal 8 2 2 3 3 2" xfId="53564"/>
    <cellStyle name="Normal 8 2 2 3 3 2 2" xfId="53565"/>
    <cellStyle name="Normal 8 2 2 3 3 2 2 2" xfId="53566"/>
    <cellStyle name="Normal 8 2 2 3 3 2 3" xfId="53567"/>
    <cellStyle name="Normal 8 2 2 3 3 2 4" xfId="53568"/>
    <cellStyle name="Normal 8 2 2 3 3 3" xfId="53569"/>
    <cellStyle name="Normal 8 2 2 3 3 3 2" xfId="53570"/>
    <cellStyle name="Normal 8 2 2 3 3 4" xfId="53571"/>
    <cellStyle name="Normal 8 2 2 3 3 5" xfId="53572"/>
    <cellStyle name="Normal 8 2 2 3 4" xfId="53573"/>
    <cellStyle name="Normal 8 2 2 3 4 2" xfId="53574"/>
    <cellStyle name="Normal 8 2 2 3 4 2 2" xfId="53575"/>
    <cellStyle name="Normal 8 2 2 3 4 3" xfId="53576"/>
    <cellStyle name="Normal 8 2 2 3 4 4" xfId="53577"/>
    <cellStyle name="Normal 8 2 2 3 5" xfId="53578"/>
    <cellStyle name="Normal 8 2 2 3 5 2" xfId="53579"/>
    <cellStyle name="Normal 8 2 2 3 5 2 2" xfId="53580"/>
    <cellStyle name="Normal 8 2 2 3 5 3" xfId="53581"/>
    <cellStyle name="Normal 8 2 2 3 5 4" xfId="53582"/>
    <cellStyle name="Normal 8 2 2 3 6" xfId="53583"/>
    <cellStyle name="Normal 8 2 2 3 6 2" xfId="53584"/>
    <cellStyle name="Normal 8 2 2 3 7" xfId="53585"/>
    <cellStyle name="Normal 8 2 2 3 8" xfId="53586"/>
    <cellStyle name="Normal 8 2 2 3 9" xfId="53587"/>
    <cellStyle name="Normal 8 2 2 4" xfId="53588"/>
    <cellStyle name="Normal 8 2 2 4 2" xfId="53589"/>
    <cellStyle name="Normal 8 2 2 4 2 2" xfId="53590"/>
    <cellStyle name="Normal 8 2 2 4 2 2 2" xfId="53591"/>
    <cellStyle name="Normal 8 2 2 4 2 2 2 2" xfId="53592"/>
    <cellStyle name="Normal 8 2 2 4 2 2 3" xfId="53593"/>
    <cellStyle name="Normal 8 2 2 4 2 2 4" xfId="53594"/>
    <cellStyle name="Normal 8 2 2 4 2 3" xfId="53595"/>
    <cellStyle name="Normal 8 2 2 4 2 3 2" xfId="53596"/>
    <cellStyle name="Normal 8 2 2 4 2 4" xfId="53597"/>
    <cellStyle name="Normal 8 2 2 4 2 5" xfId="53598"/>
    <cellStyle name="Normal 8 2 2 4 3" xfId="53599"/>
    <cellStyle name="Normal 8 2 2 4 3 2" xfId="53600"/>
    <cellStyle name="Normal 8 2 2 4 3 2 2" xfId="53601"/>
    <cellStyle name="Normal 8 2 2 4 3 3" xfId="53602"/>
    <cellStyle name="Normal 8 2 2 4 3 4" xfId="53603"/>
    <cellStyle name="Normal 8 2 2 4 4" xfId="53604"/>
    <cellStyle name="Normal 8 2 2 4 4 2" xfId="53605"/>
    <cellStyle name="Normal 8 2 2 4 4 2 2" xfId="53606"/>
    <cellStyle name="Normal 8 2 2 4 4 3" xfId="53607"/>
    <cellStyle name="Normal 8 2 2 4 4 4" xfId="53608"/>
    <cellStyle name="Normal 8 2 2 4 5" xfId="53609"/>
    <cellStyle name="Normal 8 2 2 4 5 2" xfId="53610"/>
    <cellStyle name="Normal 8 2 2 4 6" xfId="53611"/>
    <cellStyle name="Normal 8 2 2 4 7" xfId="53612"/>
    <cellStyle name="Normal 8 2 2 4 8" xfId="53613"/>
    <cellStyle name="Normal 8 2 2 5" xfId="53614"/>
    <cellStyle name="Normal 8 2 2 5 2" xfId="53615"/>
    <cellStyle name="Normal 8 2 2 5 2 2" xfId="53616"/>
    <cellStyle name="Normal 8 2 2 5 2 2 2" xfId="53617"/>
    <cellStyle name="Normal 8 2 2 5 2 3" xfId="53618"/>
    <cellStyle name="Normal 8 2 2 5 2 4" xfId="53619"/>
    <cellStyle name="Normal 8 2 2 5 3" xfId="53620"/>
    <cellStyle name="Normal 8 2 2 5 3 2" xfId="53621"/>
    <cellStyle name="Normal 8 2 2 5 4" xfId="53622"/>
    <cellStyle name="Normal 8 2 2 5 5" xfId="53623"/>
    <cellStyle name="Normal 8 2 2 6" xfId="53624"/>
    <cellStyle name="Normal 8 2 2 6 2" xfId="53625"/>
    <cellStyle name="Normal 8 2 2 6 2 2" xfId="53626"/>
    <cellStyle name="Normal 8 2 2 6 3" xfId="53627"/>
    <cellStyle name="Normal 8 2 2 6 4" xfId="53628"/>
    <cellStyle name="Normal 8 2 2 7" xfId="53629"/>
    <cellStyle name="Normal 8 2 2 7 2" xfId="53630"/>
    <cellStyle name="Normal 8 2 2 7 2 2" xfId="53631"/>
    <cellStyle name="Normal 8 2 2 7 3" xfId="53632"/>
    <cellStyle name="Normal 8 2 2 7 4" xfId="53633"/>
    <cellStyle name="Normal 8 2 2 8" xfId="53634"/>
    <cellStyle name="Normal 8 2 2 8 2" xfId="53635"/>
    <cellStyle name="Normal 8 2 2 9" xfId="53636"/>
    <cellStyle name="Normal 8 2 3" xfId="2211"/>
    <cellStyle name="Normal 8 2 3 10" xfId="53637"/>
    <cellStyle name="Normal 8 2 3 2" xfId="53638"/>
    <cellStyle name="Normal 8 2 3 2 2" xfId="53639"/>
    <cellStyle name="Normal 8 2 3 2 2 2" xfId="53640"/>
    <cellStyle name="Normal 8 2 3 2 2 2 2" xfId="53641"/>
    <cellStyle name="Normal 8 2 3 2 2 2 2 2" xfId="53642"/>
    <cellStyle name="Normal 8 2 3 2 2 2 2 2 2" xfId="53643"/>
    <cellStyle name="Normal 8 2 3 2 2 2 2 3" xfId="53644"/>
    <cellStyle name="Normal 8 2 3 2 2 2 2 4" xfId="53645"/>
    <cellStyle name="Normal 8 2 3 2 2 2 3" xfId="53646"/>
    <cellStyle name="Normal 8 2 3 2 2 2 3 2" xfId="53647"/>
    <cellStyle name="Normal 8 2 3 2 2 2 4" xfId="53648"/>
    <cellStyle name="Normal 8 2 3 2 2 2 5" xfId="53649"/>
    <cellStyle name="Normal 8 2 3 2 2 3" xfId="53650"/>
    <cellStyle name="Normal 8 2 3 2 2 3 2" xfId="53651"/>
    <cellStyle name="Normal 8 2 3 2 2 3 2 2" xfId="53652"/>
    <cellStyle name="Normal 8 2 3 2 2 3 3" xfId="53653"/>
    <cellStyle name="Normal 8 2 3 2 2 3 4" xfId="53654"/>
    <cellStyle name="Normal 8 2 3 2 2 4" xfId="53655"/>
    <cellStyle name="Normal 8 2 3 2 2 4 2" xfId="53656"/>
    <cellStyle name="Normal 8 2 3 2 2 4 2 2" xfId="53657"/>
    <cellStyle name="Normal 8 2 3 2 2 4 3" xfId="53658"/>
    <cellStyle name="Normal 8 2 3 2 2 4 4" xfId="53659"/>
    <cellStyle name="Normal 8 2 3 2 2 5" xfId="53660"/>
    <cellStyle name="Normal 8 2 3 2 2 5 2" xfId="53661"/>
    <cellStyle name="Normal 8 2 3 2 2 6" xfId="53662"/>
    <cellStyle name="Normal 8 2 3 2 2 7" xfId="53663"/>
    <cellStyle name="Normal 8 2 3 2 2 8" xfId="53664"/>
    <cellStyle name="Normal 8 2 3 2 3" xfId="53665"/>
    <cellStyle name="Normal 8 2 3 2 3 2" xfId="53666"/>
    <cellStyle name="Normal 8 2 3 2 3 2 2" xfId="53667"/>
    <cellStyle name="Normal 8 2 3 2 3 2 2 2" xfId="53668"/>
    <cellStyle name="Normal 8 2 3 2 3 2 3" xfId="53669"/>
    <cellStyle name="Normal 8 2 3 2 3 2 4" xfId="53670"/>
    <cellStyle name="Normal 8 2 3 2 3 3" xfId="53671"/>
    <cellStyle name="Normal 8 2 3 2 3 3 2" xfId="53672"/>
    <cellStyle name="Normal 8 2 3 2 3 4" xfId="53673"/>
    <cellStyle name="Normal 8 2 3 2 3 5" xfId="53674"/>
    <cellStyle name="Normal 8 2 3 2 4" xfId="53675"/>
    <cellStyle name="Normal 8 2 3 2 4 2" xfId="53676"/>
    <cellStyle name="Normal 8 2 3 2 4 2 2" xfId="53677"/>
    <cellStyle name="Normal 8 2 3 2 4 3" xfId="53678"/>
    <cellStyle name="Normal 8 2 3 2 4 4" xfId="53679"/>
    <cellStyle name="Normal 8 2 3 2 5" xfId="53680"/>
    <cellStyle name="Normal 8 2 3 2 5 2" xfId="53681"/>
    <cellStyle name="Normal 8 2 3 2 5 2 2" xfId="53682"/>
    <cellStyle name="Normal 8 2 3 2 5 3" xfId="53683"/>
    <cellStyle name="Normal 8 2 3 2 5 4" xfId="53684"/>
    <cellStyle name="Normal 8 2 3 2 6" xfId="53685"/>
    <cellStyle name="Normal 8 2 3 2 6 2" xfId="53686"/>
    <cellStyle name="Normal 8 2 3 2 7" xfId="53687"/>
    <cellStyle name="Normal 8 2 3 2 8" xfId="53688"/>
    <cellStyle name="Normal 8 2 3 2 9" xfId="53689"/>
    <cellStyle name="Normal 8 2 3 3" xfId="53690"/>
    <cellStyle name="Normal 8 2 3 3 2" xfId="53691"/>
    <cellStyle name="Normal 8 2 3 3 2 2" xfId="53692"/>
    <cellStyle name="Normal 8 2 3 3 2 2 2" xfId="53693"/>
    <cellStyle name="Normal 8 2 3 3 2 2 2 2" xfId="53694"/>
    <cellStyle name="Normal 8 2 3 3 2 2 3" xfId="53695"/>
    <cellStyle name="Normal 8 2 3 3 2 2 4" xfId="53696"/>
    <cellStyle name="Normal 8 2 3 3 2 3" xfId="53697"/>
    <cellStyle name="Normal 8 2 3 3 2 3 2" xfId="53698"/>
    <cellStyle name="Normal 8 2 3 3 2 4" xfId="53699"/>
    <cellStyle name="Normal 8 2 3 3 2 5" xfId="53700"/>
    <cellStyle name="Normal 8 2 3 3 3" xfId="53701"/>
    <cellStyle name="Normal 8 2 3 3 3 2" xfId="53702"/>
    <cellStyle name="Normal 8 2 3 3 3 2 2" xfId="53703"/>
    <cellStyle name="Normal 8 2 3 3 3 3" xfId="53704"/>
    <cellStyle name="Normal 8 2 3 3 3 4" xfId="53705"/>
    <cellStyle name="Normal 8 2 3 3 4" xfId="53706"/>
    <cellStyle name="Normal 8 2 3 3 4 2" xfId="53707"/>
    <cellStyle name="Normal 8 2 3 3 4 2 2" xfId="53708"/>
    <cellStyle name="Normal 8 2 3 3 4 3" xfId="53709"/>
    <cellStyle name="Normal 8 2 3 3 4 4" xfId="53710"/>
    <cellStyle name="Normal 8 2 3 3 5" xfId="53711"/>
    <cellStyle name="Normal 8 2 3 3 5 2" xfId="53712"/>
    <cellStyle name="Normal 8 2 3 3 6" xfId="53713"/>
    <cellStyle name="Normal 8 2 3 3 7" xfId="53714"/>
    <cellStyle name="Normal 8 2 3 3 8" xfId="53715"/>
    <cellStyle name="Normal 8 2 3 4" xfId="53716"/>
    <cellStyle name="Normal 8 2 3 4 2" xfId="53717"/>
    <cellStyle name="Normal 8 2 3 4 2 2" xfId="53718"/>
    <cellStyle name="Normal 8 2 3 4 2 2 2" xfId="53719"/>
    <cellStyle name="Normal 8 2 3 4 2 3" xfId="53720"/>
    <cellStyle name="Normal 8 2 3 4 2 4" xfId="53721"/>
    <cellStyle name="Normal 8 2 3 4 3" xfId="53722"/>
    <cellStyle name="Normal 8 2 3 4 3 2" xfId="53723"/>
    <cellStyle name="Normal 8 2 3 4 4" xfId="53724"/>
    <cellStyle name="Normal 8 2 3 4 5" xfId="53725"/>
    <cellStyle name="Normal 8 2 3 5" xfId="53726"/>
    <cellStyle name="Normal 8 2 3 5 2" xfId="53727"/>
    <cellStyle name="Normal 8 2 3 5 2 2" xfId="53728"/>
    <cellStyle name="Normal 8 2 3 5 3" xfId="53729"/>
    <cellStyle name="Normal 8 2 3 5 4" xfId="53730"/>
    <cellStyle name="Normal 8 2 3 6" xfId="53731"/>
    <cellStyle name="Normal 8 2 3 6 2" xfId="53732"/>
    <cellStyle name="Normal 8 2 3 6 2 2" xfId="53733"/>
    <cellStyle name="Normal 8 2 3 6 3" xfId="53734"/>
    <cellStyle name="Normal 8 2 3 6 4" xfId="53735"/>
    <cellStyle name="Normal 8 2 3 7" xfId="53736"/>
    <cellStyle name="Normal 8 2 3 7 2" xfId="53737"/>
    <cellStyle name="Normal 8 2 3 8" xfId="53738"/>
    <cellStyle name="Normal 8 2 3 9" xfId="53739"/>
    <cellStyle name="Normal 8 2 4" xfId="2212"/>
    <cellStyle name="Normal 8 2 4 2" xfId="53740"/>
    <cellStyle name="Normal 8 2 4 2 2" xfId="53741"/>
    <cellStyle name="Normal 8 2 4 2 2 2" xfId="53742"/>
    <cellStyle name="Normal 8 2 4 2 2 2 2" xfId="53743"/>
    <cellStyle name="Normal 8 2 4 2 2 2 2 2" xfId="53744"/>
    <cellStyle name="Normal 8 2 4 2 2 2 3" xfId="53745"/>
    <cellStyle name="Normal 8 2 4 2 2 2 4" xfId="53746"/>
    <cellStyle name="Normal 8 2 4 2 2 3" xfId="53747"/>
    <cellStyle name="Normal 8 2 4 2 2 3 2" xfId="53748"/>
    <cellStyle name="Normal 8 2 4 2 2 4" xfId="53749"/>
    <cellStyle name="Normal 8 2 4 2 2 5" xfId="53750"/>
    <cellStyle name="Normal 8 2 4 2 3" xfId="53751"/>
    <cellStyle name="Normal 8 2 4 2 3 2" xfId="53752"/>
    <cellStyle name="Normal 8 2 4 2 3 2 2" xfId="53753"/>
    <cellStyle name="Normal 8 2 4 2 3 3" xfId="53754"/>
    <cellStyle name="Normal 8 2 4 2 3 4" xfId="53755"/>
    <cellStyle name="Normal 8 2 4 2 4" xfId="53756"/>
    <cellStyle name="Normal 8 2 4 2 4 2" xfId="53757"/>
    <cellStyle name="Normal 8 2 4 2 4 2 2" xfId="53758"/>
    <cellStyle name="Normal 8 2 4 2 4 3" xfId="53759"/>
    <cellStyle name="Normal 8 2 4 2 4 4" xfId="53760"/>
    <cellStyle name="Normal 8 2 4 2 5" xfId="53761"/>
    <cellStyle name="Normal 8 2 4 2 5 2" xfId="53762"/>
    <cellStyle name="Normal 8 2 4 2 6" xfId="53763"/>
    <cellStyle name="Normal 8 2 4 2 7" xfId="53764"/>
    <cellStyle name="Normal 8 2 4 2 8" xfId="53765"/>
    <cellStyle name="Normal 8 2 4 3" xfId="53766"/>
    <cellStyle name="Normal 8 2 4 3 2" xfId="53767"/>
    <cellStyle name="Normal 8 2 4 3 2 2" xfId="53768"/>
    <cellStyle name="Normal 8 2 4 3 2 2 2" xfId="53769"/>
    <cellStyle name="Normal 8 2 4 3 2 3" xfId="53770"/>
    <cellStyle name="Normal 8 2 4 3 2 4" xfId="53771"/>
    <cellStyle name="Normal 8 2 4 3 3" xfId="53772"/>
    <cellStyle name="Normal 8 2 4 3 3 2" xfId="53773"/>
    <cellStyle name="Normal 8 2 4 3 4" xfId="53774"/>
    <cellStyle name="Normal 8 2 4 3 5" xfId="53775"/>
    <cellStyle name="Normal 8 2 4 4" xfId="53776"/>
    <cellStyle name="Normal 8 2 4 4 2" xfId="53777"/>
    <cellStyle name="Normal 8 2 4 4 2 2" xfId="53778"/>
    <cellStyle name="Normal 8 2 4 4 3" xfId="53779"/>
    <cellStyle name="Normal 8 2 4 4 4" xfId="53780"/>
    <cellStyle name="Normal 8 2 4 5" xfId="53781"/>
    <cellStyle name="Normal 8 2 4 5 2" xfId="53782"/>
    <cellStyle name="Normal 8 2 4 5 2 2" xfId="53783"/>
    <cellStyle name="Normal 8 2 4 5 3" xfId="53784"/>
    <cellStyle name="Normal 8 2 4 5 4" xfId="53785"/>
    <cellStyle name="Normal 8 2 4 6" xfId="53786"/>
    <cellStyle name="Normal 8 2 4 6 2" xfId="53787"/>
    <cellStyle name="Normal 8 2 4 7" xfId="53788"/>
    <cellStyle name="Normal 8 2 4 8" xfId="53789"/>
    <cellStyle name="Normal 8 2 4 9" xfId="53790"/>
    <cellStyle name="Normal 8 2 5" xfId="53791"/>
    <cellStyle name="Normal 8 2 5 2" xfId="53792"/>
    <cellStyle name="Normal 8 2 5 2 2" xfId="53793"/>
    <cellStyle name="Normal 8 2 5 2 2 2" xfId="53794"/>
    <cellStyle name="Normal 8 2 5 2 2 2 2" xfId="53795"/>
    <cellStyle name="Normal 8 2 5 2 2 3" xfId="53796"/>
    <cellStyle name="Normal 8 2 5 2 2 4" xfId="53797"/>
    <cellStyle name="Normal 8 2 5 2 3" xfId="53798"/>
    <cellStyle name="Normal 8 2 5 2 3 2" xfId="53799"/>
    <cellStyle name="Normal 8 2 5 2 4" xfId="53800"/>
    <cellStyle name="Normal 8 2 5 2 5" xfId="53801"/>
    <cellStyle name="Normal 8 2 5 3" xfId="53802"/>
    <cellStyle name="Normal 8 2 5 3 2" xfId="53803"/>
    <cellStyle name="Normal 8 2 5 3 2 2" xfId="53804"/>
    <cellStyle name="Normal 8 2 5 3 3" xfId="53805"/>
    <cellStyle name="Normal 8 2 5 3 4" xfId="53806"/>
    <cellStyle name="Normal 8 2 5 4" xfId="53807"/>
    <cellStyle name="Normal 8 2 5 4 2" xfId="53808"/>
    <cellStyle name="Normal 8 2 5 4 2 2" xfId="53809"/>
    <cellStyle name="Normal 8 2 5 4 3" xfId="53810"/>
    <cellStyle name="Normal 8 2 5 4 4" xfId="53811"/>
    <cellStyle name="Normal 8 2 5 5" xfId="53812"/>
    <cellStyle name="Normal 8 2 5 5 2" xfId="53813"/>
    <cellStyle name="Normal 8 2 5 6" xfId="53814"/>
    <cellStyle name="Normal 8 2 5 7" xfId="53815"/>
    <cellStyle name="Normal 8 2 5 8" xfId="53816"/>
    <cellStyle name="Normal 8 2 6" xfId="53817"/>
    <cellStyle name="Normal 8 2 6 2" xfId="53818"/>
    <cellStyle name="Normal 8 2 6 2 2" xfId="53819"/>
    <cellStyle name="Normal 8 2 6 2 2 2" xfId="53820"/>
    <cellStyle name="Normal 8 2 6 2 3" xfId="53821"/>
    <cellStyle name="Normal 8 2 6 2 4" xfId="53822"/>
    <cellStyle name="Normal 8 2 6 3" xfId="53823"/>
    <cellStyle name="Normal 8 2 6 3 2" xfId="53824"/>
    <cellStyle name="Normal 8 2 6 4" xfId="53825"/>
    <cellStyle name="Normal 8 2 6 5" xfId="53826"/>
    <cellStyle name="Normal 8 2 7" xfId="53827"/>
    <cellStyle name="Normal 8 2 7 2" xfId="53828"/>
    <cellStyle name="Normal 8 2 7 2 2" xfId="53829"/>
    <cellStyle name="Normal 8 2 7 3" xfId="53830"/>
    <cellStyle name="Normal 8 2 7 4" xfId="53831"/>
    <cellStyle name="Normal 8 2 8" xfId="53832"/>
    <cellStyle name="Normal 8 2 8 2" xfId="53833"/>
    <cellStyle name="Normal 8 2 8 2 2" xfId="53834"/>
    <cellStyle name="Normal 8 2 8 3" xfId="53835"/>
    <cellStyle name="Normal 8 2 8 4" xfId="53836"/>
    <cellStyle name="Normal 8 2 9" xfId="53837"/>
    <cellStyle name="Normal 8 2 9 2" xfId="53838"/>
    <cellStyle name="Normal 8 3" xfId="318"/>
    <cellStyle name="Normal 8 3 2" xfId="17653"/>
    <cellStyle name="Normal 8 3 2 2" xfId="17654"/>
    <cellStyle name="Normal 8 3 3" xfId="17655"/>
    <cellStyle name="Normal 8 3 3 2" xfId="17656"/>
    <cellStyle name="Normal 8 4" xfId="2213"/>
    <cellStyle name="Normal 8 4 10" xfId="53839"/>
    <cellStyle name="Normal 8 4 11" xfId="53840"/>
    <cellStyle name="Normal 8 4 2" xfId="17657"/>
    <cellStyle name="Normal 8 4 2 10" xfId="53841"/>
    <cellStyle name="Normal 8 4 2 2" xfId="17658"/>
    <cellStyle name="Normal 8 4 2 2 2" xfId="53842"/>
    <cellStyle name="Normal 8 4 2 2 2 2" xfId="53843"/>
    <cellStyle name="Normal 8 4 2 2 2 2 2" xfId="53844"/>
    <cellStyle name="Normal 8 4 2 2 2 2 2 2" xfId="53845"/>
    <cellStyle name="Normal 8 4 2 2 2 2 2 2 2" xfId="53846"/>
    <cellStyle name="Normal 8 4 2 2 2 2 2 3" xfId="53847"/>
    <cellStyle name="Normal 8 4 2 2 2 2 2 4" xfId="53848"/>
    <cellStyle name="Normal 8 4 2 2 2 2 3" xfId="53849"/>
    <cellStyle name="Normal 8 4 2 2 2 2 3 2" xfId="53850"/>
    <cellStyle name="Normal 8 4 2 2 2 2 4" xfId="53851"/>
    <cellStyle name="Normal 8 4 2 2 2 2 5" xfId="53852"/>
    <cellStyle name="Normal 8 4 2 2 2 3" xfId="53853"/>
    <cellStyle name="Normal 8 4 2 2 2 3 2" xfId="53854"/>
    <cellStyle name="Normal 8 4 2 2 2 3 2 2" xfId="53855"/>
    <cellStyle name="Normal 8 4 2 2 2 3 3" xfId="53856"/>
    <cellStyle name="Normal 8 4 2 2 2 3 4" xfId="53857"/>
    <cellStyle name="Normal 8 4 2 2 2 4" xfId="53858"/>
    <cellStyle name="Normal 8 4 2 2 2 4 2" xfId="53859"/>
    <cellStyle name="Normal 8 4 2 2 2 4 2 2" xfId="53860"/>
    <cellStyle name="Normal 8 4 2 2 2 4 3" xfId="53861"/>
    <cellStyle name="Normal 8 4 2 2 2 4 4" xfId="53862"/>
    <cellStyle name="Normal 8 4 2 2 2 5" xfId="53863"/>
    <cellStyle name="Normal 8 4 2 2 2 5 2" xfId="53864"/>
    <cellStyle name="Normal 8 4 2 2 2 6" xfId="53865"/>
    <cellStyle name="Normal 8 4 2 2 2 7" xfId="53866"/>
    <cellStyle name="Normal 8 4 2 2 2 8" xfId="53867"/>
    <cellStyle name="Normal 8 4 2 2 3" xfId="53868"/>
    <cellStyle name="Normal 8 4 2 2 3 2" xfId="53869"/>
    <cellStyle name="Normal 8 4 2 2 3 2 2" xfId="53870"/>
    <cellStyle name="Normal 8 4 2 2 3 2 2 2" xfId="53871"/>
    <cellStyle name="Normal 8 4 2 2 3 2 3" xfId="53872"/>
    <cellStyle name="Normal 8 4 2 2 3 2 4" xfId="53873"/>
    <cellStyle name="Normal 8 4 2 2 3 3" xfId="53874"/>
    <cellStyle name="Normal 8 4 2 2 3 3 2" xfId="53875"/>
    <cellStyle name="Normal 8 4 2 2 3 4" xfId="53876"/>
    <cellStyle name="Normal 8 4 2 2 3 5" xfId="53877"/>
    <cellStyle name="Normal 8 4 2 2 4" xfId="53878"/>
    <cellStyle name="Normal 8 4 2 2 4 2" xfId="53879"/>
    <cellStyle name="Normal 8 4 2 2 4 2 2" xfId="53880"/>
    <cellStyle name="Normal 8 4 2 2 4 3" xfId="53881"/>
    <cellStyle name="Normal 8 4 2 2 4 4" xfId="53882"/>
    <cellStyle name="Normal 8 4 2 2 5" xfId="53883"/>
    <cellStyle name="Normal 8 4 2 2 5 2" xfId="53884"/>
    <cellStyle name="Normal 8 4 2 2 5 2 2" xfId="53885"/>
    <cellStyle name="Normal 8 4 2 2 5 3" xfId="53886"/>
    <cellStyle name="Normal 8 4 2 2 5 4" xfId="53887"/>
    <cellStyle name="Normal 8 4 2 2 6" xfId="53888"/>
    <cellStyle name="Normal 8 4 2 2 6 2" xfId="53889"/>
    <cellStyle name="Normal 8 4 2 2 7" xfId="53890"/>
    <cellStyle name="Normal 8 4 2 2 8" xfId="53891"/>
    <cellStyle name="Normal 8 4 2 2 9" xfId="53892"/>
    <cellStyle name="Normal 8 4 2 3" xfId="53893"/>
    <cellStyle name="Normal 8 4 2 3 2" xfId="53894"/>
    <cellStyle name="Normal 8 4 2 3 2 2" xfId="53895"/>
    <cellStyle name="Normal 8 4 2 3 2 2 2" xfId="53896"/>
    <cellStyle name="Normal 8 4 2 3 2 2 2 2" xfId="53897"/>
    <cellStyle name="Normal 8 4 2 3 2 2 3" xfId="53898"/>
    <cellStyle name="Normal 8 4 2 3 2 2 4" xfId="53899"/>
    <cellStyle name="Normal 8 4 2 3 2 3" xfId="53900"/>
    <cellStyle name="Normal 8 4 2 3 2 3 2" xfId="53901"/>
    <cellStyle name="Normal 8 4 2 3 2 4" xfId="53902"/>
    <cellStyle name="Normal 8 4 2 3 2 5" xfId="53903"/>
    <cellStyle name="Normal 8 4 2 3 3" xfId="53904"/>
    <cellStyle name="Normal 8 4 2 3 3 2" xfId="53905"/>
    <cellStyle name="Normal 8 4 2 3 3 2 2" xfId="53906"/>
    <cellStyle name="Normal 8 4 2 3 3 3" xfId="53907"/>
    <cellStyle name="Normal 8 4 2 3 3 4" xfId="53908"/>
    <cellStyle name="Normal 8 4 2 3 4" xfId="53909"/>
    <cellStyle name="Normal 8 4 2 3 4 2" xfId="53910"/>
    <cellStyle name="Normal 8 4 2 3 4 2 2" xfId="53911"/>
    <cellStyle name="Normal 8 4 2 3 4 3" xfId="53912"/>
    <cellStyle name="Normal 8 4 2 3 4 4" xfId="53913"/>
    <cellStyle name="Normal 8 4 2 3 5" xfId="53914"/>
    <cellStyle name="Normal 8 4 2 3 5 2" xfId="53915"/>
    <cellStyle name="Normal 8 4 2 3 6" xfId="53916"/>
    <cellStyle name="Normal 8 4 2 3 7" xfId="53917"/>
    <cellStyle name="Normal 8 4 2 3 8" xfId="53918"/>
    <cellStyle name="Normal 8 4 2 4" xfId="53919"/>
    <cellStyle name="Normal 8 4 2 4 2" xfId="53920"/>
    <cellStyle name="Normal 8 4 2 4 2 2" xfId="53921"/>
    <cellStyle name="Normal 8 4 2 4 2 2 2" xfId="53922"/>
    <cellStyle name="Normal 8 4 2 4 2 3" xfId="53923"/>
    <cellStyle name="Normal 8 4 2 4 2 4" xfId="53924"/>
    <cellStyle name="Normal 8 4 2 4 3" xfId="53925"/>
    <cellStyle name="Normal 8 4 2 4 3 2" xfId="53926"/>
    <cellStyle name="Normal 8 4 2 4 4" xfId="53927"/>
    <cellStyle name="Normal 8 4 2 4 5" xfId="53928"/>
    <cellStyle name="Normal 8 4 2 5" xfId="53929"/>
    <cellStyle name="Normal 8 4 2 5 2" xfId="53930"/>
    <cellStyle name="Normal 8 4 2 5 2 2" xfId="53931"/>
    <cellStyle name="Normal 8 4 2 5 3" xfId="53932"/>
    <cellStyle name="Normal 8 4 2 5 4" xfId="53933"/>
    <cellStyle name="Normal 8 4 2 6" xfId="53934"/>
    <cellStyle name="Normal 8 4 2 6 2" xfId="53935"/>
    <cellStyle name="Normal 8 4 2 6 2 2" xfId="53936"/>
    <cellStyle name="Normal 8 4 2 6 3" xfId="53937"/>
    <cellStyle name="Normal 8 4 2 6 4" xfId="53938"/>
    <cellStyle name="Normal 8 4 2 7" xfId="53939"/>
    <cellStyle name="Normal 8 4 2 7 2" xfId="53940"/>
    <cellStyle name="Normal 8 4 2 8" xfId="53941"/>
    <cellStyle name="Normal 8 4 2 9" xfId="53942"/>
    <cellStyle name="Normal 8 4 3" xfId="17659"/>
    <cellStyle name="Normal 8 4 3 2" xfId="53943"/>
    <cellStyle name="Normal 8 4 3 2 2" xfId="53944"/>
    <cellStyle name="Normal 8 4 3 2 2 2" xfId="53945"/>
    <cellStyle name="Normal 8 4 3 2 2 2 2" xfId="53946"/>
    <cellStyle name="Normal 8 4 3 2 2 2 2 2" xfId="53947"/>
    <cellStyle name="Normal 8 4 3 2 2 2 3" xfId="53948"/>
    <cellStyle name="Normal 8 4 3 2 2 2 4" xfId="53949"/>
    <cellStyle name="Normal 8 4 3 2 2 3" xfId="53950"/>
    <cellStyle name="Normal 8 4 3 2 2 3 2" xfId="53951"/>
    <cellStyle name="Normal 8 4 3 2 2 4" xfId="53952"/>
    <cellStyle name="Normal 8 4 3 2 2 5" xfId="53953"/>
    <cellStyle name="Normal 8 4 3 2 3" xfId="53954"/>
    <cellStyle name="Normal 8 4 3 2 3 2" xfId="53955"/>
    <cellStyle name="Normal 8 4 3 2 3 2 2" xfId="53956"/>
    <cellStyle name="Normal 8 4 3 2 3 3" xfId="53957"/>
    <cellStyle name="Normal 8 4 3 2 3 4" xfId="53958"/>
    <cellStyle name="Normal 8 4 3 2 4" xfId="53959"/>
    <cellStyle name="Normal 8 4 3 2 4 2" xfId="53960"/>
    <cellStyle name="Normal 8 4 3 2 4 2 2" xfId="53961"/>
    <cellStyle name="Normal 8 4 3 2 4 3" xfId="53962"/>
    <cellStyle name="Normal 8 4 3 2 4 4" xfId="53963"/>
    <cellStyle name="Normal 8 4 3 2 5" xfId="53964"/>
    <cellStyle name="Normal 8 4 3 2 5 2" xfId="53965"/>
    <cellStyle name="Normal 8 4 3 2 6" xfId="53966"/>
    <cellStyle name="Normal 8 4 3 2 7" xfId="53967"/>
    <cellStyle name="Normal 8 4 3 2 8" xfId="53968"/>
    <cellStyle name="Normal 8 4 3 3" xfId="53969"/>
    <cellStyle name="Normal 8 4 3 3 2" xfId="53970"/>
    <cellStyle name="Normal 8 4 3 3 2 2" xfId="53971"/>
    <cellStyle name="Normal 8 4 3 3 2 2 2" xfId="53972"/>
    <cellStyle name="Normal 8 4 3 3 2 3" xfId="53973"/>
    <cellStyle name="Normal 8 4 3 3 2 4" xfId="53974"/>
    <cellStyle name="Normal 8 4 3 3 3" xfId="53975"/>
    <cellStyle name="Normal 8 4 3 3 3 2" xfId="53976"/>
    <cellStyle name="Normal 8 4 3 3 4" xfId="53977"/>
    <cellStyle name="Normal 8 4 3 3 5" xfId="53978"/>
    <cellStyle name="Normal 8 4 3 4" xfId="53979"/>
    <cellStyle name="Normal 8 4 3 4 2" xfId="53980"/>
    <cellStyle name="Normal 8 4 3 4 2 2" xfId="53981"/>
    <cellStyle name="Normal 8 4 3 4 3" xfId="53982"/>
    <cellStyle name="Normal 8 4 3 4 4" xfId="53983"/>
    <cellStyle name="Normal 8 4 3 5" xfId="53984"/>
    <cellStyle name="Normal 8 4 3 5 2" xfId="53985"/>
    <cellStyle name="Normal 8 4 3 5 2 2" xfId="53986"/>
    <cellStyle name="Normal 8 4 3 5 3" xfId="53987"/>
    <cellStyle name="Normal 8 4 3 5 4" xfId="53988"/>
    <cellStyle name="Normal 8 4 3 6" xfId="53989"/>
    <cellStyle name="Normal 8 4 3 6 2" xfId="53990"/>
    <cellStyle name="Normal 8 4 3 7" xfId="53991"/>
    <cellStyle name="Normal 8 4 3 8" xfId="53992"/>
    <cellStyle name="Normal 8 4 3 9" xfId="53993"/>
    <cellStyle name="Normal 8 4 4" xfId="53994"/>
    <cellStyle name="Normal 8 4 4 2" xfId="53995"/>
    <cellStyle name="Normal 8 4 4 2 2" xfId="53996"/>
    <cellStyle name="Normal 8 4 4 2 2 2" xfId="53997"/>
    <cellStyle name="Normal 8 4 4 2 2 2 2" xfId="53998"/>
    <cellStyle name="Normal 8 4 4 2 2 3" xfId="53999"/>
    <cellStyle name="Normal 8 4 4 2 2 4" xfId="54000"/>
    <cellStyle name="Normal 8 4 4 2 3" xfId="54001"/>
    <cellStyle name="Normal 8 4 4 2 3 2" xfId="54002"/>
    <cellStyle name="Normal 8 4 4 2 4" xfId="54003"/>
    <cellStyle name="Normal 8 4 4 2 5" xfId="54004"/>
    <cellStyle name="Normal 8 4 4 3" xfId="54005"/>
    <cellStyle name="Normal 8 4 4 3 2" xfId="54006"/>
    <cellStyle name="Normal 8 4 4 3 2 2" xfId="54007"/>
    <cellStyle name="Normal 8 4 4 3 3" xfId="54008"/>
    <cellStyle name="Normal 8 4 4 3 4" xfId="54009"/>
    <cellStyle name="Normal 8 4 4 4" xfId="54010"/>
    <cellStyle name="Normal 8 4 4 4 2" xfId="54011"/>
    <cellStyle name="Normal 8 4 4 4 2 2" xfId="54012"/>
    <cellStyle name="Normal 8 4 4 4 3" xfId="54013"/>
    <cellStyle name="Normal 8 4 4 4 4" xfId="54014"/>
    <cellStyle name="Normal 8 4 4 5" xfId="54015"/>
    <cellStyle name="Normal 8 4 4 5 2" xfId="54016"/>
    <cellStyle name="Normal 8 4 4 6" xfId="54017"/>
    <cellStyle name="Normal 8 4 4 7" xfId="54018"/>
    <cellStyle name="Normal 8 4 4 8" xfId="54019"/>
    <cellStyle name="Normal 8 4 5" xfId="54020"/>
    <cellStyle name="Normal 8 4 5 2" xfId="54021"/>
    <cellStyle name="Normal 8 4 5 2 2" xfId="54022"/>
    <cellStyle name="Normal 8 4 5 2 2 2" xfId="54023"/>
    <cellStyle name="Normal 8 4 5 2 3" xfId="54024"/>
    <cellStyle name="Normal 8 4 5 2 4" xfId="54025"/>
    <cellStyle name="Normal 8 4 5 3" xfId="54026"/>
    <cellStyle name="Normal 8 4 5 3 2" xfId="54027"/>
    <cellStyle name="Normal 8 4 5 4" xfId="54028"/>
    <cellStyle name="Normal 8 4 5 5" xfId="54029"/>
    <cellStyle name="Normal 8 4 6" xfId="54030"/>
    <cellStyle name="Normal 8 4 6 2" xfId="54031"/>
    <cellStyle name="Normal 8 4 6 2 2" xfId="54032"/>
    <cellStyle name="Normal 8 4 6 3" xfId="54033"/>
    <cellStyle name="Normal 8 4 6 4" xfId="54034"/>
    <cellStyle name="Normal 8 4 7" xfId="54035"/>
    <cellStyle name="Normal 8 4 7 2" xfId="54036"/>
    <cellStyle name="Normal 8 4 7 2 2" xfId="54037"/>
    <cellStyle name="Normal 8 4 7 3" xfId="54038"/>
    <cellStyle name="Normal 8 4 7 4" xfId="54039"/>
    <cellStyle name="Normal 8 4 8" xfId="54040"/>
    <cellStyle name="Normal 8 4 8 2" xfId="54041"/>
    <cellStyle name="Normal 8 4 9" xfId="54042"/>
    <cellStyle name="Normal 8 5" xfId="3535"/>
    <cellStyle name="Normal 8 5 10" xfId="54043"/>
    <cellStyle name="Normal 8 5 2" xfId="17660"/>
    <cellStyle name="Normal 8 5 2 2" xfId="54044"/>
    <cellStyle name="Normal 8 5 2 2 2" xfId="54045"/>
    <cellStyle name="Normal 8 5 2 2 2 2" xfId="54046"/>
    <cellStyle name="Normal 8 5 2 2 2 2 2" xfId="54047"/>
    <cellStyle name="Normal 8 5 2 2 2 2 2 2" xfId="54048"/>
    <cellStyle name="Normal 8 5 2 2 2 2 3" xfId="54049"/>
    <cellStyle name="Normal 8 5 2 2 2 2 4" xfId="54050"/>
    <cellStyle name="Normal 8 5 2 2 2 3" xfId="54051"/>
    <cellStyle name="Normal 8 5 2 2 2 3 2" xfId="54052"/>
    <cellStyle name="Normal 8 5 2 2 2 4" xfId="54053"/>
    <cellStyle name="Normal 8 5 2 2 2 5" xfId="54054"/>
    <cellStyle name="Normal 8 5 2 2 3" xfId="54055"/>
    <cellStyle name="Normal 8 5 2 2 3 2" xfId="54056"/>
    <cellStyle name="Normal 8 5 2 2 3 2 2" xfId="54057"/>
    <cellStyle name="Normal 8 5 2 2 3 3" xfId="54058"/>
    <cellStyle name="Normal 8 5 2 2 3 4" xfId="54059"/>
    <cellStyle name="Normal 8 5 2 2 4" xfId="54060"/>
    <cellStyle name="Normal 8 5 2 2 4 2" xfId="54061"/>
    <cellStyle name="Normal 8 5 2 2 4 2 2" xfId="54062"/>
    <cellStyle name="Normal 8 5 2 2 4 3" xfId="54063"/>
    <cellStyle name="Normal 8 5 2 2 4 4" xfId="54064"/>
    <cellStyle name="Normal 8 5 2 2 5" xfId="54065"/>
    <cellStyle name="Normal 8 5 2 2 5 2" xfId="54066"/>
    <cellStyle name="Normal 8 5 2 2 6" xfId="54067"/>
    <cellStyle name="Normal 8 5 2 2 7" xfId="54068"/>
    <cellStyle name="Normal 8 5 2 2 8" xfId="54069"/>
    <cellStyle name="Normal 8 5 2 3" xfId="54070"/>
    <cellStyle name="Normal 8 5 2 3 2" xfId="54071"/>
    <cellStyle name="Normal 8 5 2 3 2 2" xfId="54072"/>
    <cellStyle name="Normal 8 5 2 3 2 2 2" xfId="54073"/>
    <cellStyle name="Normal 8 5 2 3 2 3" xfId="54074"/>
    <cellStyle name="Normal 8 5 2 3 2 4" xfId="54075"/>
    <cellStyle name="Normal 8 5 2 3 3" xfId="54076"/>
    <cellStyle name="Normal 8 5 2 3 3 2" xfId="54077"/>
    <cellStyle name="Normal 8 5 2 3 4" xfId="54078"/>
    <cellStyle name="Normal 8 5 2 3 5" xfId="54079"/>
    <cellStyle name="Normal 8 5 2 4" xfId="54080"/>
    <cellStyle name="Normal 8 5 2 4 2" xfId="54081"/>
    <cellStyle name="Normal 8 5 2 4 2 2" xfId="54082"/>
    <cellStyle name="Normal 8 5 2 4 3" xfId="54083"/>
    <cellStyle name="Normal 8 5 2 4 4" xfId="54084"/>
    <cellStyle name="Normal 8 5 2 5" xfId="54085"/>
    <cellStyle name="Normal 8 5 2 5 2" xfId="54086"/>
    <cellStyle name="Normal 8 5 2 5 2 2" xfId="54087"/>
    <cellStyle name="Normal 8 5 2 5 3" xfId="54088"/>
    <cellStyle name="Normal 8 5 2 5 4" xfId="54089"/>
    <cellStyle name="Normal 8 5 2 6" xfId="54090"/>
    <cellStyle name="Normal 8 5 2 6 2" xfId="54091"/>
    <cellStyle name="Normal 8 5 2 7" xfId="54092"/>
    <cellStyle name="Normal 8 5 2 8" xfId="54093"/>
    <cellStyle name="Normal 8 5 2 9" xfId="54094"/>
    <cellStyle name="Normal 8 5 3" xfId="54095"/>
    <cellStyle name="Normal 8 5 3 2" xfId="54096"/>
    <cellStyle name="Normal 8 5 3 2 2" xfId="54097"/>
    <cellStyle name="Normal 8 5 3 2 2 2" xfId="54098"/>
    <cellStyle name="Normal 8 5 3 2 2 2 2" xfId="54099"/>
    <cellStyle name="Normal 8 5 3 2 2 3" xfId="54100"/>
    <cellStyle name="Normal 8 5 3 2 2 4" xfId="54101"/>
    <cellStyle name="Normal 8 5 3 2 3" xfId="54102"/>
    <cellStyle name="Normal 8 5 3 2 3 2" xfId="54103"/>
    <cellStyle name="Normal 8 5 3 2 4" xfId="54104"/>
    <cellStyle name="Normal 8 5 3 2 5" xfId="54105"/>
    <cellStyle name="Normal 8 5 3 3" xfId="54106"/>
    <cellStyle name="Normal 8 5 3 3 2" xfId="54107"/>
    <cellStyle name="Normal 8 5 3 3 2 2" xfId="54108"/>
    <cellStyle name="Normal 8 5 3 3 3" xfId="54109"/>
    <cellStyle name="Normal 8 5 3 3 4" xfId="54110"/>
    <cellStyle name="Normal 8 5 3 4" xfId="54111"/>
    <cellStyle name="Normal 8 5 3 4 2" xfId="54112"/>
    <cellStyle name="Normal 8 5 3 4 2 2" xfId="54113"/>
    <cellStyle name="Normal 8 5 3 4 3" xfId="54114"/>
    <cellStyle name="Normal 8 5 3 4 4" xfId="54115"/>
    <cellStyle name="Normal 8 5 3 5" xfId="54116"/>
    <cellStyle name="Normal 8 5 3 5 2" xfId="54117"/>
    <cellStyle name="Normal 8 5 3 6" xfId="54118"/>
    <cellStyle name="Normal 8 5 3 7" xfId="54119"/>
    <cellStyle name="Normal 8 5 3 8" xfId="54120"/>
    <cellStyle name="Normal 8 5 4" xfId="54121"/>
    <cellStyle name="Normal 8 5 4 2" xfId="54122"/>
    <cellStyle name="Normal 8 5 4 2 2" xfId="54123"/>
    <cellStyle name="Normal 8 5 4 2 2 2" xfId="54124"/>
    <cellStyle name="Normal 8 5 4 2 3" xfId="54125"/>
    <cellStyle name="Normal 8 5 4 2 4" xfId="54126"/>
    <cellStyle name="Normal 8 5 4 3" xfId="54127"/>
    <cellStyle name="Normal 8 5 4 3 2" xfId="54128"/>
    <cellStyle name="Normal 8 5 4 4" xfId="54129"/>
    <cellStyle name="Normal 8 5 4 5" xfId="54130"/>
    <cellStyle name="Normal 8 5 5" xfId="54131"/>
    <cellStyle name="Normal 8 5 5 2" xfId="54132"/>
    <cellStyle name="Normal 8 5 5 2 2" xfId="54133"/>
    <cellStyle name="Normal 8 5 5 3" xfId="54134"/>
    <cellStyle name="Normal 8 5 5 4" xfId="54135"/>
    <cellStyle name="Normal 8 5 6" xfId="54136"/>
    <cellStyle name="Normal 8 5 6 2" xfId="54137"/>
    <cellStyle name="Normal 8 5 6 2 2" xfId="54138"/>
    <cellStyle name="Normal 8 5 6 3" xfId="54139"/>
    <cellStyle name="Normal 8 5 6 4" xfId="54140"/>
    <cellStyle name="Normal 8 5 7" xfId="54141"/>
    <cellStyle name="Normal 8 5 7 2" xfId="54142"/>
    <cellStyle name="Normal 8 5 8" xfId="54143"/>
    <cellStyle name="Normal 8 5 9" xfId="54144"/>
    <cellStyle name="Normal 8 6" xfId="17661"/>
    <cellStyle name="Normal 8 6 2" xfId="17662"/>
    <cellStyle name="Normal 8 6 2 2" xfId="54145"/>
    <cellStyle name="Normal 8 6 2 2 2" xfId="54146"/>
    <cellStyle name="Normal 8 6 2 2 2 2" xfId="54147"/>
    <cellStyle name="Normal 8 6 2 2 2 2 2" xfId="54148"/>
    <cellStyle name="Normal 8 6 2 2 2 3" xfId="54149"/>
    <cellStyle name="Normal 8 6 2 2 2 4" xfId="54150"/>
    <cellStyle name="Normal 8 6 2 2 3" xfId="54151"/>
    <cellStyle name="Normal 8 6 2 2 3 2" xfId="54152"/>
    <cellStyle name="Normal 8 6 2 2 4" xfId="54153"/>
    <cellStyle name="Normal 8 6 2 2 5" xfId="54154"/>
    <cellStyle name="Normal 8 6 2 3" xfId="54155"/>
    <cellStyle name="Normal 8 6 2 3 2" xfId="54156"/>
    <cellStyle name="Normal 8 6 2 3 2 2" xfId="54157"/>
    <cellStyle name="Normal 8 6 2 3 3" xfId="54158"/>
    <cellStyle name="Normal 8 6 2 3 4" xfId="54159"/>
    <cellStyle name="Normal 8 6 2 4" xfId="54160"/>
    <cellStyle name="Normal 8 6 2 4 2" xfId="54161"/>
    <cellStyle name="Normal 8 6 2 4 2 2" xfId="54162"/>
    <cellStyle name="Normal 8 6 2 4 3" xfId="54163"/>
    <cellStyle name="Normal 8 6 2 4 4" xfId="54164"/>
    <cellStyle name="Normal 8 6 2 5" xfId="54165"/>
    <cellStyle name="Normal 8 6 2 5 2" xfId="54166"/>
    <cellStyle name="Normal 8 6 2 6" xfId="54167"/>
    <cellStyle name="Normal 8 6 2 7" xfId="54168"/>
    <cellStyle name="Normal 8 6 2 8" xfId="54169"/>
    <cellStyle name="Normal 8 6 3" xfId="54170"/>
    <cellStyle name="Normal 8 6 3 2" xfId="54171"/>
    <cellStyle name="Normal 8 6 3 2 2" xfId="54172"/>
    <cellStyle name="Normal 8 6 3 2 2 2" xfId="54173"/>
    <cellStyle name="Normal 8 6 3 2 3" xfId="54174"/>
    <cellStyle name="Normal 8 6 3 2 4" xfId="54175"/>
    <cellStyle name="Normal 8 6 3 3" xfId="54176"/>
    <cellStyle name="Normal 8 6 3 3 2" xfId="54177"/>
    <cellStyle name="Normal 8 6 3 4" xfId="54178"/>
    <cellStyle name="Normal 8 6 3 5" xfId="54179"/>
    <cellStyle name="Normal 8 6 4" xfId="54180"/>
    <cellStyle name="Normal 8 6 4 2" xfId="54181"/>
    <cellStyle name="Normal 8 6 4 2 2" xfId="54182"/>
    <cellStyle name="Normal 8 6 4 3" xfId="54183"/>
    <cellStyle name="Normal 8 6 4 4" xfId="54184"/>
    <cellStyle name="Normal 8 6 5" xfId="54185"/>
    <cellStyle name="Normal 8 6 5 2" xfId="54186"/>
    <cellStyle name="Normal 8 6 5 2 2" xfId="54187"/>
    <cellStyle name="Normal 8 6 5 3" xfId="54188"/>
    <cellStyle name="Normal 8 6 5 4" xfId="54189"/>
    <cellStyle name="Normal 8 6 6" xfId="54190"/>
    <cellStyle name="Normal 8 6 6 2" xfId="54191"/>
    <cellStyle name="Normal 8 6 7" xfId="54192"/>
    <cellStyle name="Normal 8 6 8" xfId="54193"/>
    <cellStyle name="Normal 8 6 9" xfId="54194"/>
    <cellStyle name="Normal 8 7" xfId="17663"/>
    <cellStyle name="Normal 8 7 2" xfId="17664"/>
    <cellStyle name="Normal 8 7 2 2" xfId="54195"/>
    <cellStyle name="Normal 8 7 2 2 2" xfId="54196"/>
    <cellStyle name="Normal 8 7 2 2 2 2" xfId="54197"/>
    <cellStyle name="Normal 8 7 2 2 3" xfId="54198"/>
    <cellStyle name="Normal 8 7 2 2 4" xfId="54199"/>
    <cellStyle name="Normal 8 7 2 3" xfId="54200"/>
    <cellStyle name="Normal 8 7 2 3 2" xfId="54201"/>
    <cellStyle name="Normal 8 7 2 4" xfId="54202"/>
    <cellStyle name="Normal 8 7 2 5" xfId="54203"/>
    <cellStyle name="Normal 8 7 3" xfId="54204"/>
    <cellStyle name="Normal 8 7 3 2" xfId="54205"/>
    <cellStyle name="Normal 8 7 3 2 2" xfId="54206"/>
    <cellStyle name="Normal 8 7 3 3" xfId="54207"/>
    <cellStyle name="Normal 8 7 3 4" xfId="54208"/>
    <cellStyle name="Normal 8 7 4" xfId="54209"/>
    <cellStyle name="Normal 8 7 4 2" xfId="54210"/>
    <cellStyle name="Normal 8 7 4 2 2" xfId="54211"/>
    <cellStyle name="Normal 8 7 4 3" xfId="54212"/>
    <cellStyle name="Normal 8 7 4 4" xfId="54213"/>
    <cellStyle name="Normal 8 7 5" xfId="54214"/>
    <cellStyle name="Normal 8 7 5 2" xfId="54215"/>
    <cellStyle name="Normal 8 7 6" xfId="54216"/>
    <cellStyle name="Normal 8 7 7" xfId="54217"/>
    <cellStyle name="Normal 8 7 8" xfId="54218"/>
    <cellStyle name="Normal 8 8" xfId="17665"/>
    <cellStyle name="Normal 8 8 2" xfId="17666"/>
    <cellStyle name="Normal 8 8 2 2" xfId="54219"/>
    <cellStyle name="Normal 8 8 2 2 2" xfId="54220"/>
    <cellStyle name="Normal 8 8 2 3" xfId="54221"/>
    <cellStyle name="Normal 8 8 2 4" xfId="54222"/>
    <cellStyle name="Normal 8 8 3" xfId="54223"/>
    <cellStyle name="Normal 8 8 3 2" xfId="54224"/>
    <cellStyle name="Normal 8 8 4" xfId="54225"/>
    <cellStyle name="Normal 8 8 5" xfId="54226"/>
    <cellStyle name="Normal 8 9" xfId="17667"/>
    <cellStyle name="Normal 8 9 2" xfId="17668"/>
    <cellStyle name="Normal 8 9 2 2" xfId="17669"/>
    <cellStyle name="Normal 8 9 3" xfId="54227"/>
    <cellStyle name="Normal 8 9 4" xfId="54228"/>
    <cellStyle name="Normal 8_elektroinstalacije" xfId="17670"/>
    <cellStyle name="Normal 80" xfId="2214"/>
    <cellStyle name="Normal 80 2" xfId="17671"/>
    <cellStyle name="Normal 80 2 2" xfId="17672"/>
    <cellStyle name="Normal 80 2 2 2" xfId="17673"/>
    <cellStyle name="Normal 80 2 2 2 2" xfId="17674"/>
    <cellStyle name="Normal 80 2 2 2 2 2" xfId="17675"/>
    <cellStyle name="Normal 80 2 2 2 2 2 2" xfId="17676"/>
    <cellStyle name="Normal 80 2 2 2 2 3" xfId="17677"/>
    <cellStyle name="Normal 80 2 2 2 2 3 2" xfId="17678"/>
    <cellStyle name="Normal 80 2 2 2 2 4" xfId="17679"/>
    <cellStyle name="Normal 80 2 2 2 3" xfId="17680"/>
    <cellStyle name="Normal 80 2 2 2 3 2" xfId="17681"/>
    <cellStyle name="Normal 80 2 2 2 4" xfId="17682"/>
    <cellStyle name="Normal 80 2 2 2 4 2" xfId="17683"/>
    <cellStyle name="Normal 80 2 2 2 5" xfId="17684"/>
    <cellStyle name="Normal 80 2 2 3" xfId="17685"/>
    <cellStyle name="Normal 80 2 2 3 2" xfId="17686"/>
    <cellStyle name="Normal 80 2 2 3 2 2" xfId="17687"/>
    <cellStyle name="Normal 80 2 2 3 3" xfId="17688"/>
    <cellStyle name="Normal 80 2 2 3 3 2" xfId="17689"/>
    <cellStyle name="Normal 80 2 2 3 4" xfId="17690"/>
    <cellStyle name="Normal 80 2 2 4" xfId="17691"/>
    <cellStyle name="Normal 80 2 2 4 2" xfId="17692"/>
    <cellStyle name="Normal 80 2 2 4 2 2" xfId="17693"/>
    <cellStyle name="Normal 80 2 2 4 3" xfId="17694"/>
    <cellStyle name="Normal 80 2 2 4 3 2" xfId="17695"/>
    <cellStyle name="Normal 80 2 2 4 4" xfId="17696"/>
    <cellStyle name="Normal 80 2 2 5" xfId="17697"/>
    <cellStyle name="Normal 80 2 2 5 2" xfId="17698"/>
    <cellStyle name="Normal 80 2 2 6" xfId="17699"/>
    <cellStyle name="Normal 80 2 2 6 2" xfId="17700"/>
    <cellStyle name="Normal 80 2 2 7" xfId="17701"/>
    <cellStyle name="Normal 80 2 3" xfId="17702"/>
    <cellStyle name="Normal 80 2 3 2" xfId="17703"/>
    <cellStyle name="Normal 80 2 3 2 2" xfId="17704"/>
    <cellStyle name="Normal 80 2 3 2 2 2" xfId="17705"/>
    <cellStyle name="Normal 80 2 3 2 3" xfId="17706"/>
    <cellStyle name="Normal 80 2 3 2 3 2" xfId="17707"/>
    <cellStyle name="Normal 80 2 3 2 4" xfId="17708"/>
    <cellStyle name="Normal 80 2 3 3" xfId="17709"/>
    <cellStyle name="Normal 80 2 3 3 2" xfId="17710"/>
    <cellStyle name="Normal 80 2 3 4" xfId="17711"/>
    <cellStyle name="Normal 80 2 3 4 2" xfId="17712"/>
    <cellStyle name="Normal 80 2 3 5" xfId="17713"/>
    <cellStyle name="Normal 80 2 4" xfId="17714"/>
    <cellStyle name="Normal 80 2 4 2" xfId="17715"/>
    <cellStyle name="Normal 80 2 4 2 2" xfId="17716"/>
    <cellStyle name="Normal 80 2 4 3" xfId="17717"/>
    <cellStyle name="Normal 80 2 4 3 2" xfId="17718"/>
    <cellStyle name="Normal 80 2 4 4" xfId="17719"/>
    <cellStyle name="Normal 80 2 5" xfId="17720"/>
    <cellStyle name="Normal 80 2 5 2" xfId="17721"/>
    <cellStyle name="Normal 80 2 5 2 2" xfId="17722"/>
    <cellStyle name="Normal 80 2 5 3" xfId="17723"/>
    <cellStyle name="Normal 80 2 5 3 2" xfId="17724"/>
    <cellStyle name="Normal 80 2 5 4" xfId="17725"/>
    <cellStyle name="Normal 80 2 6" xfId="17726"/>
    <cellStyle name="Normal 80 2 6 2" xfId="17727"/>
    <cellStyle name="Normal 80 2 7" xfId="17728"/>
    <cellStyle name="Normal 80 2 7 2" xfId="17729"/>
    <cellStyle name="Normal 80 2 8" xfId="17730"/>
    <cellStyle name="Normal 80 3" xfId="17731"/>
    <cellStyle name="Normal 80 3 2" xfId="17732"/>
    <cellStyle name="Normal 80 3 2 2" xfId="17733"/>
    <cellStyle name="Normal 80 3 2 2 2" xfId="17734"/>
    <cellStyle name="Normal 80 3 2 2 2 2" xfId="17735"/>
    <cellStyle name="Normal 80 3 2 2 3" xfId="17736"/>
    <cellStyle name="Normal 80 3 2 2 3 2" xfId="17737"/>
    <cellStyle name="Normal 80 3 2 2 4" xfId="17738"/>
    <cellStyle name="Normal 80 3 2 3" xfId="17739"/>
    <cellStyle name="Normal 80 3 2 3 2" xfId="17740"/>
    <cellStyle name="Normal 80 3 2 4" xfId="17741"/>
    <cellStyle name="Normal 80 3 2 4 2" xfId="17742"/>
    <cellStyle name="Normal 80 3 2 5" xfId="17743"/>
    <cellStyle name="Normal 80 3 3" xfId="17744"/>
    <cellStyle name="Normal 80 3 3 2" xfId="17745"/>
    <cellStyle name="Normal 80 3 3 2 2" xfId="17746"/>
    <cellStyle name="Normal 80 3 3 3" xfId="17747"/>
    <cellStyle name="Normal 80 3 3 3 2" xfId="17748"/>
    <cellStyle name="Normal 80 3 3 4" xfId="17749"/>
    <cellStyle name="Normal 80 3 4" xfId="17750"/>
    <cellStyle name="Normal 80 3 4 2" xfId="17751"/>
    <cellStyle name="Normal 80 3 4 2 2" xfId="17752"/>
    <cellStyle name="Normal 80 3 4 3" xfId="17753"/>
    <cellStyle name="Normal 80 3 4 3 2" xfId="17754"/>
    <cellStyle name="Normal 80 3 4 4" xfId="17755"/>
    <cellStyle name="Normal 80 3 5" xfId="17756"/>
    <cellStyle name="Normal 80 3 5 2" xfId="17757"/>
    <cellStyle name="Normal 80 3 6" xfId="17758"/>
    <cellStyle name="Normal 80 3 6 2" xfId="17759"/>
    <cellStyle name="Normal 80 3 7" xfId="17760"/>
    <cellStyle name="Normal 80 4" xfId="17761"/>
    <cellStyle name="Normal 80 4 2" xfId="17762"/>
    <cellStyle name="Normal 80 4 2 2" xfId="17763"/>
    <cellStyle name="Normal 80 4 2 2 2" xfId="17764"/>
    <cellStyle name="Normal 80 4 2 3" xfId="17765"/>
    <cellStyle name="Normal 80 4 2 3 2" xfId="17766"/>
    <cellStyle name="Normal 80 4 2 4" xfId="17767"/>
    <cellStyle name="Normal 80 4 3" xfId="17768"/>
    <cellStyle name="Normal 80 4 3 2" xfId="17769"/>
    <cellStyle name="Normal 80 4 4" xfId="17770"/>
    <cellStyle name="Normal 80 4 4 2" xfId="17771"/>
    <cellStyle name="Normal 80 4 5" xfId="17772"/>
    <cellStyle name="Normal 80 5" xfId="17773"/>
    <cellStyle name="Normal 80 5 2" xfId="17774"/>
    <cellStyle name="Normal 80 5 2 2" xfId="17775"/>
    <cellStyle name="Normal 80 5 3" xfId="17776"/>
    <cellStyle name="Normal 80 5 3 2" xfId="17777"/>
    <cellStyle name="Normal 80 5 4" xfId="17778"/>
    <cellStyle name="Normal 80 6" xfId="17779"/>
    <cellStyle name="Normal 80 6 2" xfId="17780"/>
    <cellStyle name="Normal 80 6 2 2" xfId="17781"/>
    <cellStyle name="Normal 80 6 3" xfId="17782"/>
    <cellStyle name="Normal 80 6 3 2" xfId="17783"/>
    <cellStyle name="Normal 80 6 4" xfId="17784"/>
    <cellStyle name="Normal 80 7" xfId="17785"/>
    <cellStyle name="Normal 80 7 2" xfId="17786"/>
    <cellStyle name="Normal 80 8" xfId="17787"/>
    <cellStyle name="Normal 80 8 2" xfId="17788"/>
    <cellStyle name="Normal 80 9" xfId="17789"/>
    <cellStyle name="Normal 81" xfId="2215"/>
    <cellStyle name="Normal 81 2" xfId="17790"/>
    <cellStyle name="Normal 81 2 2" xfId="17791"/>
    <cellStyle name="Normal 81 2 2 2" xfId="17792"/>
    <cellStyle name="Normal 81 2 2 2 2" xfId="17793"/>
    <cellStyle name="Normal 81 2 2 2 2 2" xfId="17794"/>
    <cellStyle name="Normal 81 2 2 2 2 2 2" xfId="17795"/>
    <cellStyle name="Normal 81 2 2 2 2 3" xfId="17796"/>
    <cellStyle name="Normal 81 2 2 2 2 3 2" xfId="17797"/>
    <cellStyle name="Normal 81 2 2 2 2 4" xfId="17798"/>
    <cellStyle name="Normal 81 2 2 2 3" xfId="17799"/>
    <cellStyle name="Normal 81 2 2 2 3 2" xfId="17800"/>
    <cellStyle name="Normal 81 2 2 2 4" xfId="17801"/>
    <cellStyle name="Normal 81 2 2 2 4 2" xfId="17802"/>
    <cellStyle name="Normal 81 2 2 2 5" xfId="17803"/>
    <cellStyle name="Normal 81 2 2 3" xfId="17804"/>
    <cellStyle name="Normal 81 2 2 3 2" xfId="17805"/>
    <cellStyle name="Normal 81 2 2 3 2 2" xfId="17806"/>
    <cellStyle name="Normal 81 2 2 3 3" xfId="17807"/>
    <cellStyle name="Normal 81 2 2 3 3 2" xfId="17808"/>
    <cellStyle name="Normal 81 2 2 3 4" xfId="17809"/>
    <cellStyle name="Normal 81 2 2 4" xfId="17810"/>
    <cellStyle name="Normal 81 2 2 4 2" xfId="17811"/>
    <cellStyle name="Normal 81 2 2 4 2 2" xfId="17812"/>
    <cellStyle name="Normal 81 2 2 4 3" xfId="17813"/>
    <cellStyle name="Normal 81 2 2 4 3 2" xfId="17814"/>
    <cellStyle name="Normal 81 2 2 4 4" xfId="17815"/>
    <cellStyle name="Normal 81 2 2 5" xfId="17816"/>
    <cellStyle name="Normal 81 2 2 5 2" xfId="17817"/>
    <cellStyle name="Normal 81 2 2 6" xfId="17818"/>
    <cellStyle name="Normal 81 2 2 6 2" xfId="17819"/>
    <cellStyle name="Normal 81 2 2 7" xfId="17820"/>
    <cellStyle name="Normal 81 2 3" xfId="17821"/>
    <cellStyle name="Normal 81 2 3 2" xfId="17822"/>
    <cellStyle name="Normal 81 2 3 2 2" xfId="17823"/>
    <cellStyle name="Normal 81 2 3 2 2 2" xfId="17824"/>
    <cellStyle name="Normal 81 2 3 2 3" xfId="17825"/>
    <cellStyle name="Normal 81 2 3 2 3 2" xfId="17826"/>
    <cellStyle name="Normal 81 2 3 2 4" xfId="17827"/>
    <cellStyle name="Normal 81 2 3 3" xfId="17828"/>
    <cellStyle name="Normal 81 2 3 3 2" xfId="17829"/>
    <cellStyle name="Normal 81 2 3 4" xfId="17830"/>
    <cellStyle name="Normal 81 2 3 4 2" xfId="17831"/>
    <cellStyle name="Normal 81 2 3 5" xfId="17832"/>
    <cellStyle name="Normal 81 2 4" xfId="17833"/>
    <cellStyle name="Normal 81 2 4 2" xfId="17834"/>
    <cellStyle name="Normal 81 2 4 2 2" xfId="17835"/>
    <cellStyle name="Normal 81 2 4 3" xfId="17836"/>
    <cellStyle name="Normal 81 2 4 3 2" xfId="17837"/>
    <cellStyle name="Normal 81 2 4 4" xfId="17838"/>
    <cellStyle name="Normal 81 2 5" xfId="17839"/>
    <cellStyle name="Normal 81 2 5 2" xfId="17840"/>
    <cellStyle name="Normal 81 2 5 2 2" xfId="17841"/>
    <cellStyle name="Normal 81 2 5 3" xfId="17842"/>
    <cellStyle name="Normal 81 2 5 3 2" xfId="17843"/>
    <cellStyle name="Normal 81 2 5 4" xfId="17844"/>
    <cellStyle name="Normal 81 2 6" xfId="17845"/>
    <cellStyle name="Normal 81 2 6 2" xfId="17846"/>
    <cellStyle name="Normal 81 2 7" xfId="17847"/>
    <cellStyle name="Normal 81 2 7 2" xfId="17848"/>
    <cellStyle name="Normal 81 2 8" xfId="17849"/>
    <cellStyle name="Normal 81 3" xfId="17850"/>
    <cellStyle name="Normal 81 3 2" xfId="17851"/>
    <cellStyle name="Normal 81 3 2 2" xfId="17852"/>
    <cellStyle name="Normal 81 3 2 2 2" xfId="17853"/>
    <cellStyle name="Normal 81 3 2 2 2 2" xfId="17854"/>
    <cellStyle name="Normal 81 3 2 2 3" xfId="17855"/>
    <cellStyle name="Normal 81 3 2 2 3 2" xfId="17856"/>
    <cellStyle name="Normal 81 3 2 2 4" xfId="17857"/>
    <cellStyle name="Normal 81 3 2 3" xfId="17858"/>
    <cellStyle name="Normal 81 3 2 3 2" xfId="17859"/>
    <cellStyle name="Normal 81 3 2 4" xfId="17860"/>
    <cellStyle name="Normal 81 3 2 4 2" xfId="17861"/>
    <cellStyle name="Normal 81 3 2 5" xfId="17862"/>
    <cellStyle name="Normal 81 3 3" xfId="17863"/>
    <cellStyle name="Normal 81 3 3 2" xfId="17864"/>
    <cellStyle name="Normal 81 3 3 2 2" xfId="17865"/>
    <cellStyle name="Normal 81 3 3 3" xfId="17866"/>
    <cellStyle name="Normal 81 3 3 3 2" xfId="17867"/>
    <cellStyle name="Normal 81 3 3 4" xfId="17868"/>
    <cellStyle name="Normal 81 3 4" xfId="17869"/>
    <cellStyle name="Normal 81 3 4 2" xfId="17870"/>
    <cellStyle name="Normal 81 3 4 2 2" xfId="17871"/>
    <cellStyle name="Normal 81 3 4 3" xfId="17872"/>
    <cellStyle name="Normal 81 3 4 3 2" xfId="17873"/>
    <cellStyle name="Normal 81 3 4 4" xfId="17874"/>
    <cellStyle name="Normal 81 3 5" xfId="17875"/>
    <cellStyle name="Normal 81 3 5 2" xfId="17876"/>
    <cellStyle name="Normal 81 3 6" xfId="17877"/>
    <cellStyle name="Normal 81 3 6 2" xfId="17878"/>
    <cellStyle name="Normal 81 3 7" xfId="17879"/>
    <cellStyle name="Normal 81 4" xfId="17880"/>
    <cellStyle name="Normal 81 4 2" xfId="17881"/>
    <cellStyle name="Normal 81 4 2 2" xfId="17882"/>
    <cellStyle name="Normal 81 4 2 2 2" xfId="17883"/>
    <cellStyle name="Normal 81 4 2 3" xfId="17884"/>
    <cellStyle name="Normal 81 4 2 3 2" xfId="17885"/>
    <cellStyle name="Normal 81 4 2 4" xfId="17886"/>
    <cellStyle name="Normal 81 4 3" xfId="17887"/>
    <cellStyle name="Normal 81 4 3 2" xfId="17888"/>
    <cellStyle name="Normal 81 4 4" xfId="17889"/>
    <cellStyle name="Normal 81 4 4 2" xfId="17890"/>
    <cellStyle name="Normal 81 4 5" xfId="17891"/>
    <cellStyle name="Normal 81 5" xfId="17892"/>
    <cellStyle name="Normal 81 5 2" xfId="17893"/>
    <cellStyle name="Normal 81 5 2 2" xfId="17894"/>
    <cellStyle name="Normal 81 5 3" xfId="17895"/>
    <cellStyle name="Normal 81 5 3 2" xfId="17896"/>
    <cellStyle name="Normal 81 5 4" xfId="17897"/>
    <cellStyle name="Normal 81 6" xfId="17898"/>
    <cellStyle name="Normal 81 6 2" xfId="17899"/>
    <cellStyle name="Normal 81 6 2 2" xfId="17900"/>
    <cellStyle name="Normal 81 6 3" xfId="17901"/>
    <cellStyle name="Normal 81 6 3 2" xfId="17902"/>
    <cellStyle name="Normal 81 6 4" xfId="17903"/>
    <cellStyle name="Normal 81 7" xfId="17904"/>
    <cellStyle name="Normal 81 7 2" xfId="17905"/>
    <cellStyle name="Normal 81 8" xfId="17906"/>
    <cellStyle name="Normal 81 8 2" xfId="17907"/>
    <cellStyle name="Normal 81 9" xfId="17908"/>
    <cellStyle name="Normal 82" xfId="2216"/>
    <cellStyle name="Normal 82 10" xfId="17909"/>
    <cellStyle name="Normal 82 10 2" xfId="17910"/>
    <cellStyle name="Normal 82 11" xfId="17911"/>
    <cellStyle name="Normal 82 2" xfId="17912"/>
    <cellStyle name="Normal 82 2 2" xfId="17913"/>
    <cellStyle name="Normal 82 2 2 2" xfId="17914"/>
    <cellStyle name="Normal 82 2 2 2 2" xfId="17915"/>
    <cellStyle name="Normal 82 2 2 2 2 2" xfId="17916"/>
    <cellStyle name="Normal 82 2 2 2 2 2 2" xfId="17917"/>
    <cellStyle name="Normal 82 2 2 2 2 2 2 2" xfId="17918"/>
    <cellStyle name="Normal 82 2 2 2 2 2 3" xfId="17919"/>
    <cellStyle name="Normal 82 2 2 2 2 2 3 2" xfId="17920"/>
    <cellStyle name="Normal 82 2 2 2 2 2 4" xfId="17921"/>
    <cellStyle name="Normal 82 2 2 2 2 3" xfId="17922"/>
    <cellStyle name="Normal 82 2 2 2 2 3 2" xfId="17923"/>
    <cellStyle name="Normal 82 2 2 2 2 4" xfId="17924"/>
    <cellStyle name="Normal 82 2 2 2 2 4 2" xfId="17925"/>
    <cellStyle name="Normal 82 2 2 2 2 5" xfId="17926"/>
    <cellStyle name="Normal 82 2 2 2 3" xfId="17927"/>
    <cellStyle name="Normal 82 2 2 2 3 2" xfId="17928"/>
    <cellStyle name="Normal 82 2 2 2 3 2 2" xfId="17929"/>
    <cellStyle name="Normal 82 2 2 2 3 3" xfId="17930"/>
    <cellStyle name="Normal 82 2 2 2 3 3 2" xfId="17931"/>
    <cellStyle name="Normal 82 2 2 2 3 4" xfId="17932"/>
    <cellStyle name="Normal 82 2 2 2 4" xfId="17933"/>
    <cellStyle name="Normal 82 2 2 2 4 2" xfId="17934"/>
    <cellStyle name="Normal 82 2 2 2 4 2 2" xfId="17935"/>
    <cellStyle name="Normal 82 2 2 2 4 3" xfId="17936"/>
    <cellStyle name="Normal 82 2 2 2 4 3 2" xfId="17937"/>
    <cellStyle name="Normal 82 2 2 2 4 4" xfId="17938"/>
    <cellStyle name="Normal 82 2 2 2 5" xfId="17939"/>
    <cellStyle name="Normal 82 2 2 2 5 2" xfId="17940"/>
    <cellStyle name="Normal 82 2 2 2 6" xfId="17941"/>
    <cellStyle name="Normal 82 2 2 2 6 2" xfId="17942"/>
    <cellStyle name="Normal 82 2 2 2 7" xfId="17943"/>
    <cellStyle name="Normal 82 2 2 3" xfId="17944"/>
    <cellStyle name="Normal 82 2 2 3 2" xfId="17945"/>
    <cellStyle name="Normal 82 2 2 3 2 2" xfId="17946"/>
    <cellStyle name="Normal 82 2 2 3 2 2 2" xfId="17947"/>
    <cellStyle name="Normal 82 2 2 3 2 3" xfId="17948"/>
    <cellStyle name="Normal 82 2 2 3 2 3 2" xfId="17949"/>
    <cellStyle name="Normal 82 2 2 3 2 4" xfId="17950"/>
    <cellStyle name="Normal 82 2 2 3 3" xfId="17951"/>
    <cellStyle name="Normal 82 2 2 3 3 2" xfId="17952"/>
    <cellStyle name="Normal 82 2 2 3 4" xfId="17953"/>
    <cellStyle name="Normal 82 2 2 3 4 2" xfId="17954"/>
    <cellStyle name="Normal 82 2 2 3 5" xfId="17955"/>
    <cellStyle name="Normal 82 2 2 4" xfId="17956"/>
    <cellStyle name="Normal 82 2 2 4 2" xfId="17957"/>
    <cellStyle name="Normal 82 2 2 4 2 2" xfId="17958"/>
    <cellStyle name="Normal 82 2 2 4 3" xfId="17959"/>
    <cellStyle name="Normal 82 2 2 4 3 2" xfId="17960"/>
    <cellStyle name="Normal 82 2 2 4 4" xfId="17961"/>
    <cellStyle name="Normal 82 2 2 5" xfId="17962"/>
    <cellStyle name="Normal 82 2 2 5 2" xfId="17963"/>
    <cellStyle name="Normal 82 2 2 5 2 2" xfId="17964"/>
    <cellStyle name="Normal 82 2 2 5 3" xfId="17965"/>
    <cellStyle name="Normal 82 2 2 5 3 2" xfId="17966"/>
    <cellStyle name="Normal 82 2 2 5 4" xfId="17967"/>
    <cellStyle name="Normal 82 2 2 6" xfId="17968"/>
    <cellStyle name="Normal 82 2 2 6 2" xfId="17969"/>
    <cellStyle name="Normal 82 2 2 7" xfId="17970"/>
    <cellStyle name="Normal 82 2 2 7 2" xfId="17971"/>
    <cellStyle name="Normal 82 2 2 8" xfId="17972"/>
    <cellStyle name="Normal 82 2 3" xfId="17973"/>
    <cellStyle name="Normal 82 2 3 2" xfId="17974"/>
    <cellStyle name="Normal 82 2 3 2 2" xfId="17975"/>
    <cellStyle name="Normal 82 2 3 2 2 2" xfId="17976"/>
    <cellStyle name="Normal 82 2 3 2 2 2 2" xfId="17977"/>
    <cellStyle name="Normal 82 2 3 2 2 3" xfId="17978"/>
    <cellStyle name="Normal 82 2 3 2 2 3 2" xfId="17979"/>
    <cellStyle name="Normal 82 2 3 2 2 4" xfId="17980"/>
    <cellStyle name="Normal 82 2 3 2 3" xfId="17981"/>
    <cellStyle name="Normal 82 2 3 2 3 2" xfId="17982"/>
    <cellStyle name="Normal 82 2 3 2 4" xfId="17983"/>
    <cellStyle name="Normal 82 2 3 2 4 2" xfId="17984"/>
    <cellStyle name="Normal 82 2 3 2 5" xfId="17985"/>
    <cellStyle name="Normal 82 2 3 3" xfId="17986"/>
    <cellStyle name="Normal 82 2 3 3 2" xfId="17987"/>
    <cellStyle name="Normal 82 2 3 3 2 2" xfId="17988"/>
    <cellStyle name="Normal 82 2 3 3 3" xfId="17989"/>
    <cellStyle name="Normal 82 2 3 3 3 2" xfId="17990"/>
    <cellStyle name="Normal 82 2 3 3 4" xfId="17991"/>
    <cellStyle name="Normal 82 2 3 4" xfId="17992"/>
    <cellStyle name="Normal 82 2 3 4 2" xfId="17993"/>
    <cellStyle name="Normal 82 2 3 4 2 2" xfId="17994"/>
    <cellStyle name="Normal 82 2 3 4 3" xfId="17995"/>
    <cellStyle name="Normal 82 2 3 4 3 2" xfId="17996"/>
    <cellStyle name="Normal 82 2 3 4 4" xfId="17997"/>
    <cellStyle name="Normal 82 2 3 5" xfId="17998"/>
    <cellStyle name="Normal 82 2 3 5 2" xfId="17999"/>
    <cellStyle name="Normal 82 2 3 6" xfId="18000"/>
    <cellStyle name="Normal 82 2 3 6 2" xfId="18001"/>
    <cellStyle name="Normal 82 2 3 7" xfId="18002"/>
    <cellStyle name="Normal 82 2 4" xfId="18003"/>
    <cellStyle name="Normal 82 2 4 2" xfId="18004"/>
    <cellStyle name="Normal 82 2 4 2 2" xfId="18005"/>
    <cellStyle name="Normal 82 2 4 2 2 2" xfId="18006"/>
    <cellStyle name="Normal 82 2 4 2 3" xfId="18007"/>
    <cellStyle name="Normal 82 2 4 2 3 2" xfId="18008"/>
    <cellStyle name="Normal 82 2 4 2 4" xfId="18009"/>
    <cellStyle name="Normal 82 2 4 3" xfId="18010"/>
    <cellStyle name="Normal 82 2 4 3 2" xfId="18011"/>
    <cellStyle name="Normal 82 2 4 4" xfId="18012"/>
    <cellStyle name="Normal 82 2 4 4 2" xfId="18013"/>
    <cellStyle name="Normal 82 2 4 5" xfId="18014"/>
    <cellStyle name="Normal 82 2 5" xfId="18015"/>
    <cellStyle name="Normal 82 2 5 2" xfId="18016"/>
    <cellStyle name="Normal 82 2 5 2 2" xfId="18017"/>
    <cellStyle name="Normal 82 2 5 3" xfId="18018"/>
    <cellStyle name="Normal 82 2 5 3 2" xfId="18019"/>
    <cellStyle name="Normal 82 2 5 4" xfId="18020"/>
    <cellStyle name="Normal 82 2 6" xfId="18021"/>
    <cellStyle name="Normal 82 2 6 2" xfId="18022"/>
    <cellStyle name="Normal 82 2 6 2 2" xfId="18023"/>
    <cellStyle name="Normal 82 2 6 3" xfId="18024"/>
    <cellStyle name="Normal 82 2 6 3 2" xfId="18025"/>
    <cellStyle name="Normal 82 2 6 4" xfId="18026"/>
    <cellStyle name="Normal 82 2 7" xfId="18027"/>
    <cellStyle name="Normal 82 2 7 2" xfId="18028"/>
    <cellStyle name="Normal 82 2 8" xfId="18029"/>
    <cellStyle name="Normal 82 2 8 2" xfId="18030"/>
    <cellStyle name="Normal 82 2 9" xfId="18031"/>
    <cellStyle name="Normal 82 3" xfId="18032"/>
    <cellStyle name="Normal 82 3 2" xfId="18033"/>
    <cellStyle name="Normal 82 4" xfId="18034"/>
    <cellStyle name="Normal 82 4 2" xfId="18035"/>
    <cellStyle name="Normal 82 4 2 2" xfId="18036"/>
    <cellStyle name="Normal 82 4 2 2 2" xfId="18037"/>
    <cellStyle name="Normal 82 4 2 2 2 2" xfId="18038"/>
    <cellStyle name="Normal 82 4 2 2 2 2 2" xfId="18039"/>
    <cellStyle name="Normal 82 4 2 2 2 3" xfId="18040"/>
    <cellStyle name="Normal 82 4 2 2 2 3 2" xfId="18041"/>
    <cellStyle name="Normal 82 4 2 2 2 4" xfId="18042"/>
    <cellStyle name="Normal 82 4 2 2 3" xfId="18043"/>
    <cellStyle name="Normal 82 4 2 2 3 2" xfId="18044"/>
    <cellStyle name="Normal 82 4 2 2 4" xfId="18045"/>
    <cellStyle name="Normal 82 4 2 2 4 2" xfId="18046"/>
    <cellStyle name="Normal 82 4 2 2 5" xfId="18047"/>
    <cellStyle name="Normal 82 4 2 3" xfId="18048"/>
    <cellStyle name="Normal 82 4 2 3 2" xfId="18049"/>
    <cellStyle name="Normal 82 4 2 3 2 2" xfId="18050"/>
    <cellStyle name="Normal 82 4 2 3 3" xfId="18051"/>
    <cellStyle name="Normal 82 4 2 3 3 2" xfId="18052"/>
    <cellStyle name="Normal 82 4 2 3 4" xfId="18053"/>
    <cellStyle name="Normal 82 4 2 4" xfId="18054"/>
    <cellStyle name="Normal 82 4 2 4 2" xfId="18055"/>
    <cellStyle name="Normal 82 4 2 4 2 2" xfId="18056"/>
    <cellStyle name="Normal 82 4 2 4 3" xfId="18057"/>
    <cellStyle name="Normal 82 4 2 4 3 2" xfId="18058"/>
    <cellStyle name="Normal 82 4 2 4 4" xfId="18059"/>
    <cellStyle name="Normal 82 4 2 5" xfId="18060"/>
    <cellStyle name="Normal 82 4 2 5 2" xfId="18061"/>
    <cellStyle name="Normal 82 4 2 6" xfId="18062"/>
    <cellStyle name="Normal 82 4 2 6 2" xfId="18063"/>
    <cellStyle name="Normal 82 4 2 7" xfId="18064"/>
    <cellStyle name="Normal 82 4 3" xfId="18065"/>
    <cellStyle name="Normal 82 4 3 2" xfId="18066"/>
    <cellStyle name="Normal 82 4 3 2 2" xfId="18067"/>
    <cellStyle name="Normal 82 4 3 2 2 2" xfId="18068"/>
    <cellStyle name="Normal 82 4 3 2 3" xfId="18069"/>
    <cellStyle name="Normal 82 4 3 2 3 2" xfId="18070"/>
    <cellStyle name="Normal 82 4 3 2 4" xfId="18071"/>
    <cellStyle name="Normal 82 4 3 3" xfId="18072"/>
    <cellStyle name="Normal 82 4 3 3 2" xfId="18073"/>
    <cellStyle name="Normal 82 4 3 4" xfId="18074"/>
    <cellStyle name="Normal 82 4 3 4 2" xfId="18075"/>
    <cellStyle name="Normal 82 4 3 5" xfId="18076"/>
    <cellStyle name="Normal 82 4 4" xfId="18077"/>
    <cellStyle name="Normal 82 4 4 2" xfId="18078"/>
    <cellStyle name="Normal 82 4 4 2 2" xfId="18079"/>
    <cellStyle name="Normal 82 4 4 3" xfId="18080"/>
    <cellStyle name="Normal 82 4 4 3 2" xfId="18081"/>
    <cellStyle name="Normal 82 4 4 4" xfId="18082"/>
    <cellStyle name="Normal 82 4 5" xfId="18083"/>
    <cellStyle name="Normal 82 4 5 2" xfId="18084"/>
    <cellStyle name="Normal 82 4 5 2 2" xfId="18085"/>
    <cellStyle name="Normal 82 4 5 3" xfId="18086"/>
    <cellStyle name="Normal 82 4 5 3 2" xfId="18087"/>
    <cellStyle name="Normal 82 4 5 4" xfId="18088"/>
    <cellStyle name="Normal 82 4 6" xfId="18089"/>
    <cellStyle name="Normal 82 4 6 2" xfId="18090"/>
    <cellStyle name="Normal 82 4 7" xfId="18091"/>
    <cellStyle name="Normal 82 4 7 2" xfId="18092"/>
    <cellStyle name="Normal 82 4 8" xfId="18093"/>
    <cellStyle name="Normal 82 5" xfId="18094"/>
    <cellStyle name="Normal 82 5 2" xfId="18095"/>
    <cellStyle name="Normal 82 5 2 2" xfId="18096"/>
    <cellStyle name="Normal 82 5 2 2 2" xfId="18097"/>
    <cellStyle name="Normal 82 5 2 2 2 2" xfId="18098"/>
    <cellStyle name="Normal 82 5 2 2 3" xfId="18099"/>
    <cellStyle name="Normal 82 5 2 2 3 2" xfId="18100"/>
    <cellStyle name="Normal 82 5 2 2 4" xfId="18101"/>
    <cellStyle name="Normal 82 5 2 3" xfId="18102"/>
    <cellStyle name="Normal 82 5 2 3 2" xfId="18103"/>
    <cellStyle name="Normal 82 5 2 4" xfId="18104"/>
    <cellStyle name="Normal 82 5 2 4 2" xfId="18105"/>
    <cellStyle name="Normal 82 5 2 5" xfId="18106"/>
    <cellStyle name="Normal 82 5 3" xfId="18107"/>
    <cellStyle name="Normal 82 5 3 2" xfId="18108"/>
    <cellStyle name="Normal 82 5 3 2 2" xfId="18109"/>
    <cellStyle name="Normal 82 5 3 3" xfId="18110"/>
    <cellStyle name="Normal 82 5 3 3 2" xfId="18111"/>
    <cellStyle name="Normal 82 5 3 4" xfId="18112"/>
    <cellStyle name="Normal 82 5 4" xfId="18113"/>
    <cellStyle name="Normal 82 5 4 2" xfId="18114"/>
    <cellStyle name="Normal 82 5 4 2 2" xfId="18115"/>
    <cellStyle name="Normal 82 5 4 3" xfId="18116"/>
    <cellStyle name="Normal 82 5 4 3 2" xfId="18117"/>
    <cellStyle name="Normal 82 5 4 4" xfId="18118"/>
    <cellStyle name="Normal 82 5 5" xfId="18119"/>
    <cellStyle name="Normal 82 5 5 2" xfId="18120"/>
    <cellStyle name="Normal 82 5 6" xfId="18121"/>
    <cellStyle name="Normal 82 5 6 2" xfId="18122"/>
    <cellStyle name="Normal 82 5 7" xfId="18123"/>
    <cellStyle name="Normal 82 6" xfId="18124"/>
    <cellStyle name="Normal 82 6 2" xfId="18125"/>
    <cellStyle name="Normal 82 6 2 2" xfId="18126"/>
    <cellStyle name="Normal 82 6 2 2 2" xfId="18127"/>
    <cellStyle name="Normal 82 6 2 3" xfId="18128"/>
    <cellStyle name="Normal 82 6 2 3 2" xfId="18129"/>
    <cellStyle name="Normal 82 6 2 4" xfId="18130"/>
    <cellStyle name="Normal 82 6 3" xfId="18131"/>
    <cellStyle name="Normal 82 6 3 2" xfId="18132"/>
    <cellStyle name="Normal 82 6 4" xfId="18133"/>
    <cellStyle name="Normal 82 6 4 2" xfId="18134"/>
    <cellStyle name="Normal 82 6 5" xfId="18135"/>
    <cellStyle name="Normal 82 7" xfId="18136"/>
    <cellStyle name="Normal 82 7 2" xfId="18137"/>
    <cellStyle name="Normal 82 7 2 2" xfId="18138"/>
    <cellStyle name="Normal 82 7 3" xfId="18139"/>
    <cellStyle name="Normal 82 7 3 2" xfId="18140"/>
    <cellStyle name="Normal 82 7 4" xfId="18141"/>
    <cellStyle name="Normal 82 8" xfId="18142"/>
    <cellStyle name="Normal 82 8 2" xfId="18143"/>
    <cellStyle name="Normal 82 8 2 2" xfId="18144"/>
    <cellStyle name="Normal 82 8 3" xfId="18145"/>
    <cellStyle name="Normal 82 8 3 2" xfId="18146"/>
    <cellStyle name="Normal 82 8 4" xfId="18147"/>
    <cellStyle name="Normal 82 9" xfId="18148"/>
    <cellStyle name="Normal 82 9 2" xfId="18149"/>
    <cellStyle name="Normal 83" xfId="2217"/>
    <cellStyle name="Normal 83 2" xfId="18150"/>
    <cellStyle name="Normal 83 2 2" xfId="18151"/>
    <cellStyle name="Normal 83 2 2 2" xfId="18152"/>
    <cellStyle name="Normal 83 2 2 2 2" xfId="18153"/>
    <cellStyle name="Normal 83 2 2 2 2 2" xfId="18154"/>
    <cellStyle name="Normal 83 2 2 2 2 2 2" xfId="18155"/>
    <cellStyle name="Normal 83 2 2 2 2 3" xfId="18156"/>
    <cellStyle name="Normal 83 2 2 2 2 3 2" xfId="18157"/>
    <cellStyle name="Normal 83 2 2 2 2 4" xfId="18158"/>
    <cellStyle name="Normal 83 2 2 2 3" xfId="18159"/>
    <cellStyle name="Normal 83 2 2 2 3 2" xfId="18160"/>
    <cellStyle name="Normal 83 2 2 2 4" xfId="18161"/>
    <cellStyle name="Normal 83 2 2 2 4 2" xfId="18162"/>
    <cellStyle name="Normal 83 2 2 2 5" xfId="18163"/>
    <cellStyle name="Normal 83 2 2 3" xfId="18164"/>
    <cellStyle name="Normal 83 2 2 3 2" xfId="18165"/>
    <cellStyle name="Normal 83 2 2 3 2 2" xfId="18166"/>
    <cellStyle name="Normal 83 2 2 3 3" xfId="18167"/>
    <cellStyle name="Normal 83 2 2 3 3 2" xfId="18168"/>
    <cellStyle name="Normal 83 2 2 3 4" xfId="18169"/>
    <cellStyle name="Normal 83 2 2 4" xfId="18170"/>
    <cellStyle name="Normal 83 2 2 4 2" xfId="18171"/>
    <cellStyle name="Normal 83 2 2 4 2 2" xfId="18172"/>
    <cellStyle name="Normal 83 2 2 4 3" xfId="18173"/>
    <cellStyle name="Normal 83 2 2 4 3 2" xfId="18174"/>
    <cellStyle name="Normal 83 2 2 4 4" xfId="18175"/>
    <cellStyle name="Normal 83 2 2 5" xfId="18176"/>
    <cellStyle name="Normal 83 2 2 5 2" xfId="18177"/>
    <cellStyle name="Normal 83 2 2 6" xfId="18178"/>
    <cellStyle name="Normal 83 2 2 6 2" xfId="18179"/>
    <cellStyle name="Normal 83 2 2 7" xfId="18180"/>
    <cellStyle name="Normal 83 2 3" xfId="18181"/>
    <cellStyle name="Normal 83 2 3 2" xfId="18182"/>
    <cellStyle name="Normal 83 2 3 2 2" xfId="18183"/>
    <cellStyle name="Normal 83 2 3 2 2 2" xfId="18184"/>
    <cellStyle name="Normal 83 2 3 2 3" xfId="18185"/>
    <cellStyle name="Normal 83 2 3 2 3 2" xfId="18186"/>
    <cellStyle name="Normal 83 2 3 2 4" xfId="18187"/>
    <cellStyle name="Normal 83 2 3 3" xfId="18188"/>
    <cellStyle name="Normal 83 2 3 3 2" xfId="18189"/>
    <cellStyle name="Normal 83 2 3 4" xfId="18190"/>
    <cellStyle name="Normal 83 2 3 4 2" xfId="18191"/>
    <cellStyle name="Normal 83 2 3 5" xfId="18192"/>
    <cellStyle name="Normal 83 2 4" xfId="18193"/>
    <cellStyle name="Normal 83 2 4 2" xfId="18194"/>
    <cellStyle name="Normal 83 2 4 2 2" xfId="18195"/>
    <cellStyle name="Normal 83 2 4 3" xfId="18196"/>
    <cellStyle name="Normal 83 2 4 3 2" xfId="18197"/>
    <cellStyle name="Normal 83 2 4 4" xfId="18198"/>
    <cellStyle name="Normal 83 2 5" xfId="18199"/>
    <cellStyle name="Normal 83 2 5 2" xfId="18200"/>
    <cellStyle name="Normal 83 2 5 2 2" xfId="18201"/>
    <cellStyle name="Normal 83 2 5 3" xfId="18202"/>
    <cellStyle name="Normal 83 2 5 3 2" xfId="18203"/>
    <cellStyle name="Normal 83 2 5 4" xfId="18204"/>
    <cellStyle name="Normal 83 2 6" xfId="18205"/>
    <cellStyle name="Normal 83 2 6 2" xfId="18206"/>
    <cellStyle name="Normal 83 2 7" xfId="18207"/>
    <cellStyle name="Normal 83 2 7 2" xfId="18208"/>
    <cellStyle name="Normal 83 2 8" xfId="18209"/>
    <cellStyle name="Normal 83 3" xfId="18210"/>
    <cellStyle name="Normal 83 3 2" xfId="18211"/>
    <cellStyle name="Normal 83 3 2 2" xfId="18212"/>
    <cellStyle name="Normal 83 3 2 2 2" xfId="18213"/>
    <cellStyle name="Normal 83 3 2 2 2 2" xfId="18214"/>
    <cellStyle name="Normal 83 3 2 2 3" xfId="18215"/>
    <cellStyle name="Normal 83 3 2 2 3 2" xfId="18216"/>
    <cellStyle name="Normal 83 3 2 2 4" xfId="18217"/>
    <cellStyle name="Normal 83 3 2 3" xfId="18218"/>
    <cellStyle name="Normal 83 3 2 3 2" xfId="18219"/>
    <cellStyle name="Normal 83 3 2 4" xfId="18220"/>
    <cellStyle name="Normal 83 3 2 4 2" xfId="18221"/>
    <cellStyle name="Normal 83 3 2 5" xfId="18222"/>
    <cellStyle name="Normal 83 3 3" xfId="18223"/>
    <cellStyle name="Normal 83 3 3 2" xfId="18224"/>
    <cellStyle name="Normal 83 3 3 2 2" xfId="18225"/>
    <cellStyle name="Normal 83 3 3 3" xfId="18226"/>
    <cellStyle name="Normal 83 3 3 3 2" xfId="18227"/>
    <cellStyle name="Normal 83 3 3 4" xfId="18228"/>
    <cellStyle name="Normal 83 3 4" xfId="18229"/>
    <cellStyle name="Normal 83 3 4 2" xfId="18230"/>
    <cellStyle name="Normal 83 3 4 2 2" xfId="18231"/>
    <cellStyle name="Normal 83 3 4 3" xfId="18232"/>
    <cellStyle name="Normal 83 3 4 3 2" xfId="18233"/>
    <cellStyle name="Normal 83 3 4 4" xfId="18234"/>
    <cellStyle name="Normal 83 3 5" xfId="18235"/>
    <cellStyle name="Normal 83 3 5 2" xfId="18236"/>
    <cellStyle name="Normal 83 3 6" xfId="18237"/>
    <cellStyle name="Normal 83 3 6 2" xfId="18238"/>
    <cellStyle name="Normal 83 3 7" xfId="18239"/>
    <cellStyle name="Normal 83 4" xfId="18240"/>
    <cellStyle name="Normal 83 4 2" xfId="18241"/>
    <cellStyle name="Normal 83 4 2 2" xfId="18242"/>
    <cellStyle name="Normal 83 4 2 2 2" xfId="18243"/>
    <cellStyle name="Normal 83 4 2 3" xfId="18244"/>
    <cellStyle name="Normal 83 4 2 3 2" xfId="18245"/>
    <cellStyle name="Normal 83 4 2 4" xfId="18246"/>
    <cellStyle name="Normal 83 4 3" xfId="18247"/>
    <cellStyle name="Normal 83 4 3 2" xfId="18248"/>
    <cellStyle name="Normal 83 4 4" xfId="18249"/>
    <cellStyle name="Normal 83 4 4 2" xfId="18250"/>
    <cellStyle name="Normal 83 4 5" xfId="18251"/>
    <cellStyle name="Normal 83 5" xfId="18252"/>
    <cellStyle name="Normal 83 5 2" xfId="18253"/>
    <cellStyle name="Normal 83 5 2 2" xfId="18254"/>
    <cellStyle name="Normal 83 5 3" xfId="18255"/>
    <cellStyle name="Normal 83 5 3 2" xfId="18256"/>
    <cellStyle name="Normal 83 5 4" xfId="18257"/>
    <cellStyle name="Normal 83 6" xfId="18258"/>
    <cellStyle name="Normal 83 6 2" xfId="18259"/>
    <cellStyle name="Normal 83 6 2 2" xfId="18260"/>
    <cellStyle name="Normal 83 6 3" xfId="18261"/>
    <cellStyle name="Normal 83 6 3 2" xfId="18262"/>
    <cellStyle name="Normal 83 6 4" xfId="18263"/>
    <cellStyle name="Normal 83 7" xfId="18264"/>
    <cellStyle name="Normal 83 7 2" xfId="18265"/>
    <cellStyle name="Normal 83 8" xfId="18266"/>
    <cellStyle name="Normal 83 8 2" xfId="18267"/>
    <cellStyle name="Normal 83 9" xfId="18268"/>
    <cellStyle name="Normal 84" xfId="2218"/>
    <cellStyle name="Normal 84 2" xfId="18269"/>
    <cellStyle name="Normal 84 2 2" xfId="18270"/>
    <cellStyle name="Normal 84 2 2 2" xfId="18271"/>
    <cellStyle name="Normal 84 2 2 2 2" xfId="18272"/>
    <cellStyle name="Normal 84 2 2 2 2 2" xfId="18273"/>
    <cellStyle name="Normal 84 2 2 2 2 2 2" xfId="18274"/>
    <cellStyle name="Normal 84 2 2 2 2 3" xfId="18275"/>
    <cellStyle name="Normal 84 2 2 2 2 3 2" xfId="18276"/>
    <cellStyle name="Normal 84 2 2 2 2 4" xfId="18277"/>
    <cellStyle name="Normal 84 2 2 2 3" xfId="18278"/>
    <cellStyle name="Normal 84 2 2 2 3 2" xfId="18279"/>
    <cellStyle name="Normal 84 2 2 2 4" xfId="18280"/>
    <cellStyle name="Normal 84 2 2 2 4 2" xfId="18281"/>
    <cellStyle name="Normal 84 2 2 2 5" xfId="18282"/>
    <cellStyle name="Normal 84 2 2 3" xfId="18283"/>
    <cellStyle name="Normal 84 2 2 3 2" xfId="18284"/>
    <cellStyle name="Normal 84 2 2 3 2 2" xfId="18285"/>
    <cellStyle name="Normal 84 2 2 3 3" xfId="18286"/>
    <cellStyle name="Normal 84 2 2 3 3 2" xfId="18287"/>
    <cellStyle name="Normal 84 2 2 3 4" xfId="18288"/>
    <cellStyle name="Normal 84 2 2 4" xfId="18289"/>
    <cellStyle name="Normal 84 2 2 4 2" xfId="18290"/>
    <cellStyle name="Normal 84 2 2 4 2 2" xfId="18291"/>
    <cellStyle name="Normal 84 2 2 4 3" xfId="18292"/>
    <cellStyle name="Normal 84 2 2 4 3 2" xfId="18293"/>
    <cellStyle name="Normal 84 2 2 4 4" xfId="18294"/>
    <cellStyle name="Normal 84 2 2 5" xfId="18295"/>
    <cellStyle name="Normal 84 2 2 5 2" xfId="18296"/>
    <cellStyle name="Normal 84 2 2 6" xfId="18297"/>
    <cellStyle name="Normal 84 2 2 6 2" xfId="18298"/>
    <cellStyle name="Normal 84 2 2 7" xfId="18299"/>
    <cellStyle name="Normal 84 2 3" xfId="18300"/>
    <cellStyle name="Normal 84 2 3 2" xfId="18301"/>
    <cellStyle name="Normal 84 2 3 2 2" xfId="18302"/>
    <cellStyle name="Normal 84 2 3 2 2 2" xfId="18303"/>
    <cellStyle name="Normal 84 2 3 2 3" xfId="18304"/>
    <cellStyle name="Normal 84 2 3 2 3 2" xfId="18305"/>
    <cellStyle name="Normal 84 2 3 2 4" xfId="18306"/>
    <cellStyle name="Normal 84 2 3 3" xfId="18307"/>
    <cellStyle name="Normal 84 2 3 3 2" xfId="18308"/>
    <cellStyle name="Normal 84 2 3 4" xfId="18309"/>
    <cellStyle name="Normal 84 2 3 4 2" xfId="18310"/>
    <cellStyle name="Normal 84 2 3 5" xfId="18311"/>
    <cellStyle name="Normal 84 2 4" xfId="18312"/>
    <cellStyle name="Normal 84 2 4 2" xfId="18313"/>
    <cellStyle name="Normal 84 2 4 2 2" xfId="18314"/>
    <cellStyle name="Normal 84 2 4 3" xfId="18315"/>
    <cellStyle name="Normal 84 2 4 3 2" xfId="18316"/>
    <cellStyle name="Normal 84 2 4 4" xfId="18317"/>
    <cellStyle name="Normal 84 2 5" xfId="18318"/>
    <cellStyle name="Normal 84 2 5 2" xfId="18319"/>
    <cellStyle name="Normal 84 2 5 2 2" xfId="18320"/>
    <cellStyle name="Normal 84 2 5 3" xfId="18321"/>
    <cellStyle name="Normal 84 2 5 3 2" xfId="18322"/>
    <cellStyle name="Normal 84 2 5 4" xfId="18323"/>
    <cellStyle name="Normal 84 2 6" xfId="18324"/>
    <cellStyle name="Normal 84 2 6 2" xfId="18325"/>
    <cellStyle name="Normal 84 2 7" xfId="18326"/>
    <cellStyle name="Normal 84 2 7 2" xfId="18327"/>
    <cellStyle name="Normal 84 2 8" xfId="18328"/>
    <cellStyle name="Normal 84 3" xfId="18329"/>
    <cellStyle name="Normal 84 3 2" xfId="18330"/>
    <cellStyle name="Normal 84 3 2 2" xfId="18331"/>
    <cellStyle name="Normal 84 3 2 2 2" xfId="18332"/>
    <cellStyle name="Normal 84 3 2 2 2 2" xfId="18333"/>
    <cellStyle name="Normal 84 3 2 2 3" xfId="18334"/>
    <cellStyle name="Normal 84 3 2 2 3 2" xfId="18335"/>
    <cellStyle name="Normal 84 3 2 2 4" xfId="18336"/>
    <cellStyle name="Normal 84 3 2 3" xfId="18337"/>
    <cellStyle name="Normal 84 3 2 3 2" xfId="18338"/>
    <cellStyle name="Normal 84 3 2 4" xfId="18339"/>
    <cellStyle name="Normal 84 3 2 4 2" xfId="18340"/>
    <cellStyle name="Normal 84 3 2 5" xfId="18341"/>
    <cellStyle name="Normal 84 3 3" xfId="18342"/>
    <cellStyle name="Normal 84 3 3 2" xfId="18343"/>
    <cellStyle name="Normal 84 3 3 2 2" xfId="18344"/>
    <cellStyle name="Normal 84 3 3 3" xfId="18345"/>
    <cellStyle name="Normal 84 3 3 3 2" xfId="18346"/>
    <cellStyle name="Normal 84 3 3 4" xfId="18347"/>
    <cellStyle name="Normal 84 3 4" xfId="18348"/>
    <cellStyle name="Normal 84 3 4 2" xfId="18349"/>
    <cellStyle name="Normal 84 3 4 2 2" xfId="18350"/>
    <cellStyle name="Normal 84 3 4 3" xfId="18351"/>
    <cellStyle name="Normal 84 3 4 3 2" xfId="18352"/>
    <cellStyle name="Normal 84 3 4 4" xfId="18353"/>
    <cellStyle name="Normal 84 3 5" xfId="18354"/>
    <cellStyle name="Normal 84 3 5 2" xfId="18355"/>
    <cellStyle name="Normal 84 3 6" xfId="18356"/>
    <cellStyle name="Normal 84 3 6 2" xfId="18357"/>
    <cellStyle name="Normal 84 3 7" xfId="18358"/>
    <cellStyle name="Normal 84 4" xfId="18359"/>
    <cellStyle name="Normal 84 4 2" xfId="18360"/>
    <cellStyle name="Normal 84 4 2 2" xfId="18361"/>
    <cellStyle name="Normal 84 4 2 2 2" xfId="18362"/>
    <cellStyle name="Normal 84 4 2 3" xfId="18363"/>
    <cellStyle name="Normal 84 4 2 3 2" xfId="18364"/>
    <cellStyle name="Normal 84 4 2 4" xfId="18365"/>
    <cellStyle name="Normal 84 4 3" xfId="18366"/>
    <cellStyle name="Normal 84 4 3 2" xfId="18367"/>
    <cellStyle name="Normal 84 4 4" xfId="18368"/>
    <cellStyle name="Normal 84 4 4 2" xfId="18369"/>
    <cellStyle name="Normal 84 4 5" xfId="18370"/>
    <cellStyle name="Normal 84 5" xfId="18371"/>
    <cellStyle name="Normal 84 5 2" xfId="18372"/>
    <cellStyle name="Normal 84 5 2 2" xfId="18373"/>
    <cellStyle name="Normal 84 5 3" xfId="18374"/>
    <cellStyle name="Normal 84 5 3 2" xfId="18375"/>
    <cellStyle name="Normal 84 5 4" xfId="18376"/>
    <cellStyle name="Normal 84 6" xfId="18377"/>
    <cellStyle name="Normal 84 6 2" xfId="18378"/>
    <cellStyle name="Normal 84 6 2 2" xfId="18379"/>
    <cellStyle name="Normal 84 6 3" xfId="18380"/>
    <cellStyle name="Normal 84 6 3 2" xfId="18381"/>
    <cellStyle name="Normal 84 6 4" xfId="18382"/>
    <cellStyle name="Normal 84 7" xfId="18383"/>
    <cellStyle name="Normal 84 7 2" xfId="18384"/>
    <cellStyle name="Normal 84 8" xfId="18385"/>
    <cellStyle name="Normal 84 8 2" xfId="18386"/>
    <cellStyle name="Normal 84 9" xfId="18387"/>
    <cellStyle name="Normal 85" xfId="2219"/>
    <cellStyle name="Normal 85 2" xfId="18388"/>
    <cellStyle name="Normal 85 2 2" xfId="18389"/>
    <cellStyle name="Normal 85 2 2 2" xfId="18390"/>
    <cellStyle name="Normal 85 2 2 2 2" xfId="18391"/>
    <cellStyle name="Normal 85 2 2 2 2 2" xfId="18392"/>
    <cellStyle name="Normal 85 2 2 2 2 2 2" xfId="18393"/>
    <cellStyle name="Normal 85 2 2 2 2 3" xfId="18394"/>
    <cellStyle name="Normal 85 2 2 2 2 3 2" xfId="18395"/>
    <cellStyle name="Normal 85 2 2 2 2 4" xfId="18396"/>
    <cellStyle name="Normal 85 2 2 2 3" xfId="18397"/>
    <cellStyle name="Normal 85 2 2 2 3 2" xfId="18398"/>
    <cellStyle name="Normal 85 2 2 2 4" xfId="18399"/>
    <cellStyle name="Normal 85 2 2 2 4 2" xfId="18400"/>
    <cellStyle name="Normal 85 2 2 2 5" xfId="18401"/>
    <cellStyle name="Normal 85 2 2 3" xfId="18402"/>
    <cellStyle name="Normal 85 2 2 3 2" xfId="18403"/>
    <cellStyle name="Normal 85 2 2 3 2 2" xfId="18404"/>
    <cellStyle name="Normal 85 2 2 3 3" xfId="18405"/>
    <cellStyle name="Normal 85 2 2 3 3 2" xfId="18406"/>
    <cellStyle name="Normal 85 2 2 3 4" xfId="18407"/>
    <cellStyle name="Normal 85 2 2 4" xfId="18408"/>
    <cellStyle name="Normal 85 2 2 4 2" xfId="18409"/>
    <cellStyle name="Normal 85 2 2 4 2 2" xfId="18410"/>
    <cellStyle name="Normal 85 2 2 4 3" xfId="18411"/>
    <cellStyle name="Normal 85 2 2 4 3 2" xfId="18412"/>
    <cellStyle name="Normal 85 2 2 4 4" xfId="18413"/>
    <cellStyle name="Normal 85 2 2 5" xfId="18414"/>
    <cellStyle name="Normal 85 2 2 5 2" xfId="18415"/>
    <cellStyle name="Normal 85 2 2 6" xfId="18416"/>
    <cellStyle name="Normal 85 2 2 6 2" xfId="18417"/>
    <cellStyle name="Normal 85 2 2 7" xfId="18418"/>
    <cellStyle name="Normal 85 2 3" xfId="18419"/>
    <cellStyle name="Normal 85 2 3 2" xfId="18420"/>
    <cellStyle name="Normal 85 2 3 2 2" xfId="18421"/>
    <cellStyle name="Normal 85 2 3 2 2 2" xfId="18422"/>
    <cellStyle name="Normal 85 2 3 2 3" xfId="18423"/>
    <cellStyle name="Normal 85 2 3 2 3 2" xfId="18424"/>
    <cellStyle name="Normal 85 2 3 2 4" xfId="18425"/>
    <cellStyle name="Normal 85 2 3 3" xfId="18426"/>
    <cellStyle name="Normal 85 2 3 3 2" xfId="18427"/>
    <cellStyle name="Normal 85 2 3 4" xfId="18428"/>
    <cellStyle name="Normal 85 2 3 4 2" xfId="18429"/>
    <cellStyle name="Normal 85 2 3 5" xfId="18430"/>
    <cellStyle name="Normal 85 2 4" xfId="18431"/>
    <cellStyle name="Normal 85 2 4 2" xfId="18432"/>
    <cellStyle name="Normal 85 2 4 2 2" xfId="18433"/>
    <cellStyle name="Normal 85 2 4 3" xfId="18434"/>
    <cellStyle name="Normal 85 2 4 3 2" xfId="18435"/>
    <cellStyle name="Normal 85 2 4 4" xfId="18436"/>
    <cellStyle name="Normal 85 2 5" xfId="18437"/>
    <cellStyle name="Normal 85 2 5 2" xfId="18438"/>
    <cellStyle name="Normal 85 2 5 2 2" xfId="18439"/>
    <cellStyle name="Normal 85 2 5 3" xfId="18440"/>
    <cellStyle name="Normal 85 2 5 3 2" xfId="18441"/>
    <cellStyle name="Normal 85 2 5 4" xfId="18442"/>
    <cellStyle name="Normal 85 2 6" xfId="18443"/>
    <cellStyle name="Normal 85 2 6 2" xfId="18444"/>
    <cellStyle name="Normal 85 2 7" xfId="18445"/>
    <cellStyle name="Normal 85 2 7 2" xfId="18446"/>
    <cellStyle name="Normal 85 2 8" xfId="18447"/>
    <cellStyle name="Normal 85 3" xfId="18448"/>
    <cellStyle name="Normal 85 3 2" xfId="18449"/>
    <cellStyle name="Normal 85 3 2 2" xfId="18450"/>
    <cellStyle name="Normal 85 3 2 2 2" xfId="18451"/>
    <cellStyle name="Normal 85 3 2 2 2 2" xfId="18452"/>
    <cellStyle name="Normal 85 3 2 2 3" xfId="18453"/>
    <cellStyle name="Normal 85 3 2 2 3 2" xfId="18454"/>
    <cellStyle name="Normal 85 3 2 2 4" xfId="18455"/>
    <cellStyle name="Normal 85 3 2 3" xfId="18456"/>
    <cellStyle name="Normal 85 3 2 3 2" xfId="18457"/>
    <cellStyle name="Normal 85 3 2 4" xfId="18458"/>
    <cellStyle name="Normal 85 3 2 4 2" xfId="18459"/>
    <cellStyle name="Normal 85 3 2 5" xfId="18460"/>
    <cellStyle name="Normal 85 3 3" xfId="18461"/>
    <cellStyle name="Normal 85 3 3 2" xfId="18462"/>
    <cellStyle name="Normal 85 3 3 2 2" xfId="18463"/>
    <cellStyle name="Normal 85 3 3 3" xfId="18464"/>
    <cellStyle name="Normal 85 3 3 3 2" xfId="18465"/>
    <cellStyle name="Normal 85 3 3 4" xfId="18466"/>
    <cellStyle name="Normal 85 3 4" xfId="18467"/>
    <cellStyle name="Normal 85 3 4 2" xfId="18468"/>
    <cellStyle name="Normal 85 3 4 2 2" xfId="18469"/>
    <cellStyle name="Normal 85 3 4 3" xfId="18470"/>
    <cellStyle name="Normal 85 3 4 3 2" xfId="18471"/>
    <cellStyle name="Normal 85 3 4 4" xfId="18472"/>
    <cellStyle name="Normal 85 3 5" xfId="18473"/>
    <cellStyle name="Normal 85 3 5 2" xfId="18474"/>
    <cellStyle name="Normal 85 3 6" xfId="18475"/>
    <cellStyle name="Normal 85 3 6 2" xfId="18476"/>
    <cellStyle name="Normal 85 3 7" xfId="18477"/>
    <cellStyle name="Normal 85 4" xfId="18478"/>
    <cellStyle name="Normal 85 4 2" xfId="18479"/>
    <cellStyle name="Normal 85 4 2 2" xfId="18480"/>
    <cellStyle name="Normal 85 4 2 2 2" xfId="18481"/>
    <cellStyle name="Normal 85 4 2 3" xfId="18482"/>
    <cellStyle name="Normal 85 4 2 3 2" xfId="18483"/>
    <cellStyle name="Normal 85 4 2 4" xfId="18484"/>
    <cellStyle name="Normal 85 4 3" xfId="18485"/>
    <cellStyle name="Normal 85 4 3 2" xfId="18486"/>
    <cellStyle name="Normal 85 4 4" xfId="18487"/>
    <cellStyle name="Normal 85 4 4 2" xfId="18488"/>
    <cellStyle name="Normal 85 4 5" xfId="18489"/>
    <cellStyle name="Normal 85 5" xfId="18490"/>
    <cellStyle name="Normal 85 5 2" xfId="18491"/>
    <cellStyle name="Normal 85 5 2 2" xfId="18492"/>
    <cellStyle name="Normal 85 5 3" xfId="18493"/>
    <cellStyle name="Normal 85 5 3 2" xfId="18494"/>
    <cellStyle name="Normal 85 5 4" xfId="18495"/>
    <cellStyle name="Normal 85 6" xfId="18496"/>
    <cellStyle name="Normal 85 6 2" xfId="18497"/>
    <cellStyle name="Normal 85 6 2 2" xfId="18498"/>
    <cellStyle name="Normal 85 6 3" xfId="18499"/>
    <cellStyle name="Normal 85 6 3 2" xfId="18500"/>
    <cellStyle name="Normal 85 6 4" xfId="18501"/>
    <cellStyle name="Normal 85 7" xfId="18502"/>
    <cellStyle name="Normal 85 7 2" xfId="18503"/>
    <cellStyle name="Normal 85 8" xfId="18504"/>
    <cellStyle name="Normal 85 8 2" xfId="18505"/>
    <cellStyle name="Normal 85 9" xfId="18506"/>
    <cellStyle name="Normal 86" xfId="2220"/>
    <cellStyle name="Normal 87" xfId="441"/>
    <cellStyle name="Normal 87 2" xfId="2221"/>
    <cellStyle name="Normal 87 2 2" xfId="18507"/>
    <cellStyle name="Normal 87 3" xfId="18508"/>
    <cellStyle name="Normal 88" xfId="442"/>
    <cellStyle name="Normal 88 2" xfId="18509"/>
    <cellStyle name="Normal 88 2 2" xfId="18510"/>
    <cellStyle name="Normal 88 3" xfId="18511"/>
    <cellStyle name="Normal 89" xfId="443"/>
    <cellStyle name="Normal 89 2" xfId="18512"/>
    <cellStyle name="Normal 89 2 2" xfId="18513"/>
    <cellStyle name="Normal 89 2 3" xfId="55290"/>
    <cellStyle name="Normal 89 3" xfId="18514"/>
    <cellStyle name="Normal 89 4" xfId="55283"/>
    <cellStyle name="Normal 9" xfId="319"/>
    <cellStyle name="Normal 9 10" xfId="2222"/>
    <cellStyle name="Normal 9 10 2" xfId="18515"/>
    <cellStyle name="Normal 9 10 3" xfId="29929"/>
    <cellStyle name="Normal 9 11" xfId="2223"/>
    <cellStyle name="Normal 9 11 2" xfId="18516"/>
    <cellStyle name="Normal 9 12" xfId="2224"/>
    <cellStyle name="Normal 9 12 2" xfId="18517"/>
    <cellStyle name="Normal 9 13" xfId="2225"/>
    <cellStyle name="Normal 9 13 2" xfId="18518"/>
    <cellStyle name="Normal 9 14" xfId="2226"/>
    <cellStyle name="Normal 9 14 2" xfId="18519"/>
    <cellStyle name="Normal 9 15" xfId="18520"/>
    <cellStyle name="Normal 9 15 2" xfId="18521"/>
    <cellStyle name="Normal 9 15 2 2" xfId="18522"/>
    <cellStyle name="Normal 9 15 3" xfId="55555"/>
    <cellStyle name="Normal 9 16" xfId="18523"/>
    <cellStyle name="Normal 9 16 2" xfId="18524"/>
    <cellStyle name="Normal 9 17" xfId="18525"/>
    <cellStyle name="Normal 9 18" xfId="18526"/>
    <cellStyle name="Normal 9 2" xfId="320"/>
    <cellStyle name="Normal 9 2 10" xfId="54229"/>
    <cellStyle name="Normal 9 2 11" xfId="54230"/>
    <cellStyle name="Normal 9 2 12" xfId="54231"/>
    <cellStyle name="Normal 9 2 13" xfId="54232"/>
    <cellStyle name="Normal 9 2 2" xfId="2227"/>
    <cellStyle name="Normal 9 2 2 10" xfId="54233"/>
    <cellStyle name="Normal 9 2 2 11" xfId="54234"/>
    <cellStyle name="Normal 9 2 2 2" xfId="2228"/>
    <cellStyle name="Normal 9 2 2 2 10" xfId="54235"/>
    <cellStyle name="Normal 9 2 2 2 2" xfId="2229"/>
    <cellStyle name="Normal 9 2 2 2 2 2" xfId="2230"/>
    <cellStyle name="Normal 9 2 2 2 2 2 2" xfId="54236"/>
    <cellStyle name="Normal 9 2 2 2 2 2 2 2" xfId="54237"/>
    <cellStyle name="Normal 9 2 2 2 2 2 2 2 2" xfId="54238"/>
    <cellStyle name="Normal 9 2 2 2 2 2 2 2 2 2" xfId="54239"/>
    <cellStyle name="Normal 9 2 2 2 2 2 2 2 3" xfId="54240"/>
    <cellStyle name="Normal 9 2 2 2 2 2 2 2 4" xfId="54241"/>
    <cellStyle name="Normal 9 2 2 2 2 2 2 3" xfId="54242"/>
    <cellStyle name="Normal 9 2 2 2 2 2 2 3 2" xfId="54243"/>
    <cellStyle name="Normal 9 2 2 2 2 2 2 4" xfId="54244"/>
    <cellStyle name="Normal 9 2 2 2 2 2 2 5" xfId="54245"/>
    <cellStyle name="Normal 9 2 2 2 2 2 3" xfId="54246"/>
    <cellStyle name="Normal 9 2 2 2 2 2 3 2" xfId="54247"/>
    <cellStyle name="Normal 9 2 2 2 2 2 3 2 2" xfId="54248"/>
    <cellStyle name="Normal 9 2 2 2 2 2 3 3" xfId="54249"/>
    <cellStyle name="Normal 9 2 2 2 2 2 3 4" xfId="54250"/>
    <cellStyle name="Normal 9 2 2 2 2 2 4" xfId="54251"/>
    <cellStyle name="Normal 9 2 2 2 2 2 4 2" xfId="54252"/>
    <cellStyle name="Normal 9 2 2 2 2 2 4 2 2" xfId="54253"/>
    <cellStyle name="Normal 9 2 2 2 2 2 4 3" xfId="54254"/>
    <cellStyle name="Normal 9 2 2 2 2 2 4 4" xfId="54255"/>
    <cellStyle name="Normal 9 2 2 2 2 2 5" xfId="54256"/>
    <cellStyle name="Normal 9 2 2 2 2 2 5 2" xfId="54257"/>
    <cellStyle name="Normal 9 2 2 2 2 2 6" xfId="54258"/>
    <cellStyle name="Normal 9 2 2 2 2 2 7" xfId="54259"/>
    <cellStyle name="Normal 9 2 2 2 2 2 8" xfId="54260"/>
    <cellStyle name="Normal 9 2 2 2 2 3" xfId="54261"/>
    <cellStyle name="Normal 9 2 2 2 2 3 2" xfId="54262"/>
    <cellStyle name="Normal 9 2 2 2 2 3 2 2" xfId="54263"/>
    <cellStyle name="Normal 9 2 2 2 2 3 2 2 2" xfId="54264"/>
    <cellStyle name="Normal 9 2 2 2 2 3 2 3" xfId="54265"/>
    <cellStyle name="Normal 9 2 2 2 2 3 2 4" xfId="54266"/>
    <cellStyle name="Normal 9 2 2 2 2 3 3" xfId="54267"/>
    <cellStyle name="Normal 9 2 2 2 2 3 3 2" xfId="54268"/>
    <cellStyle name="Normal 9 2 2 2 2 3 4" xfId="54269"/>
    <cellStyle name="Normal 9 2 2 2 2 3 5" xfId="54270"/>
    <cellStyle name="Normal 9 2 2 2 2 4" xfId="54271"/>
    <cellStyle name="Normal 9 2 2 2 2 4 2" xfId="54272"/>
    <cellStyle name="Normal 9 2 2 2 2 4 2 2" xfId="54273"/>
    <cellStyle name="Normal 9 2 2 2 2 4 3" xfId="54274"/>
    <cellStyle name="Normal 9 2 2 2 2 4 4" xfId="54275"/>
    <cellStyle name="Normal 9 2 2 2 2 5" xfId="54276"/>
    <cellStyle name="Normal 9 2 2 2 2 5 2" xfId="54277"/>
    <cellStyle name="Normal 9 2 2 2 2 5 2 2" xfId="54278"/>
    <cellStyle name="Normal 9 2 2 2 2 5 3" xfId="54279"/>
    <cellStyle name="Normal 9 2 2 2 2 5 4" xfId="54280"/>
    <cellStyle name="Normal 9 2 2 2 2 6" xfId="54281"/>
    <cellStyle name="Normal 9 2 2 2 2 6 2" xfId="54282"/>
    <cellStyle name="Normal 9 2 2 2 2 7" xfId="54283"/>
    <cellStyle name="Normal 9 2 2 2 2 8" xfId="54284"/>
    <cellStyle name="Normal 9 2 2 2 2 9" xfId="54285"/>
    <cellStyle name="Normal 9 2 2 2 3" xfId="29948"/>
    <cellStyle name="Normal 9 2 2 2 3 2" xfId="54286"/>
    <cellStyle name="Normal 9 2 2 2 3 2 2" xfId="54287"/>
    <cellStyle name="Normal 9 2 2 2 3 2 2 2" xfId="54288"/>
    <cellStyle name="Normal 9 2 2 2 3 2 2 2 2" xfId="54289"/>
    <cellStyle name="Normal 9 2 2 2 3 2 2 3" xfId="54290"/>
    <cellStyle name="Normal 9 2 2 2 3 2 2 4" xfId="54291"/>
    <cellStyle name="Normal 9 2 2 2 3 2 3" xfId="54292"/>
    <cellStyle name="Normal 9 2 2 2 3 2 3 2" xfId="54293"/>
    <cellStyle name="Normal 9 2 2 2 3 2 4" xfId="54294"/>
    <cellStyle name="Normal 9 2 2 2 3 2 5" xfId="54295"/>
    <cellStyle name="Normal 9 2 2 2 3 3" xfId="54296"/>
    <cellStyle name="Normal 9 2 2 2 3 3 2" xfId="54297"/>
    <cellStyle name="Normal 9 2 2 2 3 3 2 2" xfId="54298"/>
    <cellStyle name="Normal 9 2 2 2 3 3 3" xfId="54299"/>
    <cellStyle name="Normal 9 2 2 2 3 3 4" xfId="54300"/>
    <cellStyle name="Normal 9 2 2 2 3 4" xfId="54301"/>
    <cellStyle name="Normal 9 2 2 2 3 4 2" xfId="54302"/>
    <cellStyle name="Normal 9 2 2 2 3 4 2 2" xfId="54303"/>
    <cellStyle name="Normal 9 2 2 2 3 4 3" xfId="54304"/>
    <cellStyle name="Normal 9 2 2 2 3 4 4" xfId="54305"/>
    <cellStyle name="Normal 9 2 2 2 3 5" xfId="54306"/>
    <cellStyle name="Normal 9 2 2 2 3 5 2" xfId="54307"/>
    <cellStyle name="Normal 9 2 2 2 3 6" xfId="54308"/>
    <cellStyle name="Normal 9 2 2 2 3 7" xfId="54309"/>
    <cellStyle name="Normal 9 2 2 2 3 8" xfId="54310"/>
    <cellStyle name="Normal 9 2 2 2 4" xfId="54311"/>
    <cellStyle name="Normal 9 2 2 2 4 2" xfId="54312"/>
    <cellStyle name="Normal 9 2 2 2 4 2 2" xfId="54313"/>
    <cellStyle name="Normal 9 2 2 2 4 2 2 2" xfId="54314"/>
    <cellStyle name="Normal 9 2 2 2 4 2 3" xfId="54315"/>
    <cellStyle name="Normal 9 2 2 2 4 2 4" xfId="54316"/>
    <cellStyle name="Normal 9 2 2 2 4 3" xfId="54317"/>
    <cellStyle name="Normal 9 2 2 2 4 3 2" xfId="54318"/>
    <cellStyle name="Normal 9 2 2 2 4 4" xfId="54319"/>
    <cellStyle name="Normal 9 2 2 2 4 5" xfId="54320"/>
    <cellStyle name="Normal 9 2 2 2 5" xfId="54321"/>
    <cellStyle name="Normal 9 2 2 2 5 2" xfId="54322"/>
    <cellStyle name="Normal 9 2 2 2 5 2 2" xfId="54323"/>
    <cellStyle name="Normal 9 2 2 2 5 3" xfId="54324"/>
    <cellStyle name="Normal 9 2 2 2 5 4" xfId="54325"/>
    <cellStyle name="Normal 9 2 2 2 6" xfId="54326"/>
    <cellStyle name="Normal 9 2 2 2 6 2" xfId="54327"/>
    <cellStyle name="Normal 9 2 2 2 6 2 2" xfId="54328"/>
    <cellStyle name="Normal 9 2 2 2 6 3" xfId="54329"/>
    <cellStyle name="Normal 9 2 2 2 6 4" xfId="54330"/>
    <cellStyle name="Normal 9 2 2 2 7" xfId="54331"/>
    <cellStyle name="Normal 9 2 2 2 7 2" xfId="54332"/>
    <cellStyle name="Normal 9 2 2 2 8" xfId="54333"/>
    <cellStyle name="Normal 9 2 2 2 9" xfId="54334"/>
    <cellStyle name="Normal 9 2 2 3" xfId="2231"/>
    <cellStyle name="Normal 9 2 2 3 2" xfId="54335"/>
    <cellStyle name="Normal 9 2 2 3 2 2" xfId="54336"/>
    <cellStyle name="Normal 9 2 2 3 2 2 2" xfId="54337"/>
    <cellStyle name="Normal 9 2 2 3 2 2 2 2" xfId="54338"/>
    <cellStyle name="Normal 9 2 2 3 2 2 2 2 2" xfId="54339"/>
    <cellStyle name="Normal 9 2 2 3 2 2 2 3" xfId="54340"/>
    <cellStyle name="Normal 9 2 2 3 2 2 2 4" xfId="54341"/>
    <cellStyle name="Normal 9 2 2 3 2 2 3" xfId="54342"/>
    <cellStyle name="Normal 9 2 2 3 2 2 3 2" xfId="54343"/>
    <cellStyle name="Normal 9 2 2 3 2 2 4" xfId="54344"/>
    <cellStyle name="Normal 9 2 2 3 2 2 5" xfId="54345"/>
    <cellStyle name="Normal 9 2 2 3 2 3" xfId="54346"/>
    <cellStyle name="Normal 9 2 2 3 2 3 2" xfId="54347"/>
    <cellStyle name="Normal 9 2 2 3 2 3 2 2" xfId="54348"/>
    <cellStyle name="Normal 9 2 2 3 2 3 3" xfId="54349"/>
    <cellStyle name="Normal 9 2 2 3 2 3 4" xfId="54350"/>
    <cellStyle name="Normal 9 2 2 3 2 4" xfId="54351"/>
    <cellStyle name="Normal 9 2 2 3 2 4 2" xfId="54352"/>
    <cellStyle name="Normal 9 2 2 3 2 4 2 2" xfId="54353"/>
    <cellStyle name="Normal 9 2 2 3 2 4 3" xfId="54354"/>
    <cellStyle name="Normal 9 2 2 3 2 4 4" xfId="54355"/>
    <cellStyle name="Normal 9 2 2 3 2 5" xfId="54356"/>
    <cellStyle name="Normal 9 2 2 3 2 5 2" xfId="54357"/>
    <cellStyle name="Normal 9 2 2 3 2 6" xfId="54358"/>
    <cellStyle name="Normal 9 2 2 3 2 7" xfId="54359"/>
    <cellStyle name="Normal 9 2 2 3 2 8" xfId="54360"/>
    <cellStyle name="Normal 9 2 2 3 3" xfId="54361"/>
    <cellStyle name="Normal 9 2 2 3 3 2" xfId="54362"/>
    <cellStyle name="Normal 9 2 2 3 3 2 2" xfId="54363"/>
    <cellStyle name="Normal 9 2 2 3 3 2 2 2" xfId="54364"/>
    <cellStyle name="Normal 9 2 2 3 3 2 3" xfId="54365"/>
    <cellStyle name="Normal 9 2 2 3 3 2 4" xfId="54366"/>
    <cellStyle name="Normal 9 2 2 3 3 3" xfId="54367"/>
    <cellStyle name="Normal 9 2 2 3 3 3 2" xfId="54368"/>
    <cellStyle name="Normal 9 2 2 3 3 4" xfId="54369"/>
    <cellStyle name="Normal 9 2 2 3 3 5" xfId="54370"/>
    <cellStyle name="Normal 9 2 2 3 4" xfId="54371"/>
    <cellStyle name="Normal 9 2 2 3 4 2" xfId="54372"/>
    <cellStyle name="Normal 9 2 2 3 4 2 2" xfId="54373"/>
    <cellStyle name="Normal 9 2 2 3 4 3" xfId="54374"/>
    <cellStyle name="Normal 9 2 2 3 4 4" xfId="54375"/>
    <cellStyle name="Normal 9 2 2 3 5" xfId="54376"/>
    <cellStyle name="Normal 9 2 2 3 5 2" xfId="54377"/>
    <cellStyle name="Normal 9 2 2 3 5 2 2" xfId="54378"/>
    <cellStyle name="Normal 9 2 2 3 5 3" xfId="54379"/>
    <cellStyle name="Normal 9 2 2 3 5 4" xfId="54380"/>
    <cellStyle name="Normal 9 2 2 3 6" xfId="54381"/>
    <cellStyle name="Normal 9 2 2 3 6 2" xfId="54382"/>
    <cellStyle name="Normal 9 2 2 3 7" xfId="54383"/>
    <cellStyle name="Normal 9 2 2 3 8" xfId="54384"/>
    <cellStyle name="Normal 9 2 2 3 9" xfId="54385"/>
    <cellStyle name="Normal 9 2 2 4" xfId="2232"/>
    <cellStyle name="Normal 9 2 2 4 2" xfId="54386"/>
    <cellStyle name="Normal 9 2 2 4 2 2" xfId="54387"/>
    <cellStyle name="Normal 9 2 2 4 2 2 2" xfId="54388"/>
    <cellStyle name="Normal 9 2 2 4 2 2 2 2" xfId="54389"/>
    <cellStyle name="Normal 9 2 2 4 2 2 3" xfId="54390"/>
    <cellStyle name="Normal 9 2 2 4 2 2 4" xfId="54391"/>
    <cellStyle name="Normal 9 2 2 4 2 3" xfId="54392"/>
    <cellStyle name="Normal 9 2 2 4 2 3 2" xfId="54393"/>
    <cellStyle name="Normal 9 2 2 4 2 4" xfId="54394"/>
    <cellStyle name="Normal 9 2 2 4 2 5" xfId="54395"/>
    <cellStyle name="Normal 9 2 2 4 3" xfId="54396"/>
    <cellStyle name="Normal 9 2 2 4 3 2" xfId="54397"/>
    <cellStyle name="Normal 9 2 2 4 3 2 2" xfId="54398"/>
    <cellStyle name="Normal 9 2 2 4 3 3" xfId="54399"/>
    <cellStyle name="Normal 9 2 2 4 3 4" xfId="54400"/>
    <cellStyle name="Normal 9 2 2 4 4" xfId="54401"/>
    <cellStyle name="Normal 9 2 2 4 4 2" xfId="54402"/>
    <cellStyle name="Normal 9 2 2 4 4 2 2" xfId="54403"/>
    <cellStyle name="Normal 9 2 2 4 4 3" xfId="54404"/>
    <cellStyle name="Normal 9 2 2 4 4 4" xfId="54405"/>
    <cellStyle name="Normal 9 2 2 4 5" xfId="54406"/>
    <cellStyle name="Normal 9 2 2 4 5 2" xfId="54407"/>
    <cellStyle name="Normal 9 2 2 4 6" xfId="54408"/>
    <cellStyle name="Normal 9 2 2 4 7" xfId="54409"/>
    <cellStyle name="Normal 9 2 2 4 8" xfId="54410"/>
    <cellStyle name="Normal 9 2 2 5" xfId="2233"/>
    <cellStyle name="Normal 9 2 2 5 2" xfId="54411"/>
    <cellStyle name="Normal 9 2 2 5 2 2" xfId="54412"/>
    <cellStyle name="Normal 9 2 2 5 2 2 2" xfId="54413"/>
    <cellStyle name="Normal 9 2 2 5 2 3" xfId="54414"/>
    <cellStyle name="Normal 9 2 2 5 2 4" xfId="54415"/>
    <cellStyle name="Normal 9 2 2 5 3" xfId="54416"/>
    <cellStyle name="Normal 9 2 2 5 3 2" xfId="54417"/>
    <cellStyle name="Normal 9 2 2 5 4" xfId="54418"/>
    <cellStyle name="Normal 9 2 2 5 5" xfId="54419"/>
    <cellStyle name="Normal 9 2 2 6" xfId="2234"/>
    <cellStyle name="Normal 9 2 2 6 2" xfId="54420"/>
    <cellStyle name="Normal 9 2 2 6 2 2" xfId="54421"/>
    <cellStyle name="Normal 9 2 2 6 3" xfId="54422"/>
    <cellStyle name="Normal 9 2 2 6 4" xfId="54423"/>
    <cellStyle name="Normal 9 2 2 7" xfId="2235"/>
    <cellStyle name="Normal 9 2 2 7 2" xfId="54424"/>
    <cellStyle name="Normal 9 2 2 7 2 2" xfId="54425"/>
    <cellStyle name="Normal 9 2 2 7 3" xfId="54426"/>
    <cellStyle name="Normal 9 2 2 7 4" xfId="54427"/>
    <cellStyle name="Normal 9 2 2 8" xfId="54428"/>
    <cellStyle name="Normal 9 2 2 8 2" xfId="54429"/>
    <cellStyle name="Normal 9 2 2 9" xfId="54430"/>
    <cellStyle name="Normal 9 2 3" xfId="2236"/>
    <cellStyle name="Normal 9 2 3 10" xfId="54431"/>
    <cellStyle name="Normal 9 2 3 2" xfId="2237"/>
    <cellStyle name="Normal 9 2 3 2 2" xfId="2238"/>
    <cellStyle name="Normal 9 2 3 2 2 2" xfId="54432"/>
    <cellStyle name="Normal 9 2 3 2 2 2 2" xfId="54433"/>
    <cellStyle name="Normal 9 2 3 2 2 2 2 2" xfId="54434"/>
    <cellStyle name="Normal 9 2 3 2 2 2 2 2 2" xfId="54435"/>
    <cellStyle name="Normal 9 2 3 2 2 2 2 3" xfId="54436"/>
    <cellStyle name="Normal 9 2 3 2 2 2 2 4" xfId="54437"/>
    <cellStyle name="Normal 9 2 3 2 2 2 3" xfId="54438"/>
    <cellStyle name="Normal 9 2 3 2 2 2 3 2" xfId="54439"/>
    <cellStyle name="Normal 9 2 3 2 2 2 4" xfId="54440"/>
    <cellStyle name="Normal 9 2 3 2 2 2 5" xfId="54441"/>
    <cellStyle name="Normal 9 2 3 2 2 3" xfId="54442"/>
    <cellStyle name="Normal 9 2 3 2 2 3 2" xfId="54443"/>
    <cellStyle name="Normal 9 2 3 2 2 3 2 2" xfId="54444"/>
    <cellStyle name="Normal 9 2 3 2 2 3 3" xfId="54445"/>
    <cellStyle name="Normal 9 2 3 2 2 3 4" xfId="54446"/>
    <cellStyle name="Normal 9 2 3 2 2 4" xfId="54447"/>
    <cellStyle name="Normal 9 2 3 2 2 4 2" xfId="54448"/>
    <cellStyle name="Normal 9 2 3 2 2 4 2 2" xfId="54449"/>
    <cellStyle name="Normal 9 2 3 2 2 4 3" xfId="54450"/>
    <cellStyle name="Normal 9 2 3 2 2 4 4" xfId="54451"/>
    <cellStyle name="Normal 9 2 3 2 2 5" xfId="54452"/>
    <cellStyle name="Normal 9 2 3 2 2 5 2" xfId="54453"/>
    <cellStyle name="Normal 9 2 3 2 2 6" xfId="54454"/>
    <cellStyle name="Normal 9 2 3 2 2 7" xfId="54455"/>
    <cellStyle name="Normal 9 2 3 2 2 8" xfId="54456"/>
    <cellStyle name="Normal 9 2 3 2 3" xfId="2239"/>
    <cellStyle name="Normal 9 2 3 2 3 2" xfId="54457"/>
    <cellStyle name="Normal 9 2 3 2 3 2 2" xfId="54458"/>
    <cellStyle name="Normal 9 2 3 2 3 2 2 2" xfId="54459"/>
    <cellStyle name="Normal 9 2 3 2 3 2 3" xfId="54460"/>
    <cellStyle name="Normal 9 2 3 2 3 2 4" xfId="54461"/>
    <cellStyle name="Normal 9 2 3 2 3 3" xfId="54462"/>
    <cellStyle name="Normal 9 2 3 2 3 3 2" xfId="54463"/>
    <cellStyle name="Normal 9 2 3 2 3 4" xfId="54464"/>
    <cellStyle name="Normal 9 2 3 2 3 5" xfId="54465"/>
    <cellStyle name="Normal 9 2 3 2 4" xfId="54466"/>
    <cellStyle name="Normal 9 2 3 2 4 2" xfId="54467"/>
    <cellStyle name="Normal 9 2 3 2 4 2 2" xfId="54468"/>
    <cellStyle name="Normal 9 2 3 2 4 3" xfId="54469"/>
    <cellStyle name="Normal 9 2 3 2 4 4" xfId="54470"/>
    <cellStyle name="Normal 9 2 3 2 5" xfId="54471"/>
    <cellStyle name="Normal 9 2 3 2 5 2" xfId="54472"/>
    <cellStyle name="Normal 9 2 3 2 5 2 2" xfId="54473"/>
    <cellStyle name="Normal 9 2 3 2 5 3" xfId="54474"/>
    <cellStyle name="Normal 9 2 3 2 5 4" xfId="54475"/>
    <cellStyle name="Normal 9 2 3 2 6" xfId="54476"/>
    <cellStyle name="Normal 9 2 3 2 6 2" xfId="54477"/>
    <cellStyle name="Normal 9 2 3 2 7" xfId="54478"/>
    <cellStyle name="Normal 9 2 3 2 8" xfId="54479"/>
    <cellStyle name="Normal 9 2 3 2 9" xfId="54480"/>
    <cellStyle name="Normal 9 2 3 3" xfId="2240"/>
    <cellStyle name="Normal 9 2 3 3 2" xfId="54481"/>
    <cellStyle name="Normal 9 2 3 3 2 2" xfId="54482"/>
    <cellStyle name="Normal 9 2 3 3 2 2 2" xfId="54483"/>
    <cellStyle name="Normal 9 2 3 3 2 2 2 2" xfId="54484"/>
    <cellStyle name="Normal 9 2 3 3 2 2 3" xfId="54485"/>
    <cellStyle name="Normal 9 2 3 3 2 2 4" xfId="54486"/>
    <cellStyle name="Normal 9 2 3 3 2 3" xfId="54487"/>
    <cellStyle name="Normal 9 2 3 3 2 3 2" xfId="54488"/>
    <cellStyle name="Normal 9 2 3 3 2 4" xfId="54489"/>
    <cellStyle name="Normal 9 2 3 3 2 5" xfId="54490"/>
    <cellStyle name="Normal 9 2 3 3 3" xfId="54491"/>
    <cellStyle name="Normal 9 2 3 3 3 2" xfId="54492"/>
    <cellStyle name="Normal 9 2 3 3 3 2 2" xfId="54493"/>
    <cellStyle name="Normal 9 2 3 3 3 3" xfId="54494"/>
    <cellStyle name="Normal 9 2 3 3 3 4" xfId="54495"/>
    <cellStyle name="Normal 9 2 3 3 4" xfId="54496"/>
    <cellStyle name="Normal 9 2 3 3 4 2" xfId="54497"/>
    <cellStyle name="Normal 9 2 3 3 4 2 2" xfId="54498"/>
    <cellStyle name="Normal 9 2 3 3 4 3" xfId="54499"/>
    <cellStyle name="Normal 9 2 3 3 4 4" xfId="54500"/>
    <cellStyle name="Normal 9 2 3 3 5" xfId="54501"/>
    <cellStyle name="Normal 9 2 3 3 5 2" xfId="54502"/>
    <cellStyle name="Normal 9 2 3 3 6" xfId="54503"/>
    <cellStyle name="Normal 9 2 3 3 7" xfId="54504"/>
    <cellStyle name="Normal 9 2 3 3 8" xfId="54505"/>
    <cellStyle name="Normal 9 2 3 4" xfId="2241"/>
    <cellStyle name="Normal 9 2 3 4 2" xfId="54506"/>
    <cellStyle name="Normal 9 2 3 4 2 2" xfId="54507"/>
    <cellStyle name="Normal 9 2 3 4 2 2 2" xfId="54508"/>
    <cellStyle name="Normal 9 2 3 4 2 3" xfId="54509"/>
    <cellStyle name="Normal 9 2 3 4 2 4" xfId="54510"/>
    <cellStyle name="Normal 9 2 3 4 3" xfId="54511"/>
    <cellStyle name="Normal 9 2 3 4 3 2" xfId="54512"/>
    <cellStyle name="Normal 9 2 3 4 4" xfId="54513"/>
    <cellStyle name="Normal 9 2 3 4 5" xfId="54514"/>
    <cellStyle name="Normal 9 2 3 5" xfId="2242"/>
    <cellStyle name="Normal 9 2 3 5 2" xfId="54515"/>
    <cellStyle name="Normal 9 2 3 5 2 2" xfId="54516"/>
    <cellStyle name="Normal 9 2 3 5 3" xfId="54517"/>
    <cellStyle name="Normal 9 2 3 5 4" xfId="54518"/>
    <cellStyle name="Normal 9 2 3 6" xfId="2243"/>
    <cellStyle name="Normal 9 2 3 6 2" xfId="54519"/>
    <cellStyle name="Normal 9 2 3 6 2 2" xfId="54520"/>
    <cellStyle name="Normal 9 2 3 6 3" xfId="54521"/>
    <cellStyle name="Normal 9 2 3 6 4" xfId="54522"/>
    <cellStyle name="Normal 9 2 3 7" xfId="54523"/>
    <cellStyle name="Normal 9 2 3 7 2" xfId="54524"/>
    <cellStyle name="Normal 9 2 3 8" xfId="54525"/>
    <cellStyle name="Normal 9 2 3 9" xfId="54526"/>
    <cellStyle name="Normal 9 2 4" xfId="2244"/>
    <cellStyle name="Normal 9 2 4 2" xfId="2245"/>
    <cellStyle name="Normal 9 2 4 2 2" xfId="2246"/>
    <cellStyle name="Normal 9 2 4 2 2 2" xfId="54527"/>
    <cellStyle name="Normal 9 2 4 2 2 2 2" xfId="54528"/>
    <cellStyle name="Normal 9 2 4 2 2 2 2 2" xfId="54529"/>
    <cellStyle name="Normal 9 2 4 2 2 2 3" xfId="54530"/>
    <cellStyle name="Normal 9 2 4 2 2 2 4" xfId="54531"/>
    <cellStyle name="Normal 9 2 4 2 2 3" xfId="54532"/>
    <cellStyle name="Normal 9 2 4 2 2 3 2" xfId="54533"/>
    <cellStyle name="Normal 9 2 4 2 2 4" xfId="54534"/>
    <cellStyle name="Normal 9 2 4 2 2 5" xfId="54535"/>
    <cellStyle name="Normal 9 2 4 2 3" xfId="54536"/>
    <cellStyle name="Normal 9 2 4 2 3 2" xfId="54537"/>
    <cellStyle name="Normal 9 2 4 2 3 2 2" xfId="54538"/>
    <cellStyle name="Normal 9 2 4 2 3 3" xfId="54539"/>
    <cellStyle name="Normal 9 2 4 2 3 4" xfId="54540"/>
    <cellStyle name="Normal 9 2 4 2 4" xfId="54541"/>
    <cellStyle name="Normal 9 2 4 2 4 2" xfId="54542"/>
    <cellStyle name="Normal 9 2 4 2 4 2 2" xfId="54543"/>
    <cellStyle name="Normal 9 2 4 2 4 3" xfId="54544"/>
    <cellStyle name="Normal 9 2 4 2 4 4" xfId="54545"/>
    <cellStyle name="Normal 9 2 4 2 5" xfId="54546"/>
    <cellStyle name="Normal 9 2 4 2 5 2" xfId="54547"/>
    <cellStyle name="Normal 9 2 4 2 6" xfId="54548"/>
    <cellStyle name="Normal 9 2 4 2 7" xfId="54549"/>
    <cellStyle name="Normal 9 2 4 2 8" xfId="54550"/>
    <cellStyle name="Normal 9 2 4 3" xfId="29947"/>
    <cellStyle name="Normal 9 2 4 3 2" xfId="54551"/>
    <cellStyle name="Normal 9 2 4 3 2 2" xfId="54552"/>
    <cellStyle name="Normal 9 2 4 3 2 2 2" xfId="54553"/>
    <cellStyle name="Normal 9 2 4 3 2 3" xfId="54554"/>
    <cellStyle name="Normal 9 2 4 3 2 4" xfId="54555"/>
    <cellStyle name="Normal 9 2 4 3 3" xfId="54556"/>
    <cellStyle name="Normal 9 2 4 3 3 2" xfId="54557"/>
    <cellStyle name="Normal 9 2 4 3 4" xfId="54558"/>
    <cellStyle name="Normal 9 2 4 3 5" xfId="54559"/>
    <cellStyle name="Normal 9 2 4 4" xfId="54560"/>
    <cellStyle name="Normal 9 2 4 4 2" xfId="54561"/>
    <cellStyle name="Normal 9 2 4 4 2 2" xfId="54562"/>
    <cellStyle name="Normal 9 2 4 4 3" xfId="54563"/>
    <cellStyle name="Normal 9 2 4 4 4" xfId="54564"/>
    <cellStyle name="Normal 9 2 4 5" xfId="54565"/>
    <cellStyle name="Normal 9 2 4 5 2" xfId="54566"/>
    <cellStyle name="Normal 9 2 4 5 2 2" xfId="54567"/>
    <cellStyle name="Normal 9 2 4 5 3" xfId="54568"/>
    <cellStyle name="Normal 9 2 4 5 4" xfId="54569"/>
    <cellStyle name="Normal 9 2 4 6" xfId="54570"/>
    <cellStyle name="Normal 9 2 4 6 2" xfId="54571"/>
    <cellStyle name="Normal 9 2 4 7" xfId="54572"/>
    <cellStyle name="Normal 9 2 4 8" xfId="54573"/>
    <cellStyle name="Normal 9 2 4 9" xfId="54574"/>
    <cellStyle name="Normal 9 2 5" xfId="2247"/>
    <cellStyle name="Normal 9 2 5 2" xfId="54575"/>
    <cellStyle name="Normal 9 2 5 2 2" xfId="54576"/>
    <cellStyle name="Normal 9 2 5 2 2 2" xfId="54577"/>
    <cellStyle name="Normal 9 2 5 2 2 2 2" xfId="54578"/>
    <cellStyle name="Normal 9 2 5 2 2 3" xfId="54579"/>
    <cellStyle name="Normal 9 2 5 2 2 4" xfId="54580"/>
    <cellStyle name="Normal 9 2 5 2 3" xfId="54581"/>
    <cellStyle name="Normal 9 2 5 2 3 2" xfId="54582"/>
    <cellStyle name="Normal 9 2 5 2 4" xfId="54583"/>
    <cellStyle name="Normal 9 2 5 2 5" xfId="54584"/>
    <cellStyle name="Normal 9 2 5 3" xfId="54585"/>
    <cellStyle name="Normal 9 2 5 3 2" xfId="54586"/>
    <cellStyle name="Normal 9 2 5 3 2 2" xfId="54587"/>
    <cellStyle name="Normal 9 2 5 3 3" xfId="54588"/>
    <cellStyle name="Normal 9 2 5 3 4" xfId="54589"/>
    <cellStyle name="Normal 9 2 5 4" xfId="54590"/>
    <cellStyle name="Normal 9 2 5 4 2" xfId="54591"/>
    <cellStyle name="Normal 9 2 5 4 2 2" xfId="54592"/>
    <cellStyle name="Normal 9 2 5 4 3" xfId="54593"/>
    <cellStyle name="Normal 9 2 5 4 4" xfId="54594"/>
    <cellStyle name="Normal 9 2 5 5" xfId="54595"/>
    <cellStyle name="Normal 9 2 5 5 2" xfId="54596"/>
    <cellStyle name="Normal 9 2 5 6" xfId="54597"/>
    <cellStyle name="Normal 9 2 5 7" xfId="54598"/>
    <cellStyle name="Normal 9 2 5 8" xfId="54599"/>
    <cellStyle name="Normal 9 2 6" xfId="2248"/>
    <cellStyle name="Normal 9 2 6 2" xfId="54600"/>
    <cellStyle name="Normal 9 2 6 2 2" xfId="54601"/>
    <cellStyle name="Normal 9 2 6 2 2 2" xfId="54602"/>
    <cellStyle name="Normal 9 2 6 2 3" xfId="54603"/>
    <cellStyle name="Normal 9 2 6 2 4" xfId="54604"/>
    <cellStyle name="Normal 9 2 6 3" xfId="54605"/>
    <cellStyle name="Normal 9 2 6 3 2" xfId="54606"/>
    <cellStyle name="Normal 9 2 6 4" xfId="54607"/>
    <cellStyle name="Normal 9 2 6 5" xfId="54608"/>
    <cellStyle name="Normal 9 2 7" xfId="2249"/>
    <cellStyle name="Normal 9 2 7 2" xfId="54609"/>
    <cellStyle name="Normal 9 2 7 2 2" xfId="54610"/>
    <cellStyle name="Normal 9 2 7 3" xfId="54611"/>
    <cellStyle name="Normal 9 2 7 4" xfId="54612"/>
    <cellStyle name="Normal 9 2 8" xfId="2250"/>
    <cellStyle name="Normal 9 2 8 2" xfId="54613"/>
    <cellStyle name="Normal 9 2 8 2 2" xfId="54614"/>
    <cellStyle name="Normal 9 2 8 3" xfId="54615"/>
    <cellStyle name="Normal 9 2 8 4" xfId="54616"/>
    <cellStyle name="Normal 9 2 9" xfId="2251"/>
    <cellStyle name="Normal 9 2 9 2" xfId="54617"/>
    <cellStyle name="Normal 9 3" xfId="2252"/>
    <cellStyle name="Normal 9 3 2" xfId="2253"/>
    <cellStyle name="Normal 9 3 2 2" xfId="2254"/>
    <cellStyle name="Normal 9 3 2 2 2" xfId="2255"/>
    <cellStyle name="Normal 9 3 2 2 3" xfId="2256"/>
    <cellStyle name="Normal 9 3 2 3" xfId="2257"/>
    <cellStyle name="Normal 9 3 2 4" xfId="2258"/>
    <cellStyle name="Normal 9 3 2 5" xfId="2259"/>
    <cellStyle name="Normal 9 3 2 6" xfId="2260"/>
    <cellStyle name="Normal 9 3 3" xfId="2261"/>
    <cellStyle name="Normal 9 3 3 2" xfId="2262"/>
    <cellStyle name="Normal 9 3 3 2 2" xfId="2263"/>
    <cellStyle name="Normal 9 3 3 2 3" xfId="2264"/>
    <cellStyle name="Normal 9 3 3 3" xfId="2265"/>
    <cellStyle name="Normal 9 3 3 4" xfId="2266"/>
    <cellStyle name="Normal 9 3 3 5" xfId="2267"/>
    <cellStyle name="Normal 9 3 3 6" xfId="2268"/>
    <cellStyle name="Normal 9 3 4" xfId="2269"/>
    <cellStyle name="Normal 9 3 4 2" xfId="2270"/>
    <cellStyle name="Normal 9 3 4 2 2" xfId="2271"/>
    <cellStyle name="Normal 9 3 4 3" xfId="29949"/>
    <cellStyle name="Normal 9 3 5" xfId="2272"/>
    <cellStyle name="Normal 9 3 6" xfId="2273"/>
    <cellStyle name="Normal 9 3 7" xfId="2274"/>
    <cellStyle name="Normal 9 3 8" xfId="2275"/>
    <cellStyle name="Normal 9 3 9" xfId="2276"/>
    <cellStyle name="Normal 9 4" xfId="2277"/>
    <cellStyle name="Normal 9 4 2" xfId="2278"/>
    <cellStyle name="Normal 9 4 2 2" xfId="2279"/>
    <cellStyle name="Normal 9 4 2 3" xfId="2280"/>
    <cellStyle name="Normal 9 4 3" xfId="2281"/>
    <cellStyle name="Normal 9 4 4" xfId="2282"/>
    <cellStyle name="Normal 9 4 5" xfId="2283"/>
    <cellStyle name="Normal 9 4 6" xfId="2284"/>
    <cellStyle name="Normal 9 4 7" xfId="55610"/>
    <cellStyle name="Normal 9 5" xfId="2285"/>
    <cellStyle name="Normal 9 5 2" xfId="2286"/>
    <cellStyle name="Normal 9 5 2 2" xfId="2287"/>
    <cellStyle name="Normal 9 5 2 3" xfId="2288"/>
    <cellStyle name="Normal 9 5 3" xfId="2289"/>
    <cellStyle name="Normal 9 5 4" xfId="2290"/>
    <cellStyle name="Normal 9 5 5" xfId="2291"/>
    <cellStyle name="Normal 9 5 6" xfId="2292"/>
    <cellStyle name="Normal 9 6" xfId="2293"/>
    <cellStyle name="Normal 9 6 2" xfId="2294"/>
    <cellStyle name="Normal 9 6 2 2" xfId="2295"/>
    <cellStyle name="Normal 9 6 2 3" xfId="2296"/>
    <cellStyle name="Normal 9 6 3" xfId="2297"/>
    <cellStyle name="Normal 9 6 4" xfId="2298"/>
    <cellStyle name="Normal 9 6 5" xfId="2299"/>
    <cellStyle name="Normal 9 6 6" xfId="2300"/>
    <cellStyle name="Normal 9 7" xfId="2301"/>
    <cellStyle name="Normal 9 7 2" xfId="2302"/>
    <cellStyle name="Normal 9 7 2 2" xfId="2303"/>
    <cellStyle name="Normal 9 7 2 3" xfId="2304"/>
    <cellStyle name="Normal 9 7 3" xfId="2305"/>
    <cellStyle name="Normal 9 7 4" xfId="2306"/>
    <cellStyle name="Normal 9 7 5" xfId="2307"/>
    <cellStyle name="Normal 9 7 6" xfId="2308"/>
    <cellStyle name="Normal 9 8" xfId="2309"/>
    <cellStyle name="Normal 9 8 2" xfId="2310"/>
    <cellStyle name="Normal 9 8 2 2" xfId="2311"/>
    <cellStyle name="Normal 9 8 3" xfId="2312"/>
    <cellStyle name="Normal 9 8 3 2" xfId="29946"/>
    <cellStyle name="Normal 9 9" xfId="2313"/>
    <cellStyle name="Normal 9 9 2" xfId="18527"/>
    <cellStyle name="Normal 9_elektroinstalacije" xfId="18528"/>
    <cellStyle name="Normal 90" xfId="444"/>
    <cellStyle name="Normal 90 2" xfId="18529"/>
    <cellStyle name="Normal 90 2 2" xfId="18530"/>
    <cellStyle name="Normal 90 3" xfId="18531"/>
    <cellStyle name="Normal 91" xfId="445"/>
    <cellStyle name="Normal 91 2" xfId="18532"/>
    <cellStyle name="Normal 92" xfId="446"/>
    <cellStyle name="Normal 92 2" xfId="18533"/>
    <cellStyle name="Normal 93" xfId="2314"/>
    <cellStyle name="Normal 93 2" xfId="18534"/>
    <cellStyle name="Normal 94" xfId="2315"/>
    <cellStyle name="Normal 94 2" xfId="18535"/>
    <cellStyle name="Normal 95" xfId="2316"/>
    <cellStyle name="Normal 95 2" xfId="18536"/>
    <cellStyle name="Normal 96" xfId="2317"/>
    <cellStyle name="Normal 96 2" xfId="18537"/>
    <cellStyle name="Normal 97" xfId="2318"/>
    <cellStyle name="Normal 97 2" xfId="18538"/>
    <cellStyle name="Normal 98" xfId="2319"/>
    <cellStyle name="Normal 98 2" xfId="18539"/>
    <cellStyle name="Normal 99" xfId="2320"/>
    <cellStyle name="Normal 99 2" xfId="18540"/>
    <cellStyle name="Normal_BILLA Sv. Helena Struja i Voda   PONUDA -KORIGIRANA 19.03.2007" xfId="29974"/>
    <cellStyle name="Normal_Copy of TROSKOVNIK MATERIAL" xfId="3551"/>
    <cellStyle name="Normal_PEVEC_TROSKOVNIK" xfId="29916"/>
    <cellStyle name="Normal_Sheet2" xfId="29972"/>
    <cellStyle name="Normal1" xfId="2321"/>
    <cellStyle name="Normal1 2" xfId="2322"/>
    <cellStyle name="Normal1 2 2" xfId="2323"/>
    <cellStyle name="Normal1 3" xfId="2324"/>
    <cellStyle name="Normal1 3 2" xfId="2325"/>
    <cellStyle name="Normal1 4" xfId="2326"/>
    <cellStyle name="Normal1_B - Radovi" xfId="2327"/>
    <cellStyle name="Normal2" xfId="2328"/>
    <cellStyle name="Normal3" xfId="2329"/>
    <cellStyle name="Normale_10-04-05 CTM Price List" xfId="54618"/>
    <cellStyle name="normální_A" xfId="321"/>
    <cellStyle name="Normalno" xfId="0" builtinId="0"/>
    <cellStyle name="Normalno 10" xfId="2330"/>
    <cellStyle name="Normalno 10 2" xfId="18541"/>
    <cellStyle name="Normalno 10 3" xfId="54619"/>
    <cellStyle name="Normalno 10 4" xfId="54620"/>
    <cellStyle name="Normalno 10 4 2" xfId="54621"/>
    <cellStyle name="Normalno 10 5" xfId="54622"/>
    <cellStyle name="Normalno 10 6" xfId="54623"/>
    <cellStyle name="Normalno 10 7" xfId="54624"/>
    <cellStyle name="Normalno 100" xfId="322"/>
    <cellStyle name="Normalno 11" xfId="2331"/>
    <cellStyle name="Normalno 11 2" xfId="18542"/>
    <cellStyle name="Normalno 11 2 2" xfId="18543"/>
    <cellStyle name="Normalno 11 3" xfId="18544"/>
    <cellStyle name="Normalno 11 3 2" xfId="18545"/>
    <cellStyle name="Normalno 11 4" xfId="18546"/>
    <cellStyle name="Normalno 12" xfId="2332"/>
    <cellStyle name="Normalno 12 2" xfId="18547"/>
    <cellStyle name="Normalno 12 2 2" xfId="18548"/>
    <cellStyle name="Normalno 12 3" xfId="18549"/>
    <cellStyle name="Normalno 12 3 2" xfId="18550"/>
    <cellStyle name="Normalno 12 4" xfId="18551"/>
    <cellStyle name="Normalno 13" xfId="2333"/>
    <cellStyle name="Normalno 13 2" xfId="54625"/>
    <cellStyle name="Normalno 14" xfId="2334"/>
    <cellStyle name="Normalno 14 2" xfId="2335"/>
    <cellStyle name="Normalno 14 2 2" xfId="18552"/>
    <cellStyle name="Normalno 14 3" xfId="18553"/>
    <cellStyle name="Normalno 14 3 2" xfId="18554"/>
    <cellStyle name="Normalno 14 4" xfId="18555"/>
    <cellStyle name="Normalno 15" xfId="2336"/>
    <cellStyle name="Normalno 15 2" xfId="18556"/>
    <cellStyle name="Normalno 15 2 2" xfId="18557"/>
    <cellStyle name="Normalno 15 3" xfId="18558"/>
    <cellStyle name="Normalno 15 3 2" xfId="18559"/>
    <cellStyle name="Normalno 15 4" xfId="18560"/>
    <cellStyle name="Normalno 16" xfId="2337"/>
    <cellStyle name="Normalno 16 2" xfId="18561"/>
    <cellStyle name="Normalno 17" xfId="18562"/>
    <cellStyle name="Normalno 18" xfId="18563"/>
    <cellStyle name="Normalno 19" xfId="18564"/>
    <cellStyle name="Normalno 2" xfId="323"/>
    <cellStyle name="Normalno 2 10" xfId="2338"/>
    <cellStyle name="Normalno 2 10 2" xfId="2339"/>
    <cellStyle name="Normalno 2 10 2 2" xfId="2340"/>
    <cellStyle name="Normalno 2 10 2 3" xfId="2341"/>
    <cellStyle name="Normalno 2 10 3" xfId="2342"/>
    <cellStyle name="Normalno 2 10 4" xfId="2343"/>
    <cellStyle name="Normalno 2 10 5" xfId="2344"/>
    <cellStyle name="Normalno 2 10 6" xfId="2345"/>
    <cellStyle name="Normalno 2 11" xfId="2346"/>
    <cellStyle name="Normalno 2 11 2" xfId="2347"/>
    <cellStyle name="Normalno 2 11 2 2" xfId="2348"/>
    <cellStyle name="Normalno 2 11 2 3" xfId="2349"/>
    <cellStyle name="Normalno 2 11 3" xfId="2350"/>
    <cellStyle name="Normalno 2 11 4" xfId="2351"/>
    <cellStyle name="Normalno 2 11 5" xfId="2352"/>
    <cellStyle name="Normalno 2 11 6" xfId="2353"/>
    <cellStyle name="Normalno 2 12" xfId="2354"/>
    <cellStyle name="Normalno 2 12 2" xfId="2355"/>
    <cellStyle name="Normalno 2 12 2 2" xfId="2356"/>
    <cellStyle name="Normalno 2 12 3" xfId="29950"/>
    <cellStyle name="Normalno 2 13" xfId="2357"/>
    <cellStyle name="Normalno 2 14" xfId="2358"/>
    <cellStyle name="Normalno 2 15" xfId="2359"/>
    <cellStyle name="Normalno 2 16" xfId="2360"/>
    <cellStyle name="Normalno 2 17" xfId="2361"/>
    <cellStyle name="Normalno 2 2" xfId="324"/>
    <cellStyle name="Normalno 2 2 10" xfId="2362"/>
    <cellStyle name="Normalno 2 2 10 2" xfId="2363"/>
    <cellStyle name="Normalno 2 2 10 2 2" xfId="2364"/>
    <cellStyle name="Normalno 2 2 10 2 3" xfId="2365"/>
    <cellStyle name="Normalno 2 2 10 3" xfId="2366"/>
    <cellStyle name="Normalno 2 2 10 4" xfId="2367"/>
    <cellStyle name="Normalno 2 2 10 5" xfId="2368"/>
    <cellStyle name="Normalno 2 2 10 6" xfId="2369"/>
    <cellStyle name="Normalno 2 2 11" xfId="2370"/>
    <cellStyle name="Normalno 2 2 11 2" xfId="2371"/>
    <cellStyle name="Normalno 2 2 11 2 2" xfId="2372"/>
    <cellStyle name="Normalno 2 2 11 3" xfId="29951"/>
    <cellStyle name="Normalno 2 2 12" xfId="2373"/>
    <cellStyle name="Normalno 2 2 13" xfId="2374"/>
    <cellStyle name="Normalno 2 2 14" xfId="2375"/>
    <cellStyle name="Normalno 2 2 15" xfId="2376"/>
    <cellStyle name="Normalno 2 2 16" xfId="2377"/>
    <cellStyle name="Normalno 2 2 2" xfId="2378"/>
    <cellStyle name="Normalno 2 2 2 10" xfId="2379"/>
    <cellStyle name="Normalno 2 2 2 11" xfId="2380"/>
    <cellStyle name="Normalno 2 2 2 12" xfId="2381"/>
    <cellStyle name="Normalno 2 2 2 13" xfId="2382"/>
    <cellStyle name="Normalno 2 2 2 14" xfId="2383"/>
    <cellStyle name="Normalno 2 2 2 2" xfId="2384"/>
    <cellStyle name="Normalno 2 2 2 2 2" xfId="2385"/>
    <cellStyle name="Normalno 2 2 2 2 2 2" xfId="2386"/>
    <cellStyle name="Normalno 2 2 2 2 2 2 2" xfId="2387"/>
    <cellStyle name="Normalno 2 2 2 2 2 2 3" xfId="2388"/>
    <cellStyle name="Normalno 2 2 2 2 2 3" xfId="2389"/>
    <cellStyle name="Normalno 2 2 2 2 2 4" xfId="2390"/>
    <cellStyle name="Normalno 2 2 2 2 2 5" xfId="2391"/>
    <cellStyle name="Normalno 2 2 2 2 2 6" xfId="2392"/>
    <cellStyle name="Normalno 2 2 2 2 3" xfId="2393"/>
    <cellStyle name="Normalno 2 2 2 2 3 2" xfId="2394"/>
    <cellStyle name="Normalno 2 2 2 2 3 2 2" xfId="2395"/>
    <cellStyle name="Normalno 2 2 2 2 3 2 3" xfId="2396"/>
    <cellStyle name="Normalno 2 2 2 2 3 3" xfId="2397"/>
    <cellStyle name="Normalno 2 2 2 2 3 4" xfId="2398"/>
    <cellStyle name="Normalno 2 2 2 2 3 5" xfId="2399"/>
    <cellStyle name="Normalno 2 2 2 2 3 6" xfId="2400"/>
    <cellStyle name="Normalno 2 2 2 2 4" xfId="2401"/>
    <cellStyle name="Normalno 2 2 2 2 4 2" xfId="2402"/>
    <cellStyle name="Normalno 2 2 2 2 4 3" xfId="2403"/>
    <cellStyle name="Normalno 2 2 2 2 5" xfId="2404"/>
    <cellStyle name="Normalno 2 2 2 2 6" xfId="2405"/>
    <cellStyle name="Normalno 2 2 2 2 7" xfId="2406"/>
    <cellStyle name="Normalno 2 2 2 2 8" xfId="2407"/>
    <cellStyle name="Normalno 2 2 2 3" xfId="2408"/>
    <cellStyle name="Normalno 2 2 2 3 2" xfId="2409"/>
    <cellStyle name="Normalno 2 2 2 3 2 2" xfId="2410"/>
    <cellStyle name="Normalno 2 2 2 3 2 2 2" xfId="2411"/>
    <cellStyle name="Normalno 2 2 2 3 2 2 3" xfId="2412"/>
    <cellStyle name="Normalno 2 2 2 3 2 3" xfId="2413"/>
    <cellStyle name="Normalno 2 2 2 3 2 4" xfId="2414"/>
    <cellStyle name="Normalno 2 2 2 3 2 5" xfId="2415"/>
    <cellStyle name="Normalno 2 2 2 3 2 6" xfId="2416"/>
    <cellStyle name="Normalno 2 2 2 3 3" xfId="2417"/>
    <cellStyle name="Normalno 2 2 2 3 3 2" xfId="2418"/>
    <cellStyle name="Normalno 2 2 2 3 3 2 2" xfId="2419"/>
    <cellStyle name="Normalno 2 2 2 3 3 2 3" xfId="2420"/>
    <cellStyle name="Normalno 2 2 2 3 3 3" xfId="2421"/>
    <cellStyle name="Normalno 2 2 2 3 3 4" xfId="2422"/>
    <cellStyle name="Normalno 2 2 2 3 3 5" xfId="2423"/>
    <cellStyle name="Normalno 2 2 2 3 3 6" xfId="2424"/>
    <cellStyle name="Normalno 2 2 2 3 4" xfId="2425"/>
    <cellStyle name="Normalno 2 2 2 3 4 2" xfId="2426"/>
    <cellStyle name="Normalno 2 2 2 3 4 3" xfId="2427"/>
    <cellStyle name="Normalno 2 2 2 3 5" xfId="2428"/>
    <cellStyle name="Normalno 2 2 2 3 6" xfId="2429"/>
    <cellStyle name="Normalno 2 2 2 3 7" xfId="2430"/>
    <cellStyle name="Normalno 2 2 2 3 8" xfId="2431"/>
    <cellStyle name="Normalno 2 2 2 4" xfId="2432"/>
    <cellStyle name="Normalno 2 2 2 4 2" xfId="2433"/>
    <cellStyle name="Normalno 2 2 2 4 2 2" xfId="2434"/>
    <cellStyle name="Normalno 2 2 2 4 2 3" xfId="2435"/>
    <cellStyle name="Normalno 2 2 2 4 3" xfId="2436"/>
    <cellStyle name="Normalno 2 2 2 4 4" xfId="2437"/>
    <cellStyle name="Normalno 2 2 2 4 5" xfId="2438"/>
    <cellStyle name="Normalno 2 2 2 4 6" xfId="2439"/>
    <cellStyle name="Normalno 2 2 2 5" xfId="2440"/>
    <cellStyle name="Normalno 2 2 2 5 2" xfId="2441"/>
    <cellStyle name="Normalno 2 2 2 5 2 2" xfId="2442"/>
    <cellStyle name="Normalno 2 2 2 5 2 3" xfId="2443"/>
    <cellStyle name="Normalno 2 2 2 5 3" xfId="2444"/>
    <cellStyle name="Normalno 2 2 2 5 4" xfId="2445"/>
    <cellStyle name="Normalno 2 2 2 5 5" xfId="2446"/>
    <cellStyle name="Normalno 2 2 2 5 6" xfId="2447"/>
    <cellStyle name="Normalno 2 2 2 6" xfId="2448"/>
    <cellStyle name="Normalno 2 2 2 6 2" xfId="2449"/>
    <cellStyle name="Normalno 2 2 2 6 2 2" xfId="2450"/>
    <cellStyle name="Normalno 2 2 2 6 2 3" xfId="2451"/>
    <cellStyle name="Normalno 2 2 2 6 3" xfId="2452"/>
    <cellStyle name="Normalno 2 2 2 6 4" xfId="2453"/>
    <cellStyle name="Normalno 2 2 2 6 5" xfId="2454"/>
    <cellStyle name="Normalno 2 2 2 6 6" xfId="2455"/>
    <cellStyle name="Normalno 2 2 2 7" xfId="2456"/>
    <cellStyle name="Normalno 2 2 2 7 2" xfId="2457"/>
    <cellStyle name="Normalno 2 2 2 7 2 2" xfId="2458"/>
    <cellStyle name="Normalno 2 2 2 7 2 3" xfId="2459"/>
    <cellStyle name="Normalno 2 2 2 7 3" xfId="2460"/>
    <cellStyle name="Normalno 2 2 2 7 4" xfId="2461"/>
    <cellStyle name="Normalno 2 2 2 7 5" xfId="2462"/>
    <cellStyle name="Normalno 2 2 2 7 6" xfId="2463"/>
    <cellStyle name="Normalno 2 2 2 8" xfId="2464"/>
    <cellStyle name="Normalno 2 2 2 8 2" xfId="2465"/>
    <cellStyle name="Normalno 2 2 2 8 2 2" xfId="2466"/>
    <cellStyle name="Normalno 2 2 2 8 3" xfId="29952"/>
    <cellStyle name="Normalno 2 2 2 9" xfId="2467"/>
    <cellStyle name="Normalno 2 2 2 9 2" xfId="29960"/>
    <cellStyle name="Normalno 2 2 3" xfId="2468"/>
    <cellStyle name="Normalno 2 2 3 10" xfId="2469"/>
    <cellStyle name="Normalno 2 2 3 11" xfId="2470"/>
    <cellStyle name="Normalno 2 2 3 12" xfId="2471"/>
    <cellStyle name="Normalno 2 2 3 13" xfId="2472"/>
    <cellStyle name="Normalno 2 2 3 2" xfId="2473"/>
    <cellStyle name="Normalno 2 2 3 2 2" xfId="2474"/>
    <cellStyle name="Normalno 2 2 3 2 2 2" xfId="2475"/>
    <cellStyle name="Normalno 2 2 3 2 2 2 2" xfId="2476"/>
    <cellStyle name="Normalno 2 2 3 2 2 2 2 2" xfId="18565"/>
    <cellStyle name="Normalno 2 2 3 2 2 2 3" xfId="2477"/>
    <cellStyle name="Normalno 2 2 3 2 2 2 3 2" xfId="18566"/>
    <cellStyle name="Normalno 2 2 3 2 2 2 4" xfId="18567"/>
    <cellStyle name="Normalno 2 2 3 2 2 3" xfId="2478"/>
    <cellStyle name="Normalno 2 2 3 2 2 3 2" xfId="18568"/>
    <cellStyle name="Normalno 2 2 3 2 2 4" xfId="2479"/>
    <cellStyle name="Normalno 2 2 3 2 2 4 2" xfId="18569"/>
    <cellStyle name="Normalno 2 2 3 2 2 5" xfId="2480"/>
    <cellStyle name="Normalno 2 2 3 2 2 6" xfId="2481"/>
    <cellStyle name="Normalno 2 2 3 2 3" xfId="2482"/>
    <cellStyle name="Normalno 2 2 3 2 3 2" xfId="2483"/>
    <cellStyle name="Normalno 2 2 3 2 3 2 2" xfId="2484"/>
    <cellStyle name="Normalno 2 2 3 2 3 2 3" xfId="2485"/>
    <cellStyle name="Normalno 2 2 3 2 3 3" xfId="2486"/>
    <cellStyle name="Normalno 2 2 3 2 3 3 2" xfId="18570"/>
    <cellStyle name="Normalno 2 2 3 2 3 4" xfId="2487"/>
    <cellStyle name="Normalno 2 2 3 2 3 5" xfId="2488"/>
    <cellStyle name="Normalno 2 2 3 2 3 6" xfId="2489"/>
    <cellStyle name="Normalno 2 2 3 2 4" xfId="2490"/>
    <cellStyle name="Normalno 2 2 3 2 4 2" xfId="2491"/>
    <cellStyle name="Normalno 2 2 3 2 4 2 2" xfId="18571"/>
    <cellStyle name="Normalno 2 2 3 2 4 3" xfId="2492"/>
    <cellStyle name="Normalno 2 2 3 2 4 3 2" xfId="18572"/>
    <cellStyle name="Normalno 2 2 3 2 4 4" xfId="18573"/>
    <cellStyle name="Normalno 2 2 3 2 5" xfId="2493"/>
    <cellStyle name="Normalno 2 2 3 2 5 2" xfId="18574"/>
    <cellStyle name="Normalno 2 2 3 2 6" xfId="2494"/>
    <cellStyle name="Normalno 2 2 3 2 6 2" xfId="18575"/>
    <cellStyle name="Normalno 2 2 3 2 7" xfId="2495"/>
    <cellStyle name="Normalno 2 2 3 2 8" xfId="2496"/>
    <cellStyle name="Normalno 2 2 3 3" xfId="2497"/>
    <cellStyle name="Normalno 2 2 3 3 2" xfId="2498"/>
    <cellStyle name="Normalno 2 2 3 3 2 2" xfId="2499"/>
    <cellStyle name="Normalno 2 2 3 3 2 2 2" xfId="2500"/>
    <cellStyle name="Normalno 2 2 3 3 2 2 3" xfId="2501"/>
    <cellStyle name="Normalno 2 2 3 3 2 3" xfId="2502"/>
    <cellStyle name="Normalno 2 2 3 3 2 3 2" xfId="18576"/>
    <cellStyle name="Normalno 2 2 3 3 2 4" xfId="2503"/>
    <cellStyle name="Normalno 2 2 3 3 2 5" xfId="2504"/>
    <cellStyle name="Normalno 2 2 3 3 2 6" xfId="2505"/>
    <cellStyle name="Normalno 2 2 3 3 3" xfId="2506"/>
    <cellStyle name="Normalno 2 2 3 3 3 2" xfId="2507"/>
    <cellStyle name="Normalno 2 2 3 3 3 2 2" xfId="2508"/>
    <cellStyle name="Normalno 2 2 3 3 3 2 3" xfId="2509"/>
    <cellStyle name="Normalno 2 2 3 3 3 3" xfId="2510"/>
    <cellStyle name="Normalno 2 2 3 3 3 4" xfId="2511"/>
    <cellStyle name="Normalno 2 2 3 3 3 5" xfId="2512"/>
    <cellStyle name="Normalno 2 2 3 3 3 6" xfId="2513"/>
    <cellStyle name="Normalno 2 2 3 3 4" xfId="2514"/>
    <cellStyle name="Normalno 2 2 3 3 4 2" xfId="2515"/>
    <cellStyle name="Normalno 2 2 3 3 4 3" xfId="2516"/>
    <cellStyle name="Normalno 2 2 3 3 5" xfId="2517"/>
    <cellStyle name="Normalno 2 2 3 3 6" xfId="2518"/>
    <cellStyle name="Normalno 2 2 3 3 7" xfId="2519"/>
    <cellStyle name="Normalno 2 2 3 3 8" xfId="2520"/>
    <cellStyle name="Normalno 2 2 3 4" xfId="2521"/>
    <cellStyle name="Normalno 2 2 3 4 2" xfId="2522"/>
    <cellStyle name="Normalno 2 2 3 4 2 2" xfId="2523"/>
    <cellStyle name="Normalno 2 2 3 4 2 3" xfId="2524"/>
    <cellStyle name="Normalno 2 2 3 4 3" xfId="2525"/>
    <cellStyle name="Normalno 2 2 3 4 3 2" xfId="18577"/>
    <cellStyle name="Normalno 2 2 3 4 4" xfId="2526"/>
    <cellStyle name="Normalno 2 2 3 4 5" xfId="2527"/>
    <cellStyle name="Normalno 2 2 3 4 6" xfId="2528"/>
    <cellStyle name="Normalno 2 2 3 5" xfId="2529"/>
    <cellStyle name="Normalno 2 2 3 5 2" xfId="2530"/>
    <cellStyle name="Normalno 2 2 3 5 2 2" xfId="2531"/>
    <cellStyle name="Normalno 2 2 3 5 2 3" xfId="2532"/>
    <cellStyle name="Normalno 2 2 3 5 3" xfId="2533"/>
    <cellStyle name="Normalno 2 2 3 5 3 2" xfId="18578"/>
    <cellStyle name="Normalno 2 2 3 5 4" xfId="2534"/>
    <cellStyle name="Normalno 2 2 3 5 5" xfId="2535"/>
    <cellStyle name="Normalno 2 2 3 5 6" xfId="2536"/>
    <cellStyle name="Normalno 2 2 3 6" xfId="2537"/>
    <cellStyle name="Normalno 2 2 3 6 2" xfId="2538"/>
    <cellStyle name="Normalno 2 2 3 6 2 2" xfId="2539"/>
    <cellStyle name="Normalno 2 2 3 6 2 3" xfId="2540"/>
    <cellStyle name="Normalno 2 2 3 6 3" xfId="2541"/>
    <cellStyle name="Normalno 2 2 3 6 4" xfId="2542"/>
    <cellStyle name="Normalno 2 2 3 6 5" xfId="2543"/>
    <cellStyle name="Normalno 2 2 3 6 6" xfId="2544"/>
    <cellStyle name="Normalno 2 2 3 7" xfId="2545"/>
    <cellStyle name="Normalno 2 2 3 7 2" xfId="2546"/>
    <cellStyle name="Normalno 2 2 3 7 2 2" xfId="2547"/>
    <cellStyle name="Normalno 2 2 3 7 2 3" xfId="2548"/>
    <cellStyle name="Normalno 2 2 3 7 3" xfId="2549"/>
    <cellStyle name="Normalno 2 2 3 7 4" xfId="2550"/>
    <cellStyle name="Normalno 2 2 3 7 5" xfId="2551"/>
    <cellStyle name="Normalno 2 2 3 7 6" xfId="2552"/>
    <cellStyle name="Normalno 2 2 3 8" xfId="2553"/>
    <cellStyle name="Normalno 2 2 3 8 2" xfId="2554"/>
    <cellStyle name="Normalno 2 2 3 8 2 2" xfId="2555"/>
    <cellStyle name="Normalno 2 2 3 8 3" xfId="29953"/>
    <cellStyle name="Normalno 2 2 3 9" xfId="2556"/>
    <cellStyle name="Normalno 2 2 4" xfId="2557"/>
    <cellStyle name="Normalno 2 2 4 10" xfId="2558"/>
    <cellStyle name="Normalno 2 2 4 11" xfId="2559"/>
    <cellStyle name="Normalno 2 2 4 12" xfId="2560"/>
    <cellStyle name="Normalno 2 2 4 2" xfId="2561"/>
    <cellStyle name="Normalno 2 2 4 2 2" xfId="2562"/>
    <cellStyle name="Normalno 2 2 4 2 2 2" xfId="2563"/>
    <cellStyle name="Normalno 2 2 4 2 2 2 2" xfId="2564"/>
    <cellStyle name="Normalno 2 2 4 2 2 2 3" xfId="2565"/>
    <cellStyle name="Normalno 2 2 4 2 2 3" xfId="2566"/>
    <cellStyle name="Normalno 2 2 4 2 2 3 2" xfId="18579"/>
    <cellStyle name="Normalno 2 2 4 2 2 4" xfId="2567"/>
    <cellStyle name="Normalno 2 2 4 2 2 5" xfId="2568"/>
    <cellStyle name="Normalno 2 2 4 2 2 6" xfId="2569"/>
    <cellStyle name="Normalno 2 2 4 2 3" xfId="2570"/>
    <cellStyle name="Normalno 2 2 4 2 3 2" xfId="2571"/>
    <cellStyle name="Normalno 2 2 4 2 3 2 2" xfId="2572"/>
    <cellStyle name="Normalno 2 2 4 2 3 2 3" xfId="2573"/>
    <cellStyle name="Normalno 2 2 4 2 3 3" xfId="2574"/>
    <cellStyle name="Normalno 2 2 4 2 3 4" xfId="2575"/>
    <cellStyle name="Normalno 2 2 4 2 3 5" xfId="2576"/>
    <cellStyle name="Normalno 2 2 4 2 3 6" xfId="2577"/>
    <cellStyle name="Normalno 2 2 4 2 4" xfId="2578"/>
    <cellStyle name="Normalno 2 2 4 2 4 2" xfId="2579"/>
    <cellStyle name="Normalno 2 2 4 2 4 3" xfId="2580"/>
    <cellStyle name="Normalno 2 2 4 2 5" xfId="2581"/>
    <cellStyle name="Normalno 2 2 4 2 6" xfId="2582"/>
    <cellStyle name="Normalno 2 2 4 2 7" xfId="2583"/>
    <cellStyle name="Normalno 2 2 4 2 8" xfId="2584"/>
    <cellStyle name="Normalno 2 2 4 3" xfId="2585"/>
    <cellStyle name="Normalno 2 2 4 3 2" xfId="2586"/>
    <cellStyle name="Normalno 2 2 4 3 2 2" xfId="2587"/>
    <cellStyle name="Normalno 2 2 4 3 2 2 2" xfId="2588"/>
    <cellStyle name="Normalno 2 2 4 3 2 2 3" xfId="2589"/>
    <cellStyle name="Normalno 2 2 4 3 2 3" xfId="2590"/>
    <cellStyle name="Normalno 2 2 4 3 2 4" xfId="2591"/>
    <cellStyle name="Normalno 2 2 4 3 2 5" xfId="2592"/>
    <cellStyle name="Normalno 2 2 4 3 2 6" xfId="2593"/>
    <cellStyle name="Normalno 2 2 4 3 3" xfId="2594"/>
    <cellStyle name="Normalno 2 2 4 3 3 2" xfId="2595"/>
    <cellStyle name="Normalno 2 2 4 3 3 2 2" xfId="2596"/>
    <cellStyle name="Normalno 2 2 4 3 3 2 3" xfId="2597"/>
    <cellStyle name="Normalno 2 2 4 3 3 3" xfId="2598"/>
    <cellStyle name="Normalno 2 2 4 3 3 4" xfId="2599"/>
    <cellStyle name="Normalno 2 2 4 3 3 5" xfId="2600"/>
    <cellStyle name="Normalno 2 2 4 3 3 6" xfId="2601"/>
    <cellStyle name="Normalno 2 2 4 3 4" xfId="2602"/>
    <cellStyle name="Normalno 2 2 4 3 4 2" xfId="2603"/>
    <cellStyle name="Normalno 2 2 4 3 4 3" xfId="2604"/>
    <cellStyle name="Normalno 2 2 4 3 5" xfId="2605"/>
    <cellStyle name="Normalno 2 2 4 3 6" xfId="2606"/>
    <cellStyle name="Normalno 2 2 4 3 7" xfId="2607"/>
    <cellStyle name="Normalno 2 2 4 3 8" xfId="2608"/>
    <cellStyle name="Normalno 2 2 4 4" xfId="2609"/>
    <cellStyle name="Normalno 2 2 4 4 2" xfId="2610"/>
    <cellStyle name="Normalno 2 2 4 4 2 2" xfId="2611"/>
    <cellStyle name="Normalno 2 2 4 4 2 3" xfId="2612"/>
    <cellStyle name="Normalno 2 2 4 4 3" xfId="2613"/>
    <cellStyle name="Normalno 2 2 4 4 3 2" xfId="18580"/>
    <cellStyle name="Normalno 2 2 4 4 4" xfId="2614"/>
    <cellStyle name="Normalno 2 2 4 4 5" xfId="2615"/>
    <cellStyle name="Normalno 2 2 4 4 6" xfId="2616"/>
    <cellStyle name="Normalno 2 2 4 5" xfId="2617"/>
    <cellStyle name="Normalno 2 2 4 5 2" xfId="2618"/>
    <cellStyle name="Normalno 2 2 4 5 2 2" xfId="2619"/>
    <cellStyle name="Normalno 2 2 4 5 2 3" xfId="2620"/>
    <cellStyle name="Normalno 2 2 4 5 3" xfId="2621"/>
    <cellStyle name="Normalno 2 2 4 5 4" xfId="2622"/>
    <cellStyle name="Normalno 2 2 4 5 5" xfId="2623"/>
    <cellStyle name="Normalno 2 2 4 5 6" xfId="2624"/>
    <cellStyle name="Normalno 2 2 4 6" xfId="2625"/>
    <cellStyle name="Normalno 2 2 4 6 2" xfId="2626"/>
    <cellStyle name="Normalno 2 2 4 6 2 2" xfId="2627"/>
    <cellStyle name="Normalno 2 2 4 6 2 3" xfId="2628"/>
    <cellStyle name="Normalno 2 2 4 6 3" xfId="2629"/>
    <cellStyle name="Normalno 2 2 4 6 4" xfId="2630"/>
    <cellStyle name="Normalno 2 2 4 6 5" xfId="2631"/>
    <cellStyle name="Normalno 2 2 4 6 6" xfId="2632"/>
    <cellStyle name="Normalno 2 2 4 7" xfId="2633"/>
    <cellStyle name="Normalno 2 2 4 7 2" xfId="2634"/>
    <cellStyle name="Normalno 2 2 4 7 2 2" xfId="2635"/>
    <cellStyle name="Normalno 2 2 4 7 2 3" xfId="2636"/>
    <cellStyle name="Normalno 2 2 4 7 3" xfId="2637"/>
    <cellStyle name="Normalno 2 2 4 7 4" xfId="2638"/>
    <cellStyle name="Normalno 2 2 4 7 5" xfId="2639"/>
    <cellStyle name="Normalno 2 2 4 7 6" xfId="2640"/>
    <cellStyle name="Normalno 2 2 4 8" xfId="2641"/>
    <cellStyle name="Normalno 2 2 4 8 2" xfId="2642"/>
    <cellStyle name="Normalno 2 2 4 8 3" xfId="2643"/>
    <cellStyle name="Normalno 2 2 4 9" xfId="2644"/>
    <cellStyle name="Normalno 2 2 5" xfId="2645"/>
    <cellStyle name="Normalno 2 2 5 2" xfId="2646"/>
    <cellStyle name="Normalno 2 2 5 2 2" xfId="2647"/>
    <cellStyle name="Normalno 2 2 5 2 2 2" xfId="2648"/>
    <cellStyle name="Normalno 2 2 5 2 2 3" xfId="2649"/>
    <cellStyle name="Normalno 2 2 5 2 3" xfId="2650"/>
    <cellStyle name="Normalno 2 2 5 2 3 2" xfId="18581"/>
    <cellStyle name="Normalno 2 2 5 2 4" xfId="2651"/>
    <cellStyle name="Normalno 2 2 5 2 5" xfId="2652"/>
    <cellStyle name="Normalno 2 2 5 2 6" xfId="2653"/>
    <cellStyle name="Normalno 2 2 5 3" xfId="2654"/>
    <cellStyle name="Normalno 2 2 5 3 2" xfId="2655"/>
    <cellStyle name="Normalno 2 2 5 3 2 2" xfId="2656"/>
    <cellStyle name="Normalno 2 2 5 3 2 3" xfId="2657"/>
    <cellStyle name="Normalno 2 2 5 3 3" xfId="2658"/>
    <cellStyle name="Normalno 2 2 5 3 4" xfId="2659"/>
    <cellStyle name="Normalno 2 2 5 3 5" xfId="2660"/>
    <cellStyle name="Normalno 2 2 5 3 6" xfId="2661"/>
    <cellStyle name="Normalno 2 2 5 4" xfId="2662"/>
    <cellStyle name="Normalno 2 2 5 4 2" xfId="2663"/>
    <cellStyle name="Normalno 2 2 5 4 3" xfId="2664"/>
    <cellStyle name="Normalno 2 2 5 5" xfId="2665"/>
    <cellStyle name="Normalno 2 2 5 6" xfId="2666"/>
    <cellStyle name="Normalno 2 2 5 7" xfId="2667"/>
    <cellStyle name="Normalno 2 2 5 8" xfId="2668"/>
    <cellStyle name="Normalno 2 2 6" xfId="2669"/>
    <cellStyle name="Normalno 2 2 6 2" xfId="2670"/>
    <cellStyle name="Normalno 2 2 6 2 2" xfId="2671"/>
    <cellStyle name="Normalno 2 2 6 2 2 2" xfId="2672"/>
    <cellStyle name="Normalno 2 2 6 2 2 3" xfId="2673"/>
    <cellStyle name="Normalno 2 2 6 2 3" xfId="2674"/>
    <cellStyle name="Normalno 2 2 6 2 4" xfId="2675"/>
    <cellStyle name="Normalno 2 2 6 2 5" xfId="2676"/>
    <cellStyle name="Normalno 2 2 6 2 6" xfId="2677"/>
    <cellStyle name="Normalno 2 2 6 3" xfId="2678"/>
    <cellStyle name="Normalno 2 2 6 3 2" xfId="2679"/>
    <cellStyle name="Normalno 2 2 6 3 2 2" xfId="2680"/>
    <cellStyle name="Normalno 2 2 6 3 2 3" xfId="2681"/>
    <cellStyle name="Normalno 2 2 6 3 3" xfId="2682"/>
    <cellStyle name="Normalno 2 2 6 3 4" xfId="2683"/>
    <cellStyle name="Normalno 2 2 6 3 5" xfId="2684"/>
    <cellStyle name="Normalno 2 2 6 3 6" xfId="2685"/>
    <cellStyle name="Normalno 2 2 6 4" xfId="2686"/>
    <cellStyle name="Normalno 2 2 6 4 2" xfId="2687"/>
    <cellStyle name="Normalno 2 2 6 4 3" xfId="2688"/>
    <cellStyle name="Normalno 2 2 6 5" xfId="2689"/>
    <cellStyle name="Normalno 2 2 6 6" xfId="2690"/>
    <cellStyle name="Normalno 2 2 6 7" xfId="2691"/>
    <cellStyle name="Normalno 2 2 6 8" xfId="2692"/>
    <cellStyle name="Normalno 2 2 7" xfId="2693"/>
    <cellStyle name="Normalno 2 2 7 2" xfId="2694"/>
    <cellStyle name="Normalno 2 2 7 2 2" xfId="2695"/>
    <cellStyle name="Normalno 2 2 7 2 3" xfId="2696"/>
    <cellStyle name="Normalno 2 2 7 3" xfId="2697"/>
    <cellStyle name="Normalno 2 2 7 3 2" xfId="18582"/>
    <cellStyle name="Normalno 2 2 7 4" xfId="2698"/>
    <cellStyle name="Normalno 2 2 7 5" xfId="2699"/>
    <cellStyle name="Normalno 2 2 7 6" xfId="2700"/>
    <cellStyle name="Normalno 2 2 8" xfId="2701"/>
    <cellStyle name="Normalno 2 2 8 2" xfId="2702"/>
    <cellStyle name="Normalno 2 2 8 2 2" xfId="2703"/>
    <cellStyle name="Normalno 2 2 8 2 3" xfId="2704"/>
    <cellStyle name="Normalno 2 2 8 3" xfId="2705"/>
    <cellStyle name="Normalno 2 2 8 4" xfId="2706"/>
    <cellStyle name="Normalno 2 2 8 5" xfId="2707"/>
    <cellStyle name="Normalno 2 2 8 6" xfId="2708"/>
    <cellStyle name="Normalno 2 2 9" xfId="2709"/>
    <cellStyle name="Normalno 2 2 9 2" xfId="2710"/>
    <cellStyle name="Normalno 2 2 9 2 2" xfId="2711"/>
    <cellStyle name="Normalno 2 2 9 2 3" xfId="2712"/>
    <cellStyle name="Normalno 2 2 9 3" xfId="2713"/>
    <cellStyle name="Normalno 2 2 9 4" xfId="2714"/>
    <cellStyle name="Normalno 2 2 9 5" xfId="2715"/>
    <cellStyle name="Normalno 2 2 9 6" xfId="2716"/>
    <cellStyle name="Normalno 2 3" xfId="325"/>
    <cellStyle name="Normalno 2 3 10" xfId="2717"/>
    <cellStyle name="Normalno 2 3 11" xfId="2718"/>
    <cellStyle name="Normalno 2 3 12" xfId="2719"/>
    <cellStyle name="Normalno 2 3 13" xfId="2720"/>
    <cellStyle name="Normalno 2 3 14" xfId="2721"/>
    <cellStyle name="Normalno 2 3 2" xfId="2722"/>
    <cellStyle name="Normalno 2 3 2 2" xfId="2723"/>
    <cellStyle name="Normalno 2 3 2 2 2" xfId="2724"/>
    <cellStyle name="Normalno 2 3 2 2 2 2" xfId="2725"/>
    <cellStyle name="Normalno 2 3 2 2 2 2 2" xfId="18583"/>
    <cellStyle name="Normalno 2 3 2 2 2 2 2 2" xfId="18584"/>
    <cellStyle name="Normalno 2 3 2 2 2 2 3" xfId="18585"/>
    <cellStyle name="Normalno 2 3 2 2 2 2 3 2" xfId="18586"/>
    <cellStyle name="Normalno 2 3 2 2 2 2 4" xfId="18587"/>
    <cellStyle name="Normalno 2 3 2 2 2 3" xfId="2726"/>
    <cellStyle name="Normalno 2 3 2 2 2 3 2" xfId="18588"/>
    <cellStyle name="Normalno 2 3 2 2 2 4" xfId="18589"/>
    <cellStyle name="Normalno 2 3 2 2 2 4 2" xfId="18590"/>
    <cellStyle name="Normalno 2 3 2 2 2 5" xfId="18591"/>
    <cellStyle name="Normalno 2 3 2 2 3" xfId="2727"/>
    <cellStyle name="Normalno 2 3 2 2 3 2" xfId="18592"/>
    <cellStyle name="Normalno 2 3 2 2 3 2 2" xfId="18593"/>
    <cellStyle name="Normalno 2 3 2 2 3 3" xfId="18594"/>
    <cellStyle name="Normalno 2 3 2 2 3 3 2" xfId="18595"/>
    <cellStyle name="Normalno 2 3 2 2 3 4" xfId="18596"/>
    <cellStyle name="Normalno 2 3 2 2 4" xfId="2728"/>
    <cellStyle name="Normalno 2 3 2 2 4 2" xfId="18597"/>
    <cellStyle name="Normalno 2 3 2 2 4 2 2" xfId="18598"/>
    <cellStyle name="Normalno 2 3 2 2 4 3" xfId="18599"/>
    <cellStyle name="Normalno 2 3 2 2 4 3 2" xfId="18600"/>
    <cellStyle name="Normalno 2 3 2 2 4 4" xfId="18601"/>
    <cellStyle name="Normalno 2 3 2 2 5" xfId="2729"/>
    <cellStyle name="Normalno 2 3 2 2 5 2" xfId="18602"/>
    <cellStyle name="Normalno 2 3 2 2 6" xfId="2730"/>
    <cellStyle name="Normalno 2 3 2 2 6 2" xfId="18603"/>
    <cellStyle name="Normalno 2 3 2 2 7" xfId="18604"/>
    <cellStyle name="Normalno 2 3 2 3" xfId="2731"/>
    <cellStyle name="Normalno 2 3 2 3 2" xfId="2732"/>
    <cellStyle name="Normalno 2 3 2 3 2 2" xfId="2733"/>
    <cellStyle name="Normalno 2 3 2 3 2 2 2" xfId="18605"/>
    <cellStyle name="Normalno 2 3 2 3 2 3" xfId="2734"/>
    <cellStyle name="Normalno 2 3 2 3 2 3 2" xfId="18606"/>
    <cellStyle name="Normalno 2 3 2 3 2 4" xfId="18607"/>
    <cellStyle name="Normalno 2 3 2 3 3" xfId="2735"/>
    <cellStyle name="Normalno 2 3 2 3 3 2" xfId="18608"/>
    <cellStyle name="Normalno 2 3 2 3 4" xfId="2736"/>
    <cellStyle name="Normalno 2 3 2 3 4 2" xfId="18609"/>
    <cellStyle name="Normalno 2 3 2 3 5" xfId="2737"/>
    <cellStyle name="Normalno 2 3 2 3 6" xfId="2738"/>
    <cellStyle name="Normalno 2 3 2 4" xfId="2739"/>
    <cellStyle name="Normalno 2 3 2 4 2" xfId="2740"/>
    <cellStyle name="Normalno 2 3 2 4 2 2" xfId="18610"/>
    <cellStyle name="Normalno 2 3 2 4 3" xfId="2741"/>
    <cellStyle name="Normalno 2 3 2 4 3 2" xfId="18611"/>
    <cellStyle name="Normalno 2 3 2 4 4" xfId="18612"/>
    <cellStyle name="Normalno 2 3 2 5" xfId="2742"/>
    <cellStyle name="Normalno 2 3 2 5 2" xfId="18613"/>
    <cellStyle name="Normalno 2 3 2 5 2 2" xfId="18614"/>
    <cellStyle name="Normalno 2 3 2 5 3" xfId="18615"/>
    <cellStyle name="Normalno 2 3 2 5 3 2" xfId="18616"/>
    <cellStyle name="Normalno 2 3 2 5 4" xfId="18617"/>
    <cellStyle name="Normalno 2 3 2 6" xfId="2743"/>
    <cellStyle name="Normalno 2 3 2 6 2" xfId="18618"/>
    <cellStyle name="Normalno 2 3 2 7" xfId="2744"/>
    <cellStyle name="Normalno 2 3 2 7 2" xfId="18619"/>
    <cellStyle name="Normalno 2 3 2 8" xfId="2745"/>
    <cellStyle name="Normalno 2 3 3" xfId="2746"/>
    <cellStyle name="Normalno 2 3 3 2" xfId="2747"/>
    <cellStyle name="Normalno 2 3 3 2 2" xfId="2748"/>
    <cellStyle name="Normalno 2 3 3 2 2 2" xfId="2749"/>
    <cellStyle name="Normalno 2 3 3 2 2 2 2" xfId="18620"/>
    <cellStyle name="Normalno 2 3 3 2 2 3" xfId="2750"/>
    <cellStyle name="Normalno 2 3 3 2 2 3 2" xfId="18621"/>
    <cellStyle name="Normalno 2 3 3 2 2 4" xfId="18622"/>
    <cellStyle name="Normalno 2 3 3 2 3" xfId="2751"/>
    <cellStyle name="Normalno 2 3 3 2 3 2" xfId="18623"/>
    <cellStyle name="Normalno 2 3 3 2 4" xfId="2752"/>
    <cellStyle name="Normalno 2 3 3 2 4 2" xfId="18624"/>
    <cellStyle name="Normalno 2 3 3 2 5" xfId="2753"/>
    <cellStyle name="Normalno 2 3 3 2 6" xfId="2754"/>
    <cellStyle name="Normalno 2 3 3 3" xfId="2755"/>
    <cellStyle name="Normalno 2 3 3 3 2" xfId="2756"/>
    <cellStyle name="Normalno 2 3 3 3 2 2" xfId="2757"/>
    <cellStyle name="Normalno 2 3 3 3 2 3" xfId="2758"/>
    <cellStyle name="Normalno 2 3 3 3 3" xfId="2759"/>
    <cellStyle name="Normalno 2 3 3 3 3 2" xfId="18625"/>
    <cellStyle name="Normalno 2 3 3 3 4" xfId="2760"/>
    <cellStyle name="Normalno 2 3 3 3 5" xfId="2761"/>
    <cellStyle name="Normalno 2 3 3 3 6" xfId="2762"/>
    <cellStyle name="Normalno 2 3 3 4" xfId="2763"/>
    <cellStyle name="Normalno 2 3 3 4 2" xfId="2764"/>
    <cellStyle name="Normalno 2 3 3 4 2 2" xfId="18626"/>
    <cellStyle name="Normalno 2 3 3 4 3" xfId="2765"/>
    <cellStyle name="Normalno 2 3 3 4 3 2" xfId="18627"/>
    <cellStyle name="Normalno 2 3 3 4 4" xfId="18628"/>
    <cellStyle name="Normalno 2 3 3 5" xfId="2766"/>
    <cellStyle name="Normalno 2 3 3 5 2" xfId="18629"/>
    <cellStyle name="Normalno 2 3 3 6" xfId="2767"/>
    <cellStyle name="Normalno 2 3 3 6 2" xfId="18630"/>
    <cellStyle name="Normalno 2 3 3 7" xfId="2768"/>
    <cellStyle name="Normalno 2 3 3 8" xfId="2769"/>
    <cellStyle name="Normalno 2 3 4" xfId="2770"/>
    <cellStyle name="Normalno 2 3 4 2" xfId="2771"/>
    <cellStyle name="Normalno 2 3 4 2 2" xfId="2772"/>
    <cellStyle name="Normalno 2 3 4 2 2 2" xfId="18631"/>
    <cellStyle name="Normalno 2 3 4 2 3" xfId="2773"/>
    <cellStyle name="Normalno 2 3 4 2 3 2" xfId="18632"/>
    <cellStyle name="Normalno 2 3 4 3" xfId="2774"/>
    <cellStyle name="Normalno 2 3 4 4" xfId="2775"/>
    <cellStyle name="Normalno 2 3 4 4 2" xfId="18633"/>
    <cellStyle name="Normalno 2 3 4 5" xfId="2776"/>
    <cellStyle name="Normalno 2 3 4 6" xfId="2777"/>
    <cellStyle name="Normalno 2 3 5" xfId="2778"/>
    <cellStyle name="Normalno 2 3 5 2" xfId="2779"/>
    <cellStyle name="Normalno 2 3 5 2 2" xfId="2780"/>
    <cellStyle name="Normalno 2 3 5 2 3" xfId="2781"/>
    <cellStyle name="Normalno 2 3 5 3" xfId="2782"/>
    <cellStyle name="Normalno 2 3 5 3 2" xfId="18634"/>
    <cellStyle name="Normalno 2 3 5 4" xfId="2783"/>
    <cellStyle name="Normalno 2 3 5 5" xfId="2784"/>
    <cellStyle name="Normalno 2 3 5 6" xfId="2785"/>
    <cellStyle name="Normalno 2 3 6" xfId="2786"/>
    <cellStyle name="Normalno 2 3 6 2" xfId="2787"/>
    <cellStyle name="Normalno 2 3 6 2 2" xfId="2788"/>
    <cellStyle name="Normalno 2 3 6 2 3" xfId="2789"/>
    <cellStyle name="Normalno 2 3 6 3" xfId="2790"/>
    <cellStyle name="Normalno 2 3 6 4" xfId="2791"/>
    <cellStyle name="Normalno 2 3 6 5" xfId="2792"/>
    <cellStyle name="Normalno 2 3 6 6" xfId="2793"/>
    <cellStyle name="Normalno 2 3 7" xfId="2794"/>
    <cellStyle name="Normalno 2 3 7 2" xfId="2795"/>
    <cellStyle name="Normalno 2 3 7 2 2" xfId="2796"/>
    <cellStyle name="Normalno 2 3 7 2 3" xfId="2797"/>
    <cellStyle name="Normalno 2 3 7 3" xfId="2798"/>
    <cellStyle name="Normalno 2 3 7 4" xfId="2799"/>
    <cellStyle name="Normalno 2 3 7 5" xfId="2800"/>
    <cellStyle name="Normalno 2 3 7 6" xfId="2801"/>
    <cellStyle name="Normalno 2 3 8" xfId="2802"/>
    <cellStyle name="Normalno 2 3 8 2" xfId="2803"/>
    <cellStyle name="Normalno 2 3 8 2 2" xfId="2804"/>
    <cellStyle name="Normalno 2 3 8 3" xfId="29954"/>
    <cellStyle name="Normalno 2 3 9" xfId="2805"/>
    <cellStyle name="Normalno 2 3 9 2" xfId="29961"/>
    <cellStyle name="Normalno 2 4" xfId="326"/>
    <cellStyle name="Normalno 2 4 10" xfId="2806"/>
    <cellStyle name="Normalno 2 4 11" xfId="2807"/>
    <cellStyle name="Normalno 2 4 12" xfId="2808"/>
    <cellStyle name="Normalno 2 4 13" xfId="2809"/>
    <cellStyle name="Normalno 2 4 2" xfId="2810"/>
    <cellStyle name="Normalno 2 4 2 2" xfId="2811"/>
    <cellStyle name="Normalno 2 4 2 2 2" xfId="2812"/>
    <cellStyle name="Normalno 2 4 2 2 2 2" xfId="2813"/>
    <cellStyle name="Normalno 2 4 2 2 2 3" xfId="2814"/>
    <cellStyle name="Normalno 2 4 2 2 3" xfId="2815"/>
    <cellStyle name="Normalno 2 4 2 2 4" xfId="2816"/>
    <cellStyle name="Normalno 2 4 2 2 5" xfId="2817"/>
    <cellStyle name="Normalno 2 4 2 2 6" xfId="2818"/>
    <cellStyle name="Normalno 2 4 2 3" xfId="2819"/>
    <cellStyle name="Normalno 2 4 2 3 2" xfId="2820"/>
    <cellStyle name="Normalno 2 4 2 3 2 2" xfId="2821"/>
    <cellStyle name="Normalno 2 4 2 3 2 3" xfId="2822"/>
    <cellStyle name="Normalno 2 4 2 3 3" xfId="2823"/>
    <cellStyle name="Normalno 2 4 2 3 4" xfId="2824"/>
    <cellStyle name="Normalno 2 4 2 3 5" xfId="2825"/>
    <cellStyle name="Normalno 2 4 2 3 6" xfId="2826"/>
    <cellStyle name="Normalno 2 4 2 4" xfId="2827"/>
    <cellStyle name="Normalno 2 4 2 4 2" xfId="2828"/>
    <cellStyle name="Normalno 2 4 2 4 3" xfId="2829"/>
    <cellStyle name="Normalno 2 4 2 5" xfId="2830"/>
    <cellStyle name="Normalno 2 4 2 6" xfId="2831"/>
    <cellStyle name="Normalno 2 4 2 7" xfId="2832"/>
    <cellStyle name="Normalno 2 4 2 8" xfId="2833"/>
    <cellStyle name="Normalno 2 4 3" xfId="2834"/>
    <cellStyle name="Normalno 2 4 3 2" xfId="2835"/>
    <cellStyle name="Normalno 2 4 3 2 2" xfId="2836"/>
    <cellStyle name="Normalno 2 4 3 2 2 2" xfId="2837"/>
    <cellStyle name="Normalno 2 4 3 2 2 3" xfId="2838"/>
    <cellStyle name="Normalno 2 4 3 2 3" xfId="2839"/>
    <cellStyle name="Normalno 2 4 3 2 4" xfId="2840"/>
    <cellStyle name="Normalno 2 4 3 2 5" xfId="2841"/>
    <cellStyle name="Normalno 2 4 3 2 6" xfId="2842"/>
    <cellStyle name="Normalno 2 4 3 3" xfId="2843"/>
    <cellStyle name="Normalno 2 4 3 3 2" xfId="2844"/>
    <cellStyle name="Normalno 2 4 3 3 2 2" xfId="2845"/>
    <cellStyle name="Normalno 2 4 3 3 2 3" xfId="2846"/>
    <cellStyle name="Normalno 2 4 3 3 3" xfId="2847"/>
    <cellStyle name="Normalno 2 4 3 3 4" xfId="2848"/>
    <cellStyle name="Normalno 2 4 3 3 5" xfId="2849"/>
    <cellStyle name="Normalno 2 4 3 3 6" xfId="2850"/>
    <cellStyle name="Normalno 2 4 3 4" xfId="2851"/>
    <cellStyle name="Normalno 2 4 3 4 2" xfId="2852"/>
    <cellStyle name="Normalno 2 4 3 4 3" xfId="2853"/>
    <cellStyle name="Normalno 2 4 3 5" xfId="2854"/>
    <cellStyle name="Normalno 2 4 3 6" xfId="2855"/>
    <cellStyle name="Normalno 2 4 3 7" xfId="2856"/>
    <cellStyle name="Normalno 2 4 3 8" xfId="2857"/>
    <cellStyle name="Normalno 2 4 4" xfId="2858"/>
    <cellStyle name="Normalno 2 4 4 2" xfId="2859"/>
    <cellStyle name="Normalno 2 4 4 2 2" xfId="2860"/>
    <cellStyle name="Normalno 2 4 4 2 3" xfId="2861"/>
    <cellStyle name="Normalno 2 4 4 3" xfId="2862"/>
    <cellStyle name="Normalno 2 4 4 4" xfId="2863"/>
    <cellStyle name="Normalno 2 4 4 5" xfId="2864"/>
    <cellStyle name="Normalno 2 4 4 6" xfId="2865"/>
    <cellStyle name="Normalno 2 4 5" xfId="2866"/>
    <cellStyle name="Normalno 2 4 5 2" xfId="2867"/>
    <cellStyle name="Normalno 2 4 5 2 2" xfId="2868"/>
    <cellStyle name="Normalno 2 4 5 2 3" xfId="2869"/>
    <cellStyle name="Normalno 2 4 5 3" xfId="2870"/>
    <cellStyle name="Normalno 2 4 5 4" xfId="2871"/>
    <cellStyle name="Normalno 2 4 5 5" xfId="2872"/>
    <cellStyle name="Normalno 2 4 5 6" xfId="2873"/>
    <cellStyle name="Normalno 2 4 6" xfId="2874"/>
    <cellStyle name="Normalno 2 4 6 2" xfId="2875"/>
    <cellStyle name="Normalno 2 4 6 2 2" xfId="2876"/>
    <cellStyle name="Normalno 2 4 6 2 3" xfId="2877"/>
    <cellStyle name="Normalno 2 4 6 3" xfId="2878"/>
    <cellStyle name="Normalno 2 4 6 4" xfId="2879"/>
    <cellStyle name="Normalno 2 4 6 5" xfId="2880"/>
    <cellStyle name="Normalno 2 4 6 6" xfId="2881"/>
    <cellStyle name="Normalno 2 4 7" xfId="2882"/>
    <cellStyle name="Normalno 2 4 7 2" xfId="2883"/>
    <cellStyle name="Normalno 2 4 7 2 2" xfId="2884"/>
    <cellStyle name="Normalno 2 4 7 2 3" xfId="2885"/>
    <cellStyle name="Normalno 2 4 7 3" xfId="2886"/>
    <cellStyle name="Normalno 2 4 7 4" xfId="2887"/>
    <cellStyle name="Normalno 2 4 7 5" xfId="2888"/>
    <cellStyle name="Normalno 2 4 7 6" xfId="2889"/>
    <cellStyle name="Normalno 2 4 8" xfId="2890"/>
    <cellStyle name="Normalno 2 4 8 2" xfId="2891"/>
    <cellStyle name="Normalno 2 4 8 2 2" xfId="2892"/>
    <cellStyle name="Normalno 2 4 8 3" xfId="29955"/>
    <cellStyle name="Normalno 2 4 9" xfId="2893"/>
    <cellStyle name="Normalno 2 5" xfId="2894"/>
    <cellStyle name="Normalno 2 5 10" xfId="2895"/>
    <cellStyle name="Normalno 2 5 11" xfId="2896"/>
    <cellStyle name="Normalno 2 5 12" xfId="2897"/>
    <cellStyle name="Normalno 2 5 2" xfId="2898"/>
    <cellStyle name="Normalno 2 5 2 2" xfId="2899"/>
    <cellStyle name="Normalno 2 5 2 2 2" xfId="2900"/>
    <cellStyle name="Normalno 2 5 2 2 2 2" xfId="2901"/>
    <cellStyle name="Normalno 2 5 2 2 2 3" xfId="2902"/>
    <cellStyle name="Normalno 2 5 2 2 3" xfId="2903"/>
    <cellStyle name="Normalno 2 5 2 2 4" xfId="2904"/>
    <cellStyle name="Normalno 2 5 2 2 5" xfId="2905"/>
    <cellStyle name="Normalno 2 5 2 2 6" xfId="2906"/>
    <cellStyle name="Normalno 2 5 2 3" xfId="2907"/>
    <cellStyle name="Normalno 2 5 2 3 2" xfId="2908"/>
    <cellStyle name="Normalno 2 5 2 3 2 2" xfId="2909"/>
    <cellStyle name="Normalno 2 5 2 3 2 3" xfId="2910"/>
    <cellStyle name="Normalno 2 5 2 3 3" xfId="2911"/>
    <cellStyle name="Normalno 2 5 2 3 4" xfId="2912"/>
    <cellStyle name="Normalno 2 5 2 3 5" xfId="2913"/>
    <cellStyle name="Normalno 2 5 2 3 6" xfId="2914"/>
    <cellStyle name="Normalno 2 5 2 4" xfId="2915"/>
    <cellStyle name="Normalno 2 5 2 4 2" xfId="2916"/>
    <cellStyle name="Normalno 2 5 2 4 3" xfId="2917"/>
    <cellStyle name="Normalno 2 5 2 5" xfId="2918"/>
    <cellStyle name="Normalno 2 5 2 6" xfId="2919"/>
    <cellStyle name="Normalno 2 5 2 7" xfId="2920"/>
    <cellStyle name="Normalno 2 5 2 8" xfId="2921"/>
    <cellStyle name="Normalno 2 5 3" xfId="2922"/>
    <cellStyle name="Normalno 2 5 3 2" xfId="2923"/>
    <cellStyle name="Normalno 2 5 3 2 2" xfId="2924"/>
    <cellStyle name="Normalno 2 5 3 2 2 2" xfId="2925"/>
    <cellStyle name="Normalno 2 5 3 2 2 3" xfId="2926"/>
    <cellStyle name="Normalno 2 5 3 2 3" xfId="2927"/>
    <cellStyle name="Normalno 2 5 3 2 4" xfId="2928"/>
    <cellStyle name="Normalno 2 5 3 2 5" xfId="2929"/>
    <cellStyle name="Normalno 2 5 3 2 6" xfId="2930"/>
    <cellStyle name="Normalno 2 5 3 3" xfId="2931"/>
    <cellStyle name="Normalno 2 5 3 3 2" xfId="2932"/>
    <cellStyle name="Normalno 2 5 3 3 2 2" xfId="2933"/>
    <cellStyle name="Normalno 2 5 3 3 2 3" xfId="2934"/>
    <cellStyle name="Normalno 2 5 3 3 3" xfId="2935"/>
    <cellStyle name="Normalno 2 5 3 3 4" xfId="2936"/>
    <cellStyle name="Normalno 2 5 3 3 5" xfId="2937"/>
    <cellStyle name="Normalno 2 5 3 3 6" xfId="2938"/>
    <cellStyle name="Normalno 2 5 3 4" xfId="2939"/>
    <cellStyle name="Normalno 2 5 3 4 2" xfId="2940"/>
    <cellStyle name="Normalno 2 5 3 4 3" xfId="2941"/>
    <cellStyle name="Normalno 2 5 3 5" xfId="2942"/>
    <cellStyle name="Normalno 2 5 3 6" xfId="2943"/>
    <cellStyle name="Normalno 2 5 3 7" xfId="2944"/>
    <cellStyle name="Normalno 2 5 3 8" xfId="2945"/>
    <cellStyle name="Normalno 2 5 4" xfId="2946"/>
    <cellStyle name="Normalno 2 5 4 2" xfId="2947"/>
    <cellStyle name="Normalno 2 5 4 2 2" xfId="2948"/>
    <cellStyle name="Normalno 2 5 4 2 3" xfId="2949"/>
    <cellStyle name="Normalno 2 5 4 3" xfId="2950"/>
    <cellStyle name="Normalno 2 5 4 4" xfId="2951"/>
    <cellStyle name="Normalno 2 5 4 5" xfId="2952"/>
    <cellStyle name="Normalno 2 5 4 6" xfId="2953"/>
    <cellStyle name="Normalno 2 5 5" xfId="2954"/>
    <cellStyle name="Normalno 2 5 5 2" xfId="2955"/>
    <cellStyle name="Normalno 2 5 5 2 2" xfId="2956"/>
    <cellStyle name="Normalno 2 5 5 2 3" xfId="2957"/>
    <cellStyle name="Normalno 2 5 5 3" xfId="2958"/>
    <cellStyle name="Normalno 2 5 5 4" xfId="2959"/>
    <cellStyle name="Normalno 2 5 5 5" xfId="2960"/>
    <cellStyle name="Normalno 2 5 5 6" xfId="2961"/>
    <cellStyle name="Normalno 2 5 6" xfId="2962"/>
    <cellStyle name="Normalno 2 5 6 2" xfId="2963"/>
    <cellStyle name="Normalno 2 5 6 2 2" xfId="2964"/>
    <cellStyle name="Normalno 2 5 6 2 3" xfId="2965"/>
    <cellStyle name="Normalno 2 5 6 3" xfId="2966"/>
    <cellStyle name="Normalno 2 5 6 4" xfId="2967"/>
    <cellStyle name="Normalno 2 5 6 5" xfId="2968"/>
    <cellStyle name="Normalno 2 5 6 6" xfId="2969"/>
    <cellStyle name="Normalno 2 5 7" xfId="2970"/>
    <cellStyle name="Normalno 2 5 7 2" xfId="2971"/>
    <cellStyle name="Normalno 2 5 7 2 2" xfId="2972"/>
    <cellStyle name="Normalno 2 5 7 2 3" xfId="2973"/>
    <cellStyle name="Normalno 2 5 7 3" xfId="2974"/>
    <cellStyle name="Normalno 2 5 7 4" xfId="2975"/>
    <cellStyle name="Normalno 2 5 7 5" xfId="2976"/>
    <cellStyle name="Normalno 2 5 7 6" xfId="2977"/>
    <cellStyle name="Normalno 2 5 8" xfId="2978"/>
    <cellStyle name="Normalno 2 5 8 2" xfId="2979"/>
    <cellStyle name="Normalno 2 5 8 3" xfId="2980"/>
    <cellStyle name="Normalno 2 5 9" xfId="2981"/>
    <cellStyle name="Normalno 2 6" xfId="2982"/>
    <cellStyle name="Normalno 2 6 2" xfId="2983"/>
    <cellStyle name="Normalno 2 6 2 2" xfId="2984"/>
    <cellStyle name="Normalno 2 6 2 2 2" xfId="2985"/>
    <cellStyle name="Normalno 2 6 2 2 3" xfId="2986"/>
    <cellStyle name="Normalno 2 6 2 3" xfId="2987"/>
    <cellStyle name="Normalno 2 6 2 4" xfId="2988"/>
    <cellStyle name="Normalno 2 6 2 5" xfId="2989"/>
    <cellStyle name="Normalno 2 6 2 6" xfId="2990"/>
    <cellStyle name="Normalno 2 6 3" xfId="2991"/>
    <cellStyle name="Normalno 2 6 3 2" xfId="2992"/>
    <cellStyle name="Normalno 2 6 3 2 2" xfId="2993"/>
    <cellStyle name="Normalno 2 6 3 2 3" xfId="2994"/>
    <cellStyle name="Normalno 2 6 3 3" xfId="2995"/>
    <cellStyle name="Normalno 2 6 3 4" xfId="2996"/>
    <cellStyle name="Normalno 2 6 3 5" xfId="2997"/>
    <cellStyle name="Normalno 2 6 3 6" xfId="2998"/>
    <cellStyle name="Normalno 2 6 4" xfId="2999"/>
    <cellStyle name="Normalno 2 6 4 2" xfId="3000"/>
    <cellStyle name="Normalno 2 6 4 3" xfId="3001"/>
    <cellStyle name="Normalno 2 6 5" xfId="3002"/>
    <cellStyle name="Normalno 2 6 6" xfId="3003"/>
    <cellStyle name="Normalno 2 6 7" xfId="3004"/>
    <cellStyle name="Normalno 2 6 8" xfId="3005"/>
    <cellStyle name="Normalno 2 7" xfId="3006"/>
    <cellStyle name="Normalno 2 7 2" xfId="3007"/>
    <cellStyle name="Normalno 2 7 2 2" xfId="3008"/>
    <cellStyle name="Normalno 2 7 2 2 2" xfId="3009"/>
    <cellStyle name="Normalno 2 7 2 2 3" xfId="3010"/>
    <cellStyle name="Normalno 2 7 2 3" xfId="3011"/>
    <cellStyle name="Normalno 2 7 2 4" xfId="3012"/>
    <cellStyle name="Normalno 2 7 2 5" xfId="3013"/>
    <cellStyle name="Normalno 2 7 2 6" xfId="3014"/>
    <cellStyle name="Normalno 2 7 3" xfId="3015"/>
    <cellStyle name="Normalno 2 7 3 2" xfId="3016"/>
    <cellStyle name="Normalno 2 7 3 2 2" xfId="3017"/>
    <cellStyle name="Normalno 2 7 3 2 3" xfId="3018"/>
    <cellStyle name="Normalno 2 7 3 3" xfId="3019"/>
    <cellStyle name="Normalno 2 7 3 4" xfId="3020"/>
    <cellStyle name="Normalno 2 7 3 5" xfId="3021"/>
    <cellStyle name="Normalno 2 7 3 6" xfId="3022"/>
    <cellStyle name="Normalno 2 7 4" xfId="3023"/>
    <cellStyle name="Normalno 2 7 4 2" xfId="3024"/>
    <cellStyle name="Normalno 2 7 4 3" xfId="3025"/>
    <cellStyle name="Normalno 2 7 5" xfId="3026"/>
    <cellStyle name="Normalno 2 7 6" xfId="3027"/>
    <cellStyle name="Normalno 2 7 7" xfId="3028"/>
    <cellStyle name="Normalno 2 7 8" xfId="3029"/>
    <cellStyle name="Normalno 2 8" xfId="3030"/>
    <cellStyle name="Normalno 2 8 2" xfId="3031"/>
    <cellStyle name="Normalno 2 8 2 2" xfId="3032"/>
    <cellStyle name="Normalno 2 8 2 3" xfId="3033"/>
    <cellStyle name="Normalno 2 8 3" xfId="3034"/>
    <cellStyle name="Normalno 2 8 4" xfId="3035"/>
    <cellStyle name="Normalno 2 8 5" xfId="3036"/>
    <cellStyle name="Normalno 2 8 6" xfId="3037"/>
    <cellStyle name="Normalno 2 9" xfId="3038"/>
    <cellStyle name="Normalno 2 9 2" xfId="3039"/>
    <cellStyle name="Normalno 2 9 2 2" xfId="3040"/>
    <cellStyle name="Normalno 2 9 2 3" xfId="3041"/>
    <cellStyle name="Normalno 2 9 3" xfId="3042"/>
    <cellStyle name="Normalno 2 9 4" xfId="3043"/>
    <cellStyle name="Normalno 2 9 5" xfId="3044"/>
    <cellStyle name="Normalno 2 9 6" xfId="3045"/>
    <cellStyle name="Normalno 20" xfId="18635"/>
    <cellStyle name="Normalno 21" xfId="18636"/>
    <cellStyle name="Normalno 22" xfId="18637"/>
    <cellStyle name="Normalno 23" xfId="18638"/>
    <cellStyle name="Normalno 3" xfId="327"/>
    <cellStyle name="Normalno 3 2" xfId="3046"/>
    <cellStyle name="Normalno 3 2 10" xfId="54626"/>
    <cellStyle name="Normalno 3 2 11" xfId="54627"/>
    <cellStyle name="Normalno 3 2 2" xfId="3047"/>
    <cellStyle name="Normalno 3 2 2 2" xfId="18639"/>
    <cellStyle name="Normalno 3 2 2 2 2" xfId="18640"/>
    <cellStyle name="Normalno 3 2 2 2 2 2" xfId="54628"/>
    <cellStyle name="Normalno 3 2 2 2 2 2 2" xfId="54629"/>
    <cellStyle name="Normalno 3 2 2 2 2 2 2 2" xfId="54630"/>
    <cellStyle name="Normalno 3 2 2 2 2 2 3" xfId="54631"/>
    <cellStyle name="Normalno 3 2 2 2 2 2 4" xfId="54632"/>
    <cellStyle name="Normalno 3 2 2 2 2 3" xfId="54633"/>
    <cellStyle name="Normalno 3 2 2 2 2 3 2" xfId="54634"/>
    <cellStyle name="Normalno 3 2 2 2 2 4" xfId="54635"/>
    <cellStyle name="Normalno 3 2 2 2 2 5" xfId="54636"/>
    <cellStyle name="Normalno 3 2 2 2 3" xfId="54637"/>
    <cellStyle name="Normalno 3 2 2 2 3 2" xfId="54638"/>
    <cellStyle name="Normalno 3 2 2 2 3 2 2" xfId="54639"/>
    <cellStyle name="Normalno 3 2 2 2 3 3" xfId="54640"/>
    <cellStyle name="Normalno 3 2 2 2 3 4" xfId="54641"/>
    <cellStyle name="Normalno 3 2 2 2 4" xfId="54642"/>
    <cellStyle name="Normalno 3 2 2 2 4 2" xfId="54643"/>
    <cellStyle name="Normalno 3 2 2 2 4 2 2" xfId="54644"/>
    <cellStyle name="Normalno 3 2 2 2 4 3" xfId="54645"/>
    <cellStyle name="Normalno 3 2 2 2 4 4" xfId="54646"/>
    <cellStyle name="Normalno 3 2 2 2 5" xfId="54647"/>
    <cellStyle name="Normalno 3 2 2 2 5 2" xfId="54648"/>
    <cellStyle name="Normalno 3 2 2 2 6" xfId="54649"/>
    <cellStyle name="Normalno 3 2 2 2 7" xfId="54650"/>
    <cellStyle name="Normalno 3 2 2 2 8" xfId="54651"/>
    <cellStyle name="Normalno 3 2 2 3" xfId="18641"/>
    <cellStyle name="Normalno 3 2 2 3 2" xfId="18642"/>
    <cellStyle name="Normalno 3 2 2 3 2 2" xfId="54652"/>
    <cellStyle name="Normalno 3 2 2 3 2 2 2" xfId="54653"/>
    <cellStyle name="Normalno 3 2 2 3 2 3" xfId="54654"/>
    <cellStyle name="Normalno 3 2 2 3 2 4" xfId="54655"/>
    <cellStyle name="Normalno 3 2 2 3 3" xfId="54656"/>
    <cellStyle name="Normalno 3 2 2 3 3 2" xfId="54657"/>
    <cellStyle name="Normalno 3 2 2 3 4" xfId="54658"/>
    <cellStyle name="Normalno 3 2 2 3 5" xfId="54659"/>
    <cellStyle name="Normalno 3 2 2 4" xfId="18643"/>
    <cellStyle name="Normalno 3 2 2 4 2" xfId="54660"/>
    <cellStyle name="Normalno 3 2 2 4 2 2" xfId="54661"/>
    <cellStyle name="Normalno 3 2 2 4 3" xfId="54662"/>
    <cellStyle name="Normalno 3 2 2 4 4" xfId="54663"/>
    <cellStyle name="Normalno 3 2 2 5" xfId="54664"/>
    <cellStyle name="Normalno 3 2 2 5 2" xfId="54665"/>
    <cellStyle name="Normalno 3 2 2 5 2 2" xfId="54666"/>
    <cellStyle name="Normalno 3 2 2 5 3" xfId="54667"/>
    <cellStyle name="Normalno 3 2 2 5 4" xfId="54668"/>
    <cellStyle name="Normalno 3 2 2 6" xfId="54669"/>
    <cellStyle name="Normalno 3 2 2 6 2" xfId="54670"/>
    <cellStyle name="Normalno 3 2 2 7" xfId="54671"/>
    <cellStyle name="Normalno 3 2 2 8" xfId="54672"/>
    <cellStyle name="Normalno 3 2 2 9" xfId="54673"/>
    <cellStyle name="Normalno 3 2 3" xfId="3048"/>
    <cellStyle name="Normalno 3 2 3 2" xfId="18644"/>
    <cellStyle name="Normalno 3 2 3 2 2" xfId="54674"/>
    <cellStyle name="Normalno 3 2 3 2 2 2" xfId="54675"/>
    <cellStyle name="Normalno 3 2 3 2 2 2 2" xfId="54676"/>
    <cellStyle name="Normalno 3 2 3 2 2 3" xfId="54677"/>
    <cellStyle name="Normalno 3 2 3 2 2 4" xfId="54678"/>
    <cellStyle name="Normalno 3 2 3 2 3" xfId="54679"/>
    <cellStyle name="Normalno 3 2 3 2 3 2" xfId="54680"/>
    <cellStyle name="Normalno 3 2 3 2 4" xfId="54681"/>
    <cellStyle name="Normalno 3 2 3 2 5" xfId="54682"/>
    <cellStyle name="Normalno 3 2 3 3" xfId="54683"/>
    <cellStyle name="Normalno 3 2 3 3 2" xfId="54684"/>
    <cellStyle name="Normalno 3 2 3 3 2 2" xfId="54685"/>
    <cellStyle name="Normalno 3 2 3 3 3" xfId="54686"/>
    <cellStyle name="Normalno 3 2 3 3 4" xfId="54687"/>
    <cellStyle name="Normalno 3 2 3 4" xfId="54688"/>
    <cellStyle name="Normalno 3 2 3 4 2" xfId="54689"/>
    <cellStyle name="Normalno 3 2 3 4 2 2" xfId="54690"/>
    <cellStyle name="Normalno 3 2 3 4 3" xfId="54691"/>
    <cellStyle name="Normalno 3 2 3 4 4" xfId="54692"/>
    <cellStyle name="Normalno 3 2 3 5" xfId="54693"/>
    <cellStyle name="Normalno 3 2 3 5 2" xfId="54694"/>
    <cellStyle name="Normalno 3 2 3 6" xfId="54695"/>
    <cellStyle name="Normalno 3 2 3 7" xfId="54696"/>
    <cellStyle name="Normalno 3 2 3 8" xfId="54697"/>
    <cellStyle name="Normalno 3 2 4" xfId="18645"/>
    <cellStyle name="Normalno 3 2 4 2" xfId="18646"/>
    <cellStyle name="Normalno 3 2 4 2 2" xfId="54698"/>
    <cellStyle name="Normalno 3 2 4 2 2 2" xfId="54699"/>
    <cellStyle name="Normalno 3 2 4 2 3" xfId="54700"/>
    <cellStyle name="Normalno 3 2 4 2 4" xfId="54701"/>
    <cellStyle name="Normalno 3 2 4 3" xfId="54702"/>
    <cellStyle name="Normalno 3 2 4 3 2" xfId="54703"/>
    <cellStyle name="Normalno 3 2 4 4" xfId="54704"/>
    <cellStyle name="Normalno 3 2 4 5" xfId="54705"/>
    <cellStyle name="Normalno 3 2 4 6" xfId="55557"/>
    <cellStyle name="Normalno 3 2 5" xfId="54706"/>
    <cellStyle name="Normalno 3 2 5 2" xfId="54707"/>
    <cellStyle name="Normalno 3 2 5 2 2" xfId="54708"/>
    <cellStyle name="Normalno 3 2 5 3" xfId="54709"/>
    <cellStyle name="Normalno 3 2 5 4" xfId="54710"/>
    <cellStyle name="Normalno 3 2 6" xfId="54711"/>
    <cellStyle name="Normalno 3 2 6 2" xfId="54712"/>
    <cellStyle name="Normalno 3 2 6 2 2" xfId="54713"/>
    <cellStyle name="Normalno 3 2 6 3" xfId="54714"/>
    <cellStyle name="Normalno 3 2 6 4" xfId="54715"/>
    <cellStyle name="Normalno 3 2 7" xfId="54716"/>
    <cellStyle name="Normalno 3 2 7 2" xfId="54717"/>
    <cellStyle name="Normalno 3 2 8" xfId="54718"/>
    <cellStyle name="Normalno 3 2 9" xfId="54719"/>
    <cellStyle name="Normalno 3 3" xfId="3049"/>
    <cellStyle name="Normalno 3 3 2" xfId="54720"/>
    <cellStyle name="Normalno 3 3 2 2" xfId="54721"/>
    <cellStyle name="Normalno 3 3 2 2 2" xfId="54722"/>
    <cellStyle name="Normalno 3 3 2 2 2 2" xfId="54723"/>
    <cellStyle name="Normalno 3 3 2 2 2 2 2" xfId="54724"/>
    <cellStyle name="Normalno 3 3 2 2 2 3" xfId="54725"/>
    <cellStyle name="Normalno 3 3 2 2 2 4" xfId="54726"/>
    <cellStyle name="Normalno 3 3 2 2 3" xfId="54727"/>
    <cellStyle name="Normalno 3 3 2 2 3 2" xfId="54728"/>
    <cellStyle name="Normalno 3 3 2 2 4" xfId="54729"/>
    <cellStyle name="Normalno 3 3 2 2 5" xfId="54730"/>
    <cellStyle name="Normalno 3 3 2 3" xfId="54731"/>
    <cellStyle name="Normalno 3 3 2 3 2" xfId="54732"/>
    <cellStyle name="Normalno 3 3 2 3 2 2" xfId="54733"/>
    <cellStyle name="Normalno 3 3 2 3 3" xfId="54734"/>
    <cellStyle name="Normalno 3 3 2 3 4" xfId="54735"/>
    <cellStyle name="Normalno 3 3 2 4" xfId="54736"/>
    <cellStyle name="Normalno 3 3 2 4 2" xfId="54737"/>
    <cellStyle name="Normalno 3 3 2 4 2 2" xfId="54738"/>
    <cellStyle name="Normalno 3 3 2 4 3" xfId="54739"/>
    <cellStyle name="Normalno 3 3 2 4 4" xfId="54740"/>
    <cellStyle name="Normalno 3 3 2 5" xfId="54741"/>
    <cellStyle name="Normalno 3 3 2 5 2" xfId="54742"/>
    <cellStyle name="Normalno 3 3 2 6" xfId="54743"/>
    <cellStyle name="Normalno 3 3 2 7" xfId="54744"/>
    <cellStyle name="Normalno 3 3 2 8" xfId="54745"/>
    <cellStyle name="Normalno 3 3 3" xfId="54746"/>
    <cellStyle name="Normalno 3 3 3 2" xfId="54747"/>
    <cellStyle name="Normalno 3 3 3 2 2" xfId="54748"/>
    <cellStyle name="Normalno 3 3 3 2 2 2" xfId="54749"/>
    <cellStyle name="Normalno 3 3 3 2 3" xfId="54750"/>
    <cellStyle name="Normalno 3 3 3 2 4" xfId="54751"/>
    <cellStyle name="Normalno 3 3 3 3" xfId="54752"/>
    <cellStyle name="Normalno 3 3 3 3 2" xfId="54753"/>
    <cellStyle name="Normalno 3 3 3 4" xfId="54754"/>
    <cellStyle name="Normalno 3 3 3 5" xfId="54755"/>
    <cellStyle name="Normalno 3 3 4" xfId="54756"/>
    <cellStyle name="Normalno 3 3 4 2" xfId="54757"/>
    <cellStyle name="Normalno 3 3 4 2 2" xfId="54758"/>
    <cellStyle name="Normalno 3 3 4 3" xfId="54759"/>
    <cellStyle name="Normalno 3 3 4 4" xfId="54760"/>
    <cellStyle name="Normalno 3 3 5" xfId="54761"/>
    <cellStyle name="Normalno 3 3 5 2" xfId="54762"/>
    <cellStyle name="Normalno 3 3 5 2 2" xfId="54763"/>
    <cellStyle name="Normalno 3 3 5 3" xfId="54764"/>
    <cellStyle name="Normalno 3 3 5 4" xfId="54765"/>
    <cellStyle name="Normalno 3 3 6" xfId="54766"/>
    <cellStyle name="Normalno 3 3 6 2" xfId="54767"/>
    <cellStyle name="Normalno 3 3 7" xfId="54768"/>
    <cellStyle name="Normalno 3 3 8" xfId="54769"/>
    <cellStyle name="Normalno 3 3 9" xfId="54770"/>
    <cellStyle name="Normalno 3 4" xfId="3050"/>
    <cellStyle name="Normalno 3 5" xfId="54771"/>
    <cellStyle name="Normalno 3 5 2" xfId="54772"/>
    <cellStyle name="Normalno 3 5 2 2" xfId="54773"/>
    <cellStyle name="Normalno 3 5 2 2 2" xfId="54774"/>
    <cellStyle name="Normalno 3 5 2 2 2 2" xfId="54775"/>
    <cellStyle name="Normalno 3 5 2 2 3" xfId="54776"/>
    <cellStyle name="Normalno 3 5 2 2 4" xfId="54777"/>
    <cellStyle name="Normalno 3 5 2 3" xfId="54778"/>
    <cellStyle name="Normalno 3 5 2 3 2" xfId="54779"/>
    <cellStyle name="Normalno 3 5 2 4" xfId="54780"/>
    <cellStyle name="Normalno 3 5 2 5" xfId="54781"/>
    <cellStyle name="Normalno 3 5 3" xfId="54782"/>
    <cellStyle name="Normalno 3 5 3 2" xfId="54783"/>
    <cellStyle name="Normalno 3 5 3 2 2" xfId="54784"/>
    <cellStyle name="Normalno 3 5 3 3" xfId="54785"/>
    <cellStyle name="Normalno 3 5 3 4" xfId="54786"/>
    <cellStyle name="Normalno 3 5 4" xfId="54787"/>
    <cellStyle name="Normalno 3 5 4 2" xfId="54788"/>
    <cellStyle name="Normalno 3 5 4 2 2" xfId="54789"/>
    <cellStyle name="Normalno 3 5 4 3" xfId="54790"/>
    <cellStyle name="Normalno 3 5 4 4" xfId="54791"/>
    <cellStyle name="Normalno 3 5 5" xfId="54792"/>
    <cellStyle name="Normalno 3 5 5 2" xfId="54793"/>
    <cellStyle name="Normalno 3 5 6" xfId="54794"/>
    <cellStyle name="Normalno 3 5 7" xfId="54795"/>
    <cellStyle name="Normalno 3 5 8" xfId="54796"/>
    <cellStyle name="Normalno 3 5 9" xfId="55556"/>
    <cellStyle name="Normalno 3 6" xfId="54797"/>
    <cellStyle name="Normalno 3 6 2" xfId="54798"/>
    <cellStyle name="Normalno 3 6 2 2" xfId="54799"/>
    <cellStyle name="Normalno 3 6 2 2 2" xfId="54800"/>
    <cellStyle name="Normalno 3 6 2 2 2 2" xfId="54801"/>
    <cellStyle name="Normalno 3 6 2 2 3" xfId="54802"/>
    <cellStyle name="Normalno 3 6 2 2 4" xfId="54803"/>
    <cellStyle name="Normalno 3 6 2 3" xfId="54804"/>
    <cellStyle name="Normalno 3 6 2 3 2" xfId="54805"/>
    <cellStyle name="Normalno 3 6 2 4" xfId="54806"/>
    <cellStyle name="Normalno 3 6 2 5" xfId="54807"/>
    <cellStyle name="Normalno 3 6 3" xfId="54808"/>
    <cellStyle name="Normalno 3 6 3 2" xfId="54809"/>
    <cellStyle name="Normalno 3 6 3 2 2" xfId="54810"/>
    <cellStyle name="Normalno 3 6 3 3" xfId="54811"/>
    <cellStyle name="Normalno 3 6 3 4" xfId="54812"/>
    <cellStyle name="Normalno 3 6 4" xfId="54813"/>
    <cellStyle name="Normalno 3 6 4 2" xfId="54814"/>
    <cellStyle name="Normalno 3 6 4 2 2" xfId="54815"/>
    <cellStyle name="Normalno 3 6 4 3" xfId="54816"/>
    <cellStyle name="Normalno 3 6 4 4" xfId="54817"/>
    <cellStyle name="Normalno 3 6 5" xfId="54818"/>
    <cellStyle name="Normalno 3 6 5 2" xfId="54819"/>
    <cellStyle name="Normalno 3 6 6" xfId="54820"/>
    <cellStyle name="Normalno 3 6 7" xfId="54821"/>
    <cellStyle name="Normalno 3 6 8" xfId="54822"/>
    <cellStyle name="Normalno 36" xfId="328"/>
    <cellStyle name="Normalno 37" xfId="329"/>
    <cellStyle name="Normalno 38" xfId="330"/>
    <cellStyle name="Normalno 4" xfId="331"/>
    <cellStyle name="Normalno 4 10" xfId="55558"/>
    <cellStyle name="Normalno 4 2" xfId="3051"/>
    <cellStyle name="Normalno 4 2 2" xfId="3052"/>
    <cellStyle name="Normalno 4 2 2 2" xfId="3053"/>
    <cellStyle name="Normalno 4 2 2 2 2" xfId="3054"/>
    <cellStyle name="Normalno 4 2 2 2 2 2" xfId="54823"/>
    <cellStyle name="Normalno 4 2 2 2 2 2 2" xfId="54824"/>
    <cellStyle name="Normalno 4 2 2 2 2 2 2 2" xfId="54825"/>
    <cellStyle name="Normalno 4 2 2 2 2 2 3" xfId="54826"/>
    <cellStyle name="Normalno 4 2 2 2 2 2 4" xfId="54827"/>
    <cellStyle name="Normalno 4 2 2 2 2 3" xfId="54828"/>
    <cellStyle name="Normalno 4 2 2 2 2 3 2" xfId="54829"/>
    <cellStyle name="Normalno 4 2 2 2 2 4" xfId="54830"/>
    <cellStyle name="Normalno 4 2 2 2 2 5" xfId="54831"/>
    <cellStyle name="Normalno 4 2 2 2 3" xfId="3055"/>
    <cellStyle name="Normalno 4 2 2 2 3 2" xfId="54832"/>
    <cellStyle name="Normalno 4 2 2 2 3 2 2" xfId="54833"/>
    <cellStyle name="Normalno 4 2 2 2 3 3" xfId="54834"/>
    <cellStyle name="Normalno 4 2 2 2 3 4" xfId="54835"/>
    <cellStyle name="Normalno 4 2 2 2 4" xfId="3056"/>
    <cellStyle name="Normalno 4 2 2 2 4 2" xfId="54836"/>
    <cellStyle name="Normalno 4 2 2 2 4 2 2" xfId="54837"/>
    <cellStyle name="Normalno 4 2 2 2 4 3" xfId="54838"/>
    <cellStyle name="Normalno 4 2 2 2 4 4" xfId="54839"/>
    <cellStyle name="Normalno 4 2 2 2 5" xfId="3057"/>
    <cellStyle name="Normalno 4 2 2 2 5 2" xfId="54840"/>
    <cellStyle name="Normalno 4 2 2 2 6" xfId="54841"/>
    <cellStyle name="Normalno 4 2 2 2 7" xfId="54842"/>
    <cellStyle name="Normalno 4 2 2 2 8" xfId="54843"/>
    <cellStyle name="Normalno 4 2 2 3" xfId="54844"/>
    <cellStyle name="Normalno 4 2 2 3 2" xfId="54845"/>
    <cellStyle name="Normalno 4 2 2 3 2 2" xfId="54846"/>
    <cellStyle name="Normalno 4 2 2 3 2 2 2" xfId="54847"/>
    <cellStyle name="Normalno 4 2 2 3 2 3" xfId="54848"/>
    <cellStyle name="Normalno 4 2 2 3 2 4" xfId="54849"/>
    <cellStyle name="Normalno 4 2 2 3 3" xfId="54850"/>
    <cellStyle name="Normalno 4 2 2 3 3 2" xfId="54851"/>
    <cellStyle name="Normalno 4 2 2 3 4" xfId="54852"/>
    <cellStyle name="Normalno 4 2 2 3 5" xfId="54853"/>
    <cellStyle name="Normalno 4 2 2 4" xfId="54854"/>
    <cellStyle name="Normalno 4 2 2 4 2" xfId="54855"/>
    <cellStyle name="Normalno 4 2 2 4 2 2" xfId="54856"/>
    <cellStyle name="Normalno 4 2 2 4 3" xfId="54857"/>
    <cellStyle name="Normalno 4 2 2 4 4" xfId="54858"/>
    <cellStyle name="Normalno 4 2 2 5" xfId="54859"/>
    <cellStyle name="Normalno 4 2 2 5 2" xfId="54860"/>
    <cellStyle name="Normalno 4 2 2 5 2 2" xfId="54861"/>
    <cellStyle name="Normalno 4 2 2 5 3" xfId="54862"/>
    <cellStyle name="Normalno 4 2 2 5 4" xfId="54863"/>
    <cellStyle name="Normalno 4 2 2 6" xfId="54864"/>
    <cellStyle name="Normalno 4 2 2 6 2" xfId="54865"/>
    <cellStyle name="Normalno 4 2 2 7" xfId="54866"/>
    <cellStyle name="Normalno 4 2 2 8" xfId="54867"/>
    <cellStyle name="Normalno 4 2 2 9" xfId="54868"/>
    <cellStyle name="Normalno 4 2 3" xfId="3058"/>
    <cellStyle name="Normalno 4 2 3 2" xfId="54869"/>
    <cellStyle name="Normalno 4 2 3 2 2" xfId="54870"/>
    <cellStyle name="Normalno 4 2 3 2 2 2" xfId="54871"/>
    <cellStyle name="Normalno 4 2 3 2 2 2 2" xfId="54872"/>
    <cellStyle name="Normalno 4 2 3 2 2 3" xfId="54873"/>
    <cellStyle name="Normalno 4 2 3 2 2 4" xfId="54874"/>
    <cellStyle name="Normalno 4 2 3 2 3" xfId="54875"/>
    <cellStyle name="Normalno 4 2 3 2 3 2" xfId="54876"/>
    <cellStyle name="Normalno 4 2 3 2 4" xfId="54877"/>
    <cellStyle name="Normalno 4 2 3 2 5" xfId="54878"/>
    <cellStyle name="Normalno 4 2 3 3" xfId="54879"/>
    <cellStyle name="Normalno 4 2 3 3 2" xfId="54880"/>
    <cellStyle name="Normalno 4 2 3 3 2 2" xfId="54881"/>
    <cellStyle name="Normalno 4 2 3 3 3" xfId="54882"/>
    <cellStyle name="Normalno 4 2 3 3 4" xfId="54883"/>
    <cellStyle name="Normalno 4 2 3 4" xfId="54884"/>
    <cellStyle name="Normalno 4 2 3 4 2" xfId="54885"/>
    <cellStyle name="Normalno 4 2 3 4 2 2" xfId="54886"/>
    <cellStyle name="Normalno 4 2 3 4 3" xfId="54887"/>
    <cellStyle name="Normalno 4 2 3 4 4" xfId="54888"/>
    <cellStyle name="Normalno 4 2 3 5" xfId="54889"/>
    <cellStyle name="Normalno 4 2 3 5 2" xfId="54890"/>
    <cellStyle name="Normalno 4 2 3 6" xfId="54891"/>
    <cellStyle name="Normalno 4 2 3 7" xfId="54892"/>
    <cellStyle name="Normalno 4 2 3 8" xfId="54893"/>
    <cellStyle name="Normalno 4 2 4" xfId="3059"/>
    <cellStyle name="Normalno 4 2 4 2" xfId="54894"/>
    <cellStyle name="Normalno 4 2 4 2 2" xfId="54895"/>
    <cellStyle name="Normalno 4 2 4 2 2 2" xfId="54896"/>
    <cellStyle name="Normalno 4 2 4 2 2 2 2" xfId="54897"/>
    <cellStyle name="Normalno 4 2 4 2 2 3" xfId="54898"/>
    <cellStyle name="Normalno 4 2 4 2 2 4" xfId="54899"/>
    <cellStyle name="Normalno 4 2 4 2 3" xfId="54900"/>
    <cellStyle name="Normalno 4 2 4 2 3 2" xfId="54901"/>
    <cellStyle name="Normalno 4 2 4 2 4" xfId="54902"/>
    <cellStyle name="Normalno 4 2 4 2 5" xfId="54903"/>
    <cellStyle name="Normalno 4 2 4 3" xfId="54904"/>
    <cellStyle name="Normalno 4 2 4 3 2" xfId="54905"/>
    <cellStyle name="Normalno 4 2 4 3 2 2" xfId="54906"/>
    <cellStyle name="Normalno 4 2 4 3 3" xfId="54907"/>
    <cellStyle name="Normalno 4 2 4 3 4" xfId="54908"/>
    <cellStyle name="Normalno 4 2 4 4" xfId="54909"/>
    <cellStyle name="Normalno 4 2 4 4 2" xfId="54910"/>
    <cellStyle name="Normalno 4 2 4 4 2 2" xfId="54911"/>
    <cellStyle name="Normalno 4 2 4 4 3" xfId="54912"/>
    <cellStyle name="Normalno 4 2 4 4 4" xfId="54913"/>
    <cellStyle name="Normalno 4 2 4 5" xfId="54914"/>
    <cellStyle name="Normalno 4 2 4 5 2" xfId="54915"/>
    <cellStyle name="Normalno 4 2 4 5 3" xfId="54916"/>
    <cellStyle name="Normalno 4 2 4 6" xfId="54917"/>
    <cellStyle name="Normalno 4 2 4 7" xfId="54918"/>
    <cellStyle name="Normalno 4 2 4 8" xfId="54919"/>
    <cellStyle name="Normalno 4 2 5" xfId="3060"/>
    <cellStyle name="Normalno 4 2 6" xfId="3061"/>
    <cellStyle name="Normalno 4 2 7" xfId="54920"/>
    <cellStyle name="Normalno 4 3" xfId="3062"/>
    <cellStyle name="Normalno 4 3 2" xfId="3063"/>
    <cellStyle name="Normalno 4 3 2 2" xfId="3064"/>
    <cellStyle name="Normalno 4 3 2 2 2" xfId="3065"/>
    <cellStyle name="Normalno 4 3 2 2 2 2" xfId="54921"/>
    <cellStyle name="Normalno 4 3 2 2 2 2 2" xfId="54922"/>
    <cellStyle name="Normalno 4 3 2 2 2 3" xfId="54923"/>
    <cellStyle name="Normalno 4 3 2 2 2 4" xfId="54924"/>
    <cellStyle name="Normalno 4 3 2 2 3" xfId="54925"/>
    <cellStyle name="Normalno 4 3 2 2 3 2" xfId="54926"/>
    <cellStyle name="Normalno 4 3 2 2 4" xfId="54927"/>
    <cellStyle name="Normalno 4 3 2 2 5" xfId="54928"/>
    <cellStyle name="Normalno 4 3 2 3" xfId="3066"/>
    <cellStyle name="Normalno 4 3 2 3 2" xfId="54929"/>
    <cellStyle name="Normalno 4 3 2 3 2 2" xfId="54930"/>
    <cellStyle name="Normalno 4 3 2 3 3" xfId="54931"/>
    <cellStyle name="Normalno 4 3 2 3 4" xfId="54932"/>
    <cellStyle name="Normalno 4 3 2 4" xfId="3067"/>
    <cellStyle name="Normalno 4 3 2 4 2" xfId="54933"/>
    <cellStyle name="Normalno 4 3 2 4 2 2" xfId="54934"/>
    <cellStyle name="Normalno 4 3 2 4 3" xfId="54935"/>
    <cellStyle name="Normalno 4 3 2 4 4" xfId="54936"/>
    <cellStyle name="Normalno 4 3 2 5" xfId="3068"/>
    <cellStyle name="Normalno 4 3 2 5 2" xfId="54937"/>
    <cellStyle name="Normalno 4 3 2 6" xfId="3069"/>
    <cellStyle name="Normalno 4 3 2 7" xfId="54938"/>
    <cellStyle name="Normalno 4 3 2 8" xfId="54939"/>
    <cellStyle name="Normalno 4 3 3" xfId="3070"/>
    <cellStyle name="Normalno 4 3 3 2" xfId="54940"/>
    <cellStyle name="Normalno 4 3 3 2 2" xfId="54941"/>
    <cellStyle name="Normalno 4 3 3 2 2 2" xfId="54942"/>
    <cellStyle name="Normalno 4 3 3 2 3" xfId="54943"/>
    <cellStyle name="Normalno 4 3 3 2 4" xfId="54944"/>
    <cellStyle name="Normalno 4 3 3 3" xfId="54945"/>
    <cellStyle name="Normalno 4 3 3 3 2" xfId="54946"/>
    <cellStyle name="Normalno 4 3 3 4" xfId="54947"/>
    <cellStyle name="Normalno 4 3 3 5" xfId="54948"/>
    <cellStyle name="Normalno 4 3 4" xfId="54949"/>
    <cellStyle name="Normalno 4 3 4 2" xfId="54950"/>
    <cellStyle name="Normalno 4 3 4 2 2" xfId="54951"/>
    <cellStyle name="Normalno 4 3 4 3" xfId="54952"/>
    <cellStyle name="Normalno 4 3 4 4" xfId="54953"/>
    <cellStyle name="Normalno 4 3 5" xfId="54954"/>
    <cellStyle name="Normalno 4 3 5 2" xfId="54955"/>
    <cellStyle name="Normalno 4 3 5 2 2" xfId="54956"/>
    <cellStyle name="Normalno 4 3 5 3" xfId="54957"/>
    <cellStyle name="Normalno 4 3 5 4" xfId="54958"/>
    <cellStyle name="Normalno 4 3 6" xfId="54959"/>
    <cellStyle name="Normalno 4 3 6 2" xfId="54960"/>
    <cellStyle name="Normalno 4 3 7" xfId="54961"/>
    <cellStyle name="Normalno 4 3 8" xfId="54962"/>
    <cellStyle name="Normalno 4 3 9" xfId="54963"/>
    <cellStyle name="Normalno 4 4" xfId="3071"/>
    <cellStyle name="Normalno 4 4 2" xfId="54964"/>
    <cellStyle name="Normalno 4 4 2 2" xfId="54965"/>
    <cellStyle name="Normalno 4 4 2 2 2" xfId="54966"/>
    <cellStyle name="Normalno 4 4 2 2 2 2" xfId="54967"/>
    <cellStyle name="Normalno 4 4 2 2 3" xfId="54968"/>
    <cellStyle name="Normalno 4 4 2 2 4" xfId="54969"/>
    <cellStyle name="Normalno 4 4 2 3" xfId="54970"/>
    <cellStyle name="Normalno 4 4 2 3 2" xfId="54971"/>
    <cellStyle name="Normalno 4 4 2 4" xfId="54972"/>
    <cellStyle name="Normalno 4 4 2 5" xfId="54973"/>
    <cellStyle name="Normalno 4 4 3" xfId="54974"/>
    <cellStyle name="Normalno 4 4 3 2" xfId="54975"/>
    <cellStyle name="Normalno 4 4 3 2 2" xfId="54976"/>
    <cellStyle name="Normalno 4 4 3 3" xfId="54977"/>
    <cellStyle name="Normalno 4 4 3 4" xfId="54978"/>
    <cellStyle name="Normalno 4 4 4" xfId="54979"/>
    <cellStyle name="Normalno 4 4 4 2" xfId="54980"/>
    <cellStyle name="Normalno 4 4 4 2 2" xfId="54981"/>
    <cellStyle name="Normalno 4 4 4 3" xfId="54982"/>
    <cellStyle name="Normalno 4 4 4 4" xfId="54983"/>
    <cellStyle name="Normalno 4 4 5" xfId="54984"/>
    <cellStyle name="Normalno 4 4 5 2" xfId="54985"/>
    <cellStyle name="Normalno 4 4 6" xfId="54986"/>
    <cellStyle name="Normalno 4 4 7" xfId="54987"/>
    <cellStyle name="Normalno 4 4 8" xfId="54988"/>
    <cellStyle name="Normalno 4 5" xfId="3072"/>
    <cellStyle name="Normalno 4 5 2" xfId="54989"/>
    <cellStyle name="Normalno 4 5 2 2" xfId="54990"/>
    <cellStyle name="Normalno 4 5 2 2 2" xfId="54991"/>
    <cellStyle name="Normalno 4 5 2 2 2 2" xfId="54992"/>
    <cellStyle name="Normalno 4 5 2 2 3" xfId="54993"/>
    <cellStyle name="Normalno 4 5 2 2 4" xfId="54994"/>
    <cellStyle name="Normalno 4 5 2 3" xfId="54995"/>
    <cellStyle name="Normalno 4 5 2 3 2" xfId="54996"/>
    <cellStyle name="Normalno 4 5 2 4" xfId="54997"/>
    <cellStyle name="Normalno 4 5 2 5" xfId="54998"/>
    <cellStyle name="Normalno 4 5 3" xfId="54999"/>
    <cellStyle name="Normalno 4 5 3 2" xfId="55000"/>
    <cellStyle name="Normalno 4 5 3 2 2" xfId="55001"/>
    <cellStyle name="Normalno 4 5 3 3" xfId="55002"/>
    <cellStyle name="Normalno 4 5 3 4" xfId="55003"/>
    <cellStyle name="Normalno 4 5 4" xfId="55004"/>
    <cellStyle name="Normalno 4 5 4 2" xfId="55005"/>
    <cellStyle name="Normalno 4 5 4 2 2" xfId="55006"/>
    <cellStyle name="Normalno 4 5 4 3" xfId="55007"/>
    <cellStyle name="Normalno 4 5 4 4" xfId="55008"/>
    <cellStyle name="Normalno 4 5 5" xfId="55009"/>
    <cellStyle name="Normalno 4 5 5 2" xfId="55010"/>
    <cellStyle name="Normalno 4 5 5 3" xfId="55011"/>
    <cellStyle name="Normalno 4 5 6" xfId="55012"/>
    <cellStyle name="Normalno 4 5 7" xfId="55013"/>
    <cellStyle name="Normalno 4 5 8" xfId="55014"/>
    <cellStyle name="Normalno 4 6" xfId="3073"/>
    <cellStyle name="Normalno 4 7" xfId="3074"/>
    <cellStyle name="Normalno 4 8" xfId="55015"/>
    <cellStyle name="Normalno 4 9" xfId="55016"/>
    <cellStyle name="Normalno 5" xfId="332"/>
    <cellStyle name="Normalno 5 10" xfId="55017"/>
    <cellStyle name="Normalno 5 11" xfId="55018"/>
    <cellStyle name="Normalno 5 2" xfId="3075"/>
    <cellStyle name="Normalno 5 2 10" xfId="55019"/>
    <cellStyle name="Normalno 5 2 2" xfId="18647"/>
    <cellStyle name="Normalno 5 2 2 2" xfId="55020"/>
    <cellStyle name="Normalno 5 2 2 2 2" xfId="55021"/>
    <cellStyle name="Normalno 5 2 2 2 2 2" xfId="55022"/>
    <cellStyle name="Normalno 5 2 2 2 2 2 2" xfId="55023"/>
    <cellStyle name="Normalno 5 2 2 2 2 3" xfId="55024"/>
    <cellStyle name="Normalno 5 2 2 2 2 4" xfId="55025"/>
    <cellStyle name="Normalno 5 2 2 2 3" xfId="55026"/>
    <cellStyle name="Normalno 5 2 2 2 3 2" xfId="55027"/>
    <cellStyle name="Normalno 5 2 2 2 4" xfId="55028"/>
    <cellStyle name="Normalno 5 2 2 2 5" xfId="55029"/>
    <cellStyle name="Normalno 5 2 2 3" xfId="55030"/>
    <cellStyle name="Normalno 5 2 2 3 2" xfId="55031"/>
    <cellStyle name="Normalno 5 2 2 3 2 2" xfId="55032"/>
    <cellStyle name="Normalno 5 2 2 3 3" xfId="55033"/>
    <cellStyle name="Normalno 5 2 2 3 4" xfId="55034"/>
    <cellStyle name="Normalno 5 2 2 4" xfId="55035"/>
    <cellStyle name="Normalno 5 2 2 4 2" xfId="55036"/>
    <cellStyle name="Normalno 5 2 2 4 2 2" xfId="55037"/>
    <cellStyle name="Normalno 5 2 2 4 3" xfId="55038"/>
    <cellStyle name="Normalno 5 2 2 4 4" xfId="55039"/>
    <cellStyle name="Normalno 5 2 2 5" xfId="55040"/>
    <cellStyle name="Normalno 5 2 2 5 2" xfId="55041"/>
    <cellStyle name="Normalno 5 2 2 6" xfId="55042"/>
    <cellStyle name="Normalno 5 2 2 7" xfId="55043"/>
    <cellStyle name="Normalno 5 2 2 8" xfId="55044"/>
    <cellStyle name="Normalno 5 2 3" xfId="55045"/>
    <cellStyle name="Normalno 5 2 3 2" xfId="55046"/>
    <cellStyle name="Normalno 5 2 3 2 2" xfId="55047"/>
    <cellStyle name="Normalno 5 2 3 2 2 2" xfId="55048"/>
    <cellStyle name="Normalno 5 2 3 2 3" xfId="55049"/>
    <cellStyle name="Normalno 5 2 3 2 4" xfId="55050"/>
    <cellStyle name="Normalno 5 2 3 3" xfId="55051"/>
    <cellStyle name="Normalno 5 2 3 3 2" xfId="55052"/>
    <cellStyle name="Normalno 5 2 3 4" xfId="55053"/>
    <cellStyle name="Normalno 5 2 3 5" xfId="55054"/>
    <cellStyle name="Normalno 5 2 4" xfId="55055"/>
    <cellStyle name="Normalno 5 2 4 2" xfId="55056"/>
    <cellStyle name="Normalno 5 2 4 2 2" xfId="55057"/>
    <cellStyle name="Normalno 5 2 4 3" xfId="55058"/>
    <cellStyle name="Normalno 5 2 4 4" xfId="55059"/>
    <cellStyle name="Normalno 5 2 5" xfId="55060"/>
    <cellStyle name="Normalno 5 2 5 2" xfId="55061"/>
    <cellStyle name="Normalno 5 2 5 2 2" xfId="55062"/>
    <cellStyle name="Normalno 5 2 5 3" xfId="55063"/>
    <cellStyle name="Normalno 5 2 5 4" xfId="55064"/>
    <cellStyle name="Normalno 5 2 6" xfId="55065"/>
    <cellStyle name="Normalno 5 2 6 2" xfId="55066"/>
    <cellStyle name="Normalno 5 2 7" xfId="55067"/>
    <cellStyle name="Normalno 5 2 8" xfId="55068"/>
    <cellStyle name="Normalno 5 2 9" xfId="55069"/>
    <cellStyle name="Normalno 5 3" xfId="3076"/>
    <cellStyle name="Normalno 5 3 2" xfId="55070"/>
    <cellStyle name="Normalno 5 3 2 2" xfId="55071"/>
    <cellStyle name="Normalno 5 3 2 2 2" xfId="55072"/>
    <cellStyle name="Normalno 5 3 2 2 2 2" xfId="55073"/>
    <cellStyle name="Normalno 5 3 2 2 3" xfId="55074"/>
    <cellStyle name="Normalno 5 3 2 2 4" xfId="55075"/>
    <cellStyle name="Normalno 5 3 2 3" xfId="55076"/>
    <cellStyle name="Normalno 5 3 2 3 2" xfId="55077"/>
    <cellStyle name="Normalno 5 3 2 4" xfId="55078"/>
    <cellStyle name="Normalno 5 3 2 5" xfId="55079"/>
    <cellStyle name="Normalno 5 3 3" xfId="55080"/>
    <cellStyle name="Normalno 5 3 3 2" xfId="55081"/>
    <cellStyle name="Normalno 5 3 3 2 2" xfId="55082"/>
    <cellStyle name="Normalno 5 3 3 3" xfId="55083"/>
    <cellStyle name="Normalno 5 3 3 4" xfId="55084"/>
    <cellStyle name="Normalno 5 3 4" xfId="55085"/>
    <cellStyle name="Normalno 5 3 4 2" xfId="55086"/>
    <cellStyle name="Normalno 5 3 4 2 2" xfId="55087"/>
    <cellStyle name="Normalno 5 3 4 3" xfId="55088"/>
    <cellStyle name="Normalno 5 3 4 4" xfId="55089"/>
    <cellStyle name="Normalno 5 3 5" xfId="55090"/>
    <cellStyle name="Normalno 5 3 5 2" xfId="55091"/>
    <cellStyle name="Normalno 5 3 6" xfId="55092"/>
    <cellStyle name="Normalno 5 3 7" xfId="55093"/>
    <cellStyle name="Normalno 5 3 8" xfId="55094"/>
    <cellStyle name="Normalno 5 3 9" xfId="55095"/>
    <cellStyle name="Normalno 5 4" xfId="3077"/>
    <cellStyle name="Normalno 5 4 2" xfId="3078"/>
    <cellStyle name="Normalno 5 4 2 2" xfId="55096"/>
    <cellStyle name="Normalno 5 4 2 2 2" xfId="55097"/>
    <cellStyle name="Normalno 5 4 2 3" xfId="55098"/>
    <cellStyle name="Normalno 5 4 2 4" xfId="55099"/>
    <cellStyle name="Normalno 5 4 3" xfId="3079"/>
    <cellStyle name="Normalno 5 4 3 2" xfId="55100"/>
    <cellStyle name="Normalno 5 4 4" xfId="3080"/>
    <cellStyle name="Normalno 5 4 5" xfId="3081"/>
    <cellStyle name="Normalno 5 5" xfId="55101"/>
    <cellStyle name="Normalno 5 5 2" xfId="55102"/>
    <cellStyle name="Normalno 5 5 2 2" xfId="55103"/>
    <cellStyle name="Normalno 5 5 3" xfId="55104"/>
    <cellStyle name="Normalno 5 5 4" xfId="55105"/>
    <cellStyle name="Normalno 5 5 5" xfId="55559"/>
    <cellStyle name="Normalno 5 6" xfId="55106"/>
    <cellStyle name="Normalno 5 6 2" xfId="55107"/>
    <cellStyle name="Normalno 5 6 2 2" xfId="55108"/>
    <cellStyle name="Normalno 5 6 3" xfId="55109"/>
    <cellStyle name="Normalno 5 6 4" xfId="55110"/>
    <cellStyle name="Normalno 5 7" xfId="55111"/>
    <cellStyle name="Normalno 5 7 2" xfId="55112"/>
    <cellStyle name="Normalno 5 7 2 2" xfId="55113"/>
    <cellStyle name="Normalno 5 7 3" xfId="55114"/>
    <cellStyle name="Normalno 5 7 4" xfId="55115"/>
    <cellStyle name="Normalno 5 8" xfId="55116"/>
    <cellStyle name="Normalno 5 8 2" xfId="55117"/>
    <cellStyle name="Normalno 5 9" xfId="55118"/>
    <cellStyle name="Normalno 59" xfId="333"/>
    <cellStyle name="Normalno 6" xfId="3082"/>
    <cellStyle name="Normalno 6 10" xfId="55119"/>
    <cellStyle name="Normalno 6 11" xfId="55120"/>
    <cellStyle name="Normalno 6 2" xfId="3083"/>
    <cellStyle name="Normalno 6 2 2" xfId="55121"/>
    <cellStyle name="Normalno 6 2 2 2" xfId="55122"/>
    <cellStyle name="Normalno 6 2 2 2 2" xfId="55123"/>
    <cellStyle name="Normalno 6 2 2 2 2 2" xfId="55124"/>
    <cellStyle name="Normalno 6 2 2 2 3" xfId="55125"/>
    <cellStyle name="Normalno 6 2 2 2 4" xfId="55126"/>
    <cellStyle name="Normalno 6 2 2 3" xfId="55127"/>
    <cellStyle name="Normalno 6 2 2 3 2" xfId="55128"/>
    <cellStyle name="Normalno 6 2 2 4" xfId="55129"/>
    <cellStyle name="Normalno 6 2 2 5" xfId="55130"/>
    <cellStyle name="Normalno 6 2 3" xfId="55131"/>
    <cellStyle name="Normalno 6 2 3 2" xfId="55132"/>
    <cellStyle name="Normalno 6 2 3 2 2" xfId="55133"/>
    <cellStyle name="Normalno 6 2 3 3" xfId="55134"/>
    <cellStyle name="Normalno 6 2 3 4" xfId="55135"/>
    <cellStyle name="Normalno 6 2 4" xfId="55136"/>
    <cellStyle name="Normalno 6 2 4 2" xfId="55137"/>
    <cellStyle name="Normalno 6 2 4 2 2" xfId="55138"/>
    <cellStyle name="Normalno 6 2 4 3" xfId="55139"/>
    <cellStyle name="Normalno 6 2 4 4" xfId="55140"/>
    <cellStyle name="Normalno 6 2 5" xfId="55141"/>
    <cellStyle name="Normalno 6 2 5 2" xfId="55142"/>
    <cellStyle name="Normalno 6 2 6" xfId="55143"/>
    <cellStyle name="Normalno 6 2 7" xfId="55144"/>
    <cellStyle name="Normalno 6 2 8" xfId="55145"/>
    <cellStyle name="Normalno 6 3" xfId="3084"/>
    <cellStyle name="Normalno 6 3 2" xfId="55146"/>
    <cellStyle name="Normalno 6 3 2 2" xfId="55147"/>
    <cellStyle name="Normalno 6 3 2 2 2" xfId="55148"/>
    <cellStyle name="Normalno 6 3 2 3" xfId="55149"/>
    <cellStyle name="Normalno 6 3 2 4" xfId="55150"/>
    <cellStyle name="Normalno 6 3 3" xfId="55151"/>
    <cellStyle name="Normalno 6 3 3 2" xfId="55152"/>
    <cellStyle name="Normalno 6 3 4" xfId="55153"/>
    <cellStyle name="Normalno 6 3 5" xfId="55154"/>
    <cellStyle name="Normalno 6 4" xfId="55155"/>
    <cellStyle name="Normalno 6 4 2" xfId="55156"/>
    <cellStyle name="Normalno 6 4 2 2" xfId="55157"/>
    <cellStyle name="Normalno 6 4 3" xfId="55158"/>
    <cellStyle name="Normalno 6 4 4" xfId="55159"/>
    <cellStyle name="Normalno 6 5" xfId="55160"/>
    <cellStyle name="Normalno 6 5 2" xfId="55161"/>
    <cellStyle name="Normalno 6 5 2 2" xfId="55162"/>
    <cellStyle name="Normalno 6 5 3" xfId="55163"/>
    <cellStyle name="Normalno 6 5 4" xfId="55164"/>
    <cellStyle name="Normalno 6 6" xfId="55165"/>
    <cellStyle name="Normalno 6 6 2" xfId="55166"/>
    <cellStyle name="Normalno 6 6 2 2" xfId="55167"/>
    <cellStyle name="Normalno 6 6 3" xfId="55168"/>
    <cellStyle name="Normalno 6 6 4" xfId="55169"/>
    <cellStyle name="Normalno 6 7" xfId="55170"/>
    <cellStyle name="Normalno 6 7 2" xfId="55171"/>
    <cellStyle name="Normalno 6 8" xfId="55172"/>
    <cellStyle name="Normalno 6 9" xfId="55173"/>
    <cellStyle name="Normalno 61" xfId="334"/>
    <cellStyle name="Normalno 62" xfId="335"/>
    <cellStyle name="Normalno 63" xfId="336"/>
    <cellStyle name="Normalno 64" xfId="337"/>
    <cellStyle name="Normalno 67" xfId="338"/>
    <cellStyle name="Normalno 69" xfId="339"/>
    <cellStyle name="Normalno 7" xfId="3085"/>
    <cellStyle name="Normalno 7 2" xfId="3086"/>
    <cellStyle name="Normalno 7 2 2" xfId="55174"/>
    <cellStyle name="Normalno 7 2 2 2" xfId="55175"/>
    <cellStyle name="Normalno 7 2 3" xfId="55176"/>
    <cellStyle name="Normalno 7 2 4" xfId="55177"/>
    <cellStyle name="Normalno 7 2 5" xfId="55178"/>
    <cellStyle name="Normalno 7 3" xfId="3087"/>
    <cellStyle name="Normalno 7 4" xfId="55179"/>
    <cellStyle name="Normalno 7 5" xfId="55180"/>
    <cellStyle name="Normalno 7 5 2" xfId="55181"/>
    <cellStyle name="Normalno 7 6" xfId="55182"/>
    <cellStyle name="Normalno 7 7" xfId="55183"/>
    <cellStyle name="Normalno 7 8" xfId="55184"/>
    <cellStyle name="Normalno 7 9" xfId="55185"/>
    <cellStyle name="Normalno 70" xfId="340"/>
    <cellStyle name="Normalno 71" xfId="341"/>
    <cellStyle name="Normalno 8" xfId="3088"/>
    <cellStyle name="Normalno 8 2" xfId="18648"/>
    <cellStyle name="Normalno 8 2 2" xfId="18649"/>
    <cellStyle name="Normalno 8 2 2 2" xfId="18650"/>
    <cellStyle name="Normalno 8 2 2 2 2" xfId="18651"/>
    <cellStyle name="Normalno 8 2 2 2 2 2" xfId="18652"/>
    <cellStyle name="Normalno 8 2 2 2 3" xfId="18653"/>
    <cellStyle name="Normalno 8 2 2 2 3 2" xfId="18654"/>
    <cellStyle name="Normalno 8 2 2 2 4" xfId="18655"/>
    <cellStyle name="Normalno 8 2 2 2 5" xfId="18656"/>
    <cellStyle name="Normalno 8 2 2 3" xfId="18657"/>
    <cellStyle name="Normalno 8 2 2 3 2" xfId="18658"/>
    <cellStyle name="Normalno 8 2 2 4" xfId="18659"/>
    <cellStyle name="Normalno 8 2 2 4 2" xfId="18660"/>
    <cellStyle name="Normalno 8 2 2 5" xfId="18661"/>
    <cellStyle name="Normalno 8 2 3" xfId="18662"/>
    <cellStyle name="Normalno 8 2 3 2" xfId="18663"/>
    <cellStyle name="Normalno 8 2 3 2 2" xfId="18664"/>
    <cellStyle name="Normalno 8 2 3 3" xfId="18665"/>
    <cellStyle name="Normalno 8 2 3 3 2" xfId="18666"/>
    <cellStyle name="Normalno 8 2 3 4" xfId="18667"/>
    <cellStyle name="Normalno 8 2 4" xfId="18668"/>
    <cellStyle name="Normalno 8 2 4 2" xfId="18669"/>
    <cellStyle name="Normalno 8 2 4 2 2" xfId="18670"/>
    <cellStyle name="Normalno 8 2 4 3" xfId="18671"/>
    <cellStyle name="Normalno 8 2 4 3 2" xfId="18672"/>
    <cellStyle name="Normalno 8 2 4 4" xfId="18673"/>
    <cellStyle name="Normalno 8 2 5" xfId="18674"/>
    <cellStyle name="Normalno 8 2 5 2" xfId="18675"/>
    <cellStyle name="Normalno 8 2 6" xfId="18676"/>
    <cellStyle name="Normalno 8 2 6 2" xfId="18677"/>
    <cellStyle name="Normalno 8 2 7" xfId="18678"/>
    <cellStyle name="Normalno 8 3" xfId="18679"/>
    <cellStyle name="Normalno 8 3 2" xfId="18680"/>
    <cellStyle name="Normalno 8 3 2 2" xfId="18681"/>
    <cellStyle name="Normalno 8 3 2 2 2" xfId="18682"/>
    <cellStyle name="Normalno 8 3 2 3" xfId="18683"/>
    <cellStyle name="Normalno 8 3 2 3 2" xfId="18684"/>
    <cellStyle name="Normalno 8 3 2 4" xfId="18685"/>
    <cellStyle name="Normalno 8 3 3" xfId="18686"/>
    <cellStyle name="Normalno 8 3 3 2" xfId="18687"/>
    <cellStyle name="Normalno 8 3 4" xfId="18688"/>
    <cellStyle name="Normalno 8 3 4 2" xfId="18689"/>
    <cellStyle name="Normalno 8 3 5" xfId="18690"/>
    <cellStyle name="Normalno 8 4" xfId="18691"/>
    <cellStyle name="Normalno 8 4 2" xfId="18692"/>
    <cellStyle name="Normalno 8 4 2 2" xfId="18693"/>
    <cellStyle name="Normalno 8 4 3" xfId="18694"/>
    <cellStyle name="Normalno 8 4 3 2" xfId="18695"/>
    <cellStyle name="Normalno 8 4 4" xfId="18696"/>
    <cellStyle name="Normalno 8 5" xfId="18697"/>
    <cellStyle name="Normalno 8 5 2" xfId="18698"/>
    <cellStyle name="Normalno 8 5 2 2" xfId="18699"/>
    <cellStyle name="Normalno 8 5 3" xfId="18700"/>
    <cellStyle name="Normalno 8 5 3 2" xfId="18701"/>
    <cellStyle name="Normalno 8 5 4" xfId="18702"/>
    <cellStyle name="Normalno 8 6" xfId="18703"/>
    <cellStyle name="Normalno 8 6 2" xfId="18704"/>
    <cellStyle name="Normalno 8 7" xfId="18705"/>
    <cellStyle name="Normalno 8 7 2" xfId="18706"/>
    <cellStyle name="Normalno 8 8" xfId="18707"/>
    <cellStyle name="Normalno 87" xfId="342"/>
    <cellStyle name="Normalno 88" xfId="343"/>
    <cellStyle name="Normalno 89" xfId="344"/>
    <cellStyle name="Normalno 9" xfId="3089"/>
    <cellStyle name="Normalno 9 2" xfId="18708"/>
    <cellStyle name="Normalno 9 2 2" xfId="18709"/>
    <cellStyle name="Normalno 9 2 2 2" xfId="18710"/>
    <cellStyle name="Normalno 9 2 3" xfId="18711"/>
    <cellStyle name="Normalno 9 2 3 2" xfId="18712"/>
    <cellStyle name="Normalno 9 2 4" xfId="18713"/>
    <cellStyle name="Normalno 9 3" xfId="18714"/>
    <cellStyle name="Normalno 9 3 2" xfId="18715"/>
    <cellStyle name="Normalno 9 4" xfId="18716"/>
    <cellStyle name="Normalno 9 4 2" xfId="18717"/>
    <cellStyle name="Normalno 9 5" xfId="18718"/>
    <cellStyle name="Normalno 9 6" xfId="55186"/>
    <cellStyle name="Normalno 95" xfId="345"/>
    <cellStyle name="Normalno 97" xfId="346"/>
    <cellStyle name="Normalny_Arkusz2" xfId="347"/>
    <cellStyle name="Normalvk" xfId="3090"/>
    <cellStyle name="Nota" xfId="3536"/>
    <cellStyle name="Note 1" xfId="3091"/>
    <cellStyle name="Note 1 2" xfId="3092"/>
    <cellStyle name="Note 1 2 2" xfId="55561"/>
    <cellStyle name="Note 1 3" xfId="55560"/>
    <cellStyle name="Note 10" xfId="18719"/>
    <cellStyle name="Note 10 2" xfId="18720"/>
    <cellStyle name="Note 10 2 2" xfId="18721"/>
    <cellStyle name="Note 10 3" xfId="18722"/>
    <cellStyle name="Note 10 3 2" xfId="18723"/>
    <cellStyle name="Note 10 4" xfId="18724"/>
    <cellStyle name="Note 10_BURE COMMERCE" xfId="18725"/>
    <cellStyle name="Note 11" xfId="18726"/>
    <cellStyle name="Note 11 2" xfId="18727"/>
    <cellStyle name="Note 11 2 2" xfId="18728"/>
    <cellStyle name="Note 11 3" xfId="18729"/>
    <cellStyle name="Note 11 3 2" xfId="18730"/>
    <cellStyle name="Note 11 4" xfId="18731"/>
    <cellStyle name="Note 11_BURE COMMERCE" xfId="18732"/>
    <cellStyle name="Note 12" xfId="18733"/>
    <cellStyle name="Note 12 2" xfId="18734"/>
    <cellStyle name="Note 12 2 2" xfId="18735"/>
    <cellStyle name="Note 12 3" xfId="18736"/>
    <cellStyle name="Note 12 3 2" xfId="18737"/>
    <cellStyle name="Note 12 4" xfId="18738"/>
    <cellStyle name="Note 12_BURE COMMERCE" xfId="18739"/>
    <cellStyle name="Note 13" xfId="18740"/>
    <cellStyle name="Note 13 2" xfId="18741"/>
    <cellStyle name="Note 13 2 2" xfId="18742"/>
    <cellStyle name="Note 13 3" xfId="18743"/>
    <cellStyle name="Note 13 3 2" xfId="18744"/>
    <cellStyle name="Note 13 4" xfId="18745"/>
    <cellStyle name="Note 13_BURE COMMERCE" xfId="18746"/>
    <cellStyle name="Note 14" xfId="18747"/>
    <cellStyle name="Note 14 2" xfId="18748"/>
    <cellStyle name="Note 14 2 2" xfId="18749"/>
    <cellStyle name="Note 14 3" xfId="18750"/>
    <cellStyle name="Note 14 3 2" xfId="18751"/>
    <cellStyle name="Note 14 4" xfId="18752"/>
    <cellStyle name="Note 14_BURE COMMERCE" xfId="18753"/>
    <cellStyle name="Note 15" xfId="18754"/>
    <cellStyle name="Note 15 2" xfId="18755"/>
    <cellStyle name="Note 16" xfId="18756"/>
    <cellStyle name="Note 16 2" xfId="18757"/>
    <cellStyle name="Note 17" xfId="18758"/>
    <cellStyle name="Note 17 2" xfId="18759"/>
    <cellStyle name="Note 18" xfId="18760"/>
    <cellStyle name="Note 18 2" xfId="18761"/>
    <cellStyle name="Note 18 2 2" xfId="18762"/>
    <cellStyle name="Note 18 3" xfId="18763"/>
    <cellStyle name="Note 19" xfId="18764"/>
    <cellStyle name="Note 19 2" xfId="18765"/>
    <cellStyle name="Note 2" xfId="348"/>
    <cellStyle name="Note 2 2" xfId="349"/>
    <cellStyle name="Note 2 2 2" xfId="3537"/>
    <cellStyle name="Note 2 2 2 2" xfId="3538"/>
    <cellStyle name="Note 2 2 2 2 2" xfId="18766"/>
    <cellStyle name="Note 2 2 2 2 3" xfId="18767"/>
    <cellStyle name="Note 2 2 2 2 3 2" xfId="18768"/>
    <cellStyle name="Note 2 2 2 2 4" xfId="18769"/>
    <cellStyle name="Note 2 2 2 2 4 2" xfId="18770"/>
    <cellStyle name="Note 2 2 2 2 5" xfId="18771"/>
    <cellStyle name="Note 2 2 2 2 5 2" xfId="18772"/>
    <cellStyle name="Note 2 2 2 2 6" xfId="18773"/>
    <cellStyle name="Note 2 2 2 2 7" xfId="18774"/>
    <cellStyle name="Note 2 2 2 2 7 2" xfId="18775"/>
    <cellStyle name="Note 2 2 2 2 7 3" xfId="18776"/>
    <cellStyle name="Note 2 2 2 2 8" xfId="18777"/>
    <cellStyle name="Note 2 2 2 3" xfId="3539"/>
    <cellStyle name="Note 2 2 2 4" xfId="18778"/>
    <cellStyle name="Note 2 2 2 5" xfId="18779"/>
    <cellStyle name="Note 2 2 3" xfId="3540"/>
    <cellStyle name="Note 2 2 3 2" xfId="18780"/>
    <cellStyle name="Note 2 2 4" xfId="18781"/>
    <cellStyle name="Note 2 2 5" xfId="18782"/>
    <cellStyle name="Note 2 2 5 2" xfId="18783"/>
    <cellStyle name="Note 2 2 5 3" xfId="18784"/>
    <cellStyle name="Note 2 2 5 3 2" xfId="18785"/>
    <cellStyle name="Note 2 2 5 4" xfId="18786"/>
    <cellStyle name="Note 2 2 5 4 2" xfId="18787"/>
    <cellStyle name="Note 2 2 5 5" xfId="18788"/>
    <cellStyle name="Note 2 2 5 5 2" xfId="18789"/>
    <cellStyle name="Note 2 2 5 6" xfId="18790"/>
    <cellStyle name="Note 2 2 5 7" xfId="18791"/>
    <cellStyle name="Note 2 2 5 7 2" xfId="18792"/>
    <cellStyle name="Note 2 2 5 7 3" xfId="18793"/>
    <cellStyle name="Note 2 2 5 8" xfId="18794"/>
    <cellStyle name="Note 2 2 6" xfId="18795"/>
    <cellStyle name="Note 2 2 6 2" xfId="18796"/>
    <cellStyle name="Note 2 2 7" xfId="55563"/>
    <cellStyle name="Note 2 3" xfId="3093"/>
    <cellStyle name="Note 2 3 2" xfId="18797"/>
    <cellStyle name="Note 2 3 2 2" xfId="18798"/>
    <cellStyle name="Note 2 3 3" xfId="55564"/>
    <cellStyle name="Note 2 4" xfId="3094"/>
    <cellStyle name="Note 2 4 2" xfId="18799"/>
    <cellStyle name="Note 2 4 3" xfId="55565"/>
    <cellStyle name="Note 2 5" xfId="3095"/>
    <cellStyle name="Note 2 5 2" xfId="3096"/>
    <cellStyle name="Note 2 5 2 2" xfId="18800"/>
    <cellStyle name="Note 2 5 2 3" xfId="18801"/>
    <cellStyle name="Note 2 5 2 3 2" xfId="18802"/>
    <cellStyle name="Note 2 5 2 4" xfId="18803"/>
    <cellStyle name="Note 2 5 2 4 2" xfId="18804"/>
    <cellStyle name="Note 2 5 2 5" xfId="18805"/>
    <cellStyle name="Note 2 5 2 5 2" xfId="18806"/>
    <cellStyle name="Note 2 5 2 6" xfId="18807"/>
    <cellStyle name="Note 2 5 2 7" xfId="18808"/>
    <cellStyle name="Note 2 5 2 7 2" xfId="18809"/>
    <cellStyle name="Note 2 5 2 7 3" xfId="18810"/>
    <cellStyle name="Note 2 5 2 8" xfId="18811"/>
    <cellStyle name="Note 2 5 3" xfId="18812"/>
    <cellStyle name="Note 2 5 4" xfId="18813"/>
    <cellStyle name="Note 2 5 5" xfId="18814"/>
    <cellStyle name="Note 2 6" xfId="3097"/>
    <cellStyle name="Note 2 6 2" xfId="18815"/>
    <cellStyle name="Note 2 6 3" xfId="18816"/>
    <cellStyle name="Note 2 6 3 2" xfId="18817"/>
    <cellStyle name="Note 2 6 4" xfId="18818"/>
    <cellStyle name="Note 2 6 4 2" xfId="18819"/>
    <cellStyle name="Note 2 6 5" xfId="18820"/>
    <cellStyle name="Note 2 6 5 2" xfId="18821"/>
    <cellStyle name="Note 2 6 6" xfId="18822"/>
    <cellStyle name="Note 2 6 7" xfId="18823"/>
    <cellStyle name="Note 2 6 7 2" xfId="18824"/>
    <cellStyle name="Note 2 6 7 3" xfId="18825"/>
    <cellStyle name="Note 2 6 8" xfId="18826"/>
    <cellStyle name="Note 2 6 9" xfId="55566"/>
    <cellStyle name="Note 2 7" xfId="18827"/>
    <cellStyle name="Note 2 7 2" xfId="18828"/>
    <cellStyle name="Note 2 8" xfId="55562"/>
    <cellStyle name="Note 2_BURE COMMERCE" xfId="18829"/>
    <cellStyle name="Note 20" xfId="18830"/>
    <cellStyle name="Note 20 2" xfId="18831"/>
    <cellStyle name="Note 21" xfId="18832"/>
    <cellStyle name="Note 21 2" xfId="18833"/>
    <cellStyle name="Note 22" xfId="18834"/>
    <cellStyle name="Note 22 2" xfId="18835"/>
    <cellStyle name="Note 23" xfId="18836"/>
    <cellStyle name="Note 23 2" xfId="18837"/>
    <cellStyle name="Note 24" xfId="18838"/>
    <cellStyle name="Note 24 2" xfId="18839"/>
    <cellStyle name="Note 25" xfId="18840"/>
    <cellStyle name="Note 25 2" xfId="18841"/>
    <cellStyle name="Note 26" xfId="18842"/>
    <cellStyle name="Note 26 2" xfId="18843"/>
    <cellStyle name="Note 27" xfId="18844"/>
    <cellStyle name="Note 27 2" xfId="18845"/>
    <cellStyle name="Note 28" xfId="18846"/>
    <cellStyle name="Note 28 2" xfId="18847"/>
    <cellStyle name="Note 29" xfId="18848"/>
    <cellStyle name="Note 29 2" xfId="18849"/>
    <cellStyle name="Note 3" xfId="350"/>
    <cellStyle name="Note 3 10" xfId="18850"/>
    <cellStyle name="Note 3 10 2" xfId="18851"/>
    <cellStyle name="Note 3 11" xfId="18852"/>
    <cellStyle name="Note 3 11 2" xfId="18853"/>
    <cellStyle name="Note 3 11 2 2" xfId="18854"/>
    <cellStyle name="Note 3 12" xfId="18855"/>
    <cellStyle name="Note 3 12 2" xfId="18856"/>
    <cellStyle name="Note 3 13" xfId="18857"/>
    <cellStyle name="Note 3 13 2" xfId="18858"/>
    <cellStyle name="Note 3 14" xfId="18859"/>
    <cellStyle name="Note 3 14 2" xfId="18860"/>
    <cellStyle name="Note 3 15" xfId="18861"/>
    <cellStyle name="Note 3 15 2" xfId="18862"/>
    <cellStyle name="Note 3 16" xfId="18863"/>
    <cellStyle name="Note 3 16 2" xfId="18864"/>
    <cellStyle name="Note 3 17" xfId="18865"/>
    <cellStyle name="Note 3 17 2" xfId="18866"/>
    <cellStyle name="Note 3 18" xfId="18867"/>
    <cellStyle name="Note 3 18 2" xfId="18868"/>
    <cellStyle name="Note 3 19" xfId="18869"/>
    <cellStyle name="Note 3 19 2" xfId="18870"/>
    <cellStyle name="Note 3 2" xfId="351"/>
    <cellStyle name="Note 3 2 2" xfId="18871"/>
    <cellStyle name="Note 3 2 2 2" xfId="18872"/>
    <cellStyle name="Note 3 2 2 2 2" xfId="18873"/>
    <cellStyle name="Note 3 2 2 2 3" xfId="18874"/>
    <cellStyle name="Note 3 2 2 2 3 2" xfId="18875"/>
    <cellStyle name="Note 3 2 2 2 4" xfId="18876"/>
    <cellStyle name="Note 3 2 2 2 4 2" xfId="18877"/>
    <cellStyle name="Note 3 2 2 2 5" xfId="18878"/>
    <cellStyle name="Note 3 2 2 2 5 2" xfId="18879"/>
    <cellStyle name="Note 3 2 2 2 6" xfId="18880"/>
    <cellStyle name="Note 3 2 2 2 7" xfId="18881"/>
    <cellStyle name="Note 3 2 2 2 7 2" xfId="18882"/>
    <cellStyle name="Note 3 2 2 2 7 3" xfId="18883"/>
    <cellStyle name="Note 3 2 2 2 8" xfId="18884"/>
    <cellStyle name="Note 3 2 2 3" xfId="18885"/>
    <cellStyle name="Note 3 2 2 4" xfId="18886"/>
    <cellStyle name="Note 3 2 2 5" xfId="18887"/>
    <cellStyle name="Note 3 2 3" xfId="18888"/>
    <cellStyle name="Note 3 2 4" xfId="18889"/>
    <cellStyle name="Note 3 2 5" xfId="18890"/>
    <cellStyle name="Note 3 2 5 2" xfId="18891"/>
    <cellStyle name="Note 3 2 5 3" xfId="18892"/>
    <cellStyle name="Note 3 2 5 3 2" xfId="18893"/>
    <cellStyle name="Note 3 2 5 4" xfId="18894"/>
    <cellStyle name="Note 3 2 5 4 2" xfId="18895"/>
    <cellStyle name="Note 3 2 5 5" xfId="18896"/>
    <cellStyle name="Note 3 2 5 5 2" xfId="18897"/>
    <cellStyle name="Note 3 2 5 6" xfId="18898"/>
    <cellStyle name="Note 3 2 5 7" xfId="18899"/>
    <cellStyle name="Note 3 2 5 7 2" xfId="18900"/>
    <cellStyle name="Note 3 2 5 7 3" xfId="18901"/>
    <cellStyle name="Note 3 2 5 8" xfId="18902"/>
    <cellStyle name="Note 3 2 6" xfId="18903"/>
    <cellStyle name="Note 3 2 6 2" xfId="18904"/>
    <cellStyle name="Note 3 20" xfId="18905"/>
    <cellStyle name="Note 3 20 2" xfId="18906"/>
    <cellStyle name="Note 3 20 2 2" xfId="18907"/>
    <cellStyle name="Note 3 21" xfId="18908"/>
    <cellStyle name="Note 3 21 2" xfId="18909"/>
    <cellStyle name="Note 3 22" xfId="18910"/>
    <cellStyle name="Note 3 22 2" xfId="18911"/>
    <cellStyle name="Note 3 23" xfId="18912"/>
    <cellStyle name="Note 3 23 2" xfId="18913"/>
    <cellStyle name="Note 3 24" xfId="18914"/>
    <cellStyle name="Note 3 24 2" xfId="18915"/>
    <cellStyle name="Note 3 25" xfId="18916"/>
    <cellStyle name="Note 3 25 2" xfId="18917"/>
    <cellStyle name="Note 3 26" xfId="18918"/>
    <cellStyle name="Note 3 26 2" xfId="18919"/>
    <cellStyle name="Note 3 27" xfId="18920"/>
    <cellStyle name="Note 3 27 2" xfId="18921"/>
    <cellStyle name="Note 3 28" xfId="18922"/>
    <cellStyle name="Note 3 28 2" xfId="18923"/>
    <cellStyle name="Note 3 29" xfId="18924"/>
    <cellStyle name="Note 3 29 2" xfId="18925"/>
    <cellStyle name="Note 3 3" xfId="18926"/>
    <cellStyle name="Note 3 3 2" xfId="18927"/>
    <cellStyle name="Note 3 30" xfId="18928"/>
    <cellStyle name="Note 3 30 2" xfId="18929"/>
    <cellStyle name="Note 3 31" xfId="18930"/>
    <cellStyle name="Note 3 31 2" xfId="18931"/>
    <cellStyle name="Note 3 32" xfId="18932"/>
    <cellStyle name="Note 3 33" xfId="18933"/>
    <cellStyle name="Note 3 34" xfId="55567"/>
    <cellStyle name="Note 3 4" xfId="18934"/>
    <cellStyle name="Note 3 4 2" xfId="18935"/>
    <cellStyle name="Note 3 5" xfId="18936"/>
    <cellStyle name="Note 3 5 2" xfId="18937"/>
    <cellStyle name="Note 3 5 2 2" xfId="18938"/>
    <cellStyle name="Note 3 5 2 3" xfId="18939"/>
    <cellStyle name="Note 3 5 2 3 2" xfId="18940"/>
    <cellStyle name="Note 3 5 2 4" xfId="18941"/>
    <cellStyle name="Note 3 5 2 4 2" xfId="18942"/>
    <cellStyle name="Note 3 5 2 5" xfId="18943"/>
    <cellStyle name="Note 3 5 2 5 2" xfId="18944"/>
    <cellStyle name="Note 3 5 2 6" xfId="18945"/>
    <cellStyle name="Note 3 5 2 7" xfId="18946"/>
    <cellStyle name="Note 3 5 2 7 2" xfId="18947"/>
    <cellStyle name="Note 3 5 2 7 3" xfId="18948"/>
    <cellStyle name="Note 3 5 2 8" xfId="18949"/>
    <cellStyle name="Note 3 5 3" xfId="18950"/>
    <cellStyle name="Note 3 5 4" xfId="18951"/>
    <cellStyle name="Note 3 5 5" xfId="18952"/>
    <cellStyle name="Note 3 6" xfId="18953"/>
    <cellStyle name="Note 3 6 2" xfId="18954"/>
    <cellStyle name="Note 3 6 3" xfId="18955"/>
    <cellStyle name="Note 3 6 3 2" xfId="18956"/>
    <cellStyle name="Note 3 6 4" xfId="18957"/>
    <cellStyle name="Note 3 6 4 2" xfId="18958"/>
    <cellStyle name="Note 3 6 5" xfId="18959"/>
    <cellStyle name="Note 3 6 5 2" xfId="18960"/>
    <cellStyle name="Note 3 6 6" xfId="18961"/>
    <cellStyle name="Note 3 6 7" xfId="18962"/>
    <cellStyle name="Note 3 6 7 2" xfId="18963"/>
    <cellStyle name="Note 3 6 7 3" xfId="18964"/>
    <cellStyle name="Note 3 6 8" xfId="18965"/>
    <cellStyle name="Note 3 7" xfId="18966"/>
    <cellStyle name="Note 3 7 2" xfId="18967"/>
    <cellStyle name="Note 3 8" xfId="18968"/>
    <cellStyle name="Note 3 8 2" xfId="18969"/>
    <cellStyle name="Note 3 9" xfId="18970"/>
    <cellStyle name="Note 3 9 2" xfId="18971"/>
    <cellStyle name="Note 3_BURE COMMERCE" xfId="18972"/>
    <cellStyle name="Note 30" xfId="18973"/>
    <cellStyle name="Note 30 2" xfId="18974"/>
    <cellStyle name="Note 31" xfId="18975"/>
    <cellStyle name="Note 31 2" xfId="18976"/>
    <cellStyle name="Note 32" xfId="18977"/>
    <cellStyle name="Note 32 2" xfId="18978"/>
    <cellStyle name="Note 33" xfId="18979"/>
    <cellStyle name="Note 33 2" xfId="18980"/>
    <cellStyle name="Note 34" xfId="18981"/>
    <cellStyle name="Note 34 2" xfId="18982"/>
    <cellStyle name="Note 35" xfId="18983"/>
    <cellStyle name="Note 35 2" xfId="18984"/>
    <cellStyle name="Note 36" xfId="18985"/>
    <cellStyle name="Note 36 2" xfId="18986"/>
    <cellStyle name="Note 37" xfId="18987"/>
    <cellStyle name="Note 37 2" xfId="18988"/>
    <cellStyle name="Note 38" xfId="18989"/>
    <cellStyle name="Note 38 2" xfId="18990"/>
    <cellStyle name="Note 39" xfId="18991"/>
    <cellStyle name="Note 39 2" xfId="18992"/>
    <cellStyle name="Note 4" xfId="352"/>
    <cellStyle name="Note 4 10" xfId="18993"/>
    <cellStyle name="Note 4 10 2" xfId="18994"/>
    <cellStyle name="Note 4 10 2 2" xfId="18995"/>
    <cellStyle name="Note 4 10 3" xfId="18996"/>
    <cellStyle name="Note 4 10 3 2" xfId="18997"/>
    <cellStyle name="Note 4 10 4" xfId="18998"/>
    <cellStyle name="Note 4 10 4 2" xfId="18999"/>
    <cellStyle name="Note 4 10 5" xfId="19000"/>
    <cellStyle name="Note 4 10 5 2" xfId="19001"/>
    <cellStyle name="Note 4 10 6" xfId="19002"/>
    <cellStyle name="Note 4 10 6 2" xfId="19003"/>
    <cellStyle name="Note 4 10 7" xfId="19004"/>
    <cellStyle name="Note 4 11" xfId="19005"/>
    <cellStyle name="Note 4 11 2" xfId="19006"/>
    <cellStyle name="Note 4 11 2 2" xfId="19007"/>
    <cellStyle name="Note 4 11 3" xfId="19008"/>
    <cellStyle name="Note 4 11 3 2" xfId="19009"/>
    <cellStyle name="Note 4 11 4" xfId="19010"/>
    <cellStyle name="Note 4 11 4 2" xfId="19011"/>
    <cellStyle name="Note 4 11 5" xfId="19012"/>
    <cellStyle name="Note 4 11 5 2" xfId="19013"/>
    <cellStyle name="Note 4 11 6" xfId="19014"/>
    <cellStyle name="Note 4 11 6 2" xfId="19015"/>
    <cellStyle name="Note 4 11 7" xfId="19016"/>
    <cellStyle name="Note 4 12" xfId="19017"/>
    <cellStyle name="Note 4 12 2" xfId="19018"/>
    <cellStyle name="Note 4 12 2 2" xfId="19019"/>
    <cellStyle name="Note 4 12 3" xfId="19020"/>
    <cellStyle name="Note 4 12 3 2" xfId="19021"/>
    <cellStyle name="Note 4 12 4" xfId="19022"/>
    <cellStyle name="Note 4 12 4 2" xfId="19023"/>
    <cellStyle name="Note 4 12 5" xfId="19024"/>
    <cellStyle name="Note 4 12 5 2" xfId="19025"/>
    <cellStyle name="Note 4 12 6" xfId="19026"/>
    <cellStyle name="Note 4 12 6 2" xfId="19027"/>
    <cellStyle name="Note 4 12 7" xfId="19028"/>
    <cellStyle name="Note 4 13" xfId="19029"/>
    <cellStyle name="Note 4 13 2" xfId="19030"/>
    <cellStyle name="Note 4 13 2 2" xfId="19031"/>
    <cellStyle name="Note 4 13 3" xfId="19032"/>
    <cellStyle name="Note 4 13 3 2" xfId="19033"/>
    <cellStyle name="Note 4 13 4" xfId="19034"/>
    <cellStyle name="Note 4 13 4 2" xfId="19035"/>
    <cellStyle name="Note 4 13 5" xfId="19036"/>
    <cellStyle name="Note 4 13 5 2" xfId="19037"/>
    <cellStyle name="Note 4 13 6" xfId="19038"/>
    <cellStyle name="Note 4 13 6 2" xfId="19039"/>
    <cellStyle name="Note 4 13 7" xfId="19040"/>
    <cellStyle name="Note 4 14" xfId="19041"/>
    <cellStyle name="Note 4 14 2" xfId="19042"/>
    <cellStyle name="Note 4 14 2 2" xfId="19043"/>
    <cellStyle name="Note 4 14 3" xfId="19044"/>
    <cellStyle name="Note 4 14 3 2" xfId="19045"/>
    <cellStyle name="Note 4 14 4" xfId="19046"/>
    <cellStyle name="Note 4 14 4 2" xfId="19047"/>
    <cellStyle name="Note 4 14 5" xfId="19048"/>
    <cellStyle name="Note 4 14 5 2" xfId="19049"/>
    <cellStyle name="Note 4 14 6" xfId="19050"/>
    <cellStyle name="Note 4 14 6 2" xfId="19051"/>
    <cellStyle name="Note 4 14 7" xfId="19052"/>
    <cellStyle name="Note 4 15" xfId="19053"/>
    <cellStyle name="Note 4 15 2" xfId="19054"/>
    <cellStyle name="Note 4 15 2 2" xfId="19055"/>
    <cellStyle name="Note 4 15 3" xfId="19056"/>
    <cellStyle name="Note 4 15 3 2" xfId="19057"/>
    <cellStyle name="Note 4 15 4" xfId="19058"/>
    <cellStyle name="Note 4 15 4 2" xfId="19059"/>
    <cellStyle name="Note 4 15 5" xfId="19060"/>
    <cellStyle name="Note 4 15 5 2" xfId="19061"/>
    <cellStyle name="Note 4 15 6" xfId="19062"/>
    <cellStyle name="Note 4 15 6 2" xfId="19063"/>
    <cellStyle name="Note 4 15 7" xfId="19064"/>
    <cellStyle name="Note 4 16" xfId="19065"/>
    <cellStyle name="Note 4 16 2" xfId="19066"/>
    <cellStyle name="Note 4 16 2 2" xfId="19067"/>
    <cellStyle name="Note 4 16 3" xfId="19068"/>
    <cellStyle name="Note 4 16 3 2" xfId="19069"/>
    <cellStyle name="Note 4 16 4" xfId="19070"/>
    <cellStyle name="Note 4 16 4 2" xfId="19071"/>
    <cellStyle name="Note 4 16 5" xfId="19072"/>
    <cellStyle name="Note 4 16 5 2" xfId="19073"/>
    <cellStyle name="Note 4 16 6" xfId="19074"/>
    <cellStyle name="Note 4 16 6 2" xfId="19075"/>
    <cellStyle name="Note 4 16 7" xfId="19076"/>
    <cellStyle name="Note 4 17" xfId="19077"/>
    <cellStyle name="Note 4 17 2" xfId="19078"/>
    <cellStyle name="Note 4 17 2 2" xfId="19079"/>
    <cellStyle name="Note 4 17 3" xfId="19080"/>
    <cellStyle name="Note 4 17 3 2" xfId="19081"/>
    <cellStyle name="Note 4 17 4" xfId="19082"/>
    <cellStyle name="Note 4 17 4 2" xfId="19083"/>
    <cellStyle name="Note 4 17 5" xfId="19084"/>
    <cellStyle name="Note 4 17 5 2" xfId="19085"/>
    <cellStyle name="Note 4 17 6" xfId="19086"/>
    <cellStyle name="Note 4 17 6 2" xfId="19087"/>
    <cellStyle name="Note 4 17 7" xfId="19088"/>
    <cellStyle name="Note 4 18" xfId="19089"/>
    <cellStyle name="Note 4 18 2" xfId="19090"/>
    <cellStyle name="Note 4 18 2 2" xfId="19091"/>
    <cellStyle name="Note 4 18 3" xfId="19092"/>
    <cellStyle name="Note 4 18 3 2" xfId="19093"/>
    <cellStyle name="Note 4 18 4" xfId="19094"/>
    <cellStyle name="Note 4 18 4 2" xfId="19095"/>
    <cellStyle name="Note 4 18 5" xfId="19096"/>
    <cellStyle name="Note 4 18 5 2" xfId="19097"/>
    <cellStyle name="Note 4 18 6" xfId="19098"/>
    <cellStyle name="Note 4 18 6 2" xfId="19099"/>
    <cellStyle name="Note 4 18 7" xfId="19100"/>
    <cellStyle name="Note 4 19" xfId="19101"/>
    <cellStyle name="Note 4 19 2" xfId="19102"/>
    <cellStyle name="Note 4 19 2 2" xfId="19103"/>
    <cellStyle name="Note 4 19 3" xfId="19104"/>
    <cellStyle name="Note 4 19 3 2" xfId="19105"/>
    <cellStyle name="Note 4 19 4" xfId="19106"/>
    <cellStyle name="Note 4 19 4 2" xfId="19107"/>
    <cellStyle name="Note 4 19 5" xfId="19108"/>
    <cellStyle name="Note 4 19 5 2" xfId="19109"/>
    <cellStyle name="Note 4 19 6" xfId="19110"/>
    <cellStyle name="Note 4 19 6 2" xfId="19111"/>
    <cellStyle name="Note 4 19 7" xfId="19112"/>
    <cellStyle name="Note 4 2" xfId="19113"/>
    <cellStyle name="Note 4 2 2" xfId="19114"/>
    <cellStyle name="Note 4 20" xfId="19115"/>
    <cellStyle name="Note 4 20 2" xfId="19116"/>
    <cellStyle name="Note 4 20 2 2" xfId="19117"/>
    <cellStyle name="Note 4 20 3" xfId="19118"/>
    <cellStyle name="Note 4 20 3 2" xfId="19119"/>
    <cellStyle name="Note 4 20 4" xfId="19120"/>
    <cellStyle name="Note 4 20 4 2" xfId="19121"/>
    <cellStyle name="Note 4 20 5" xfId="19122"/>
    <cellStyle name="Note 4 20 5 2" xfId="19123"/>
    <cellStyle name="Note 4 20 6" xfId="19124"/>
    <cellStyle name="Note 4 20 6 2" xfId="19125"/>
    <cellStyle name="Note 4 20 7" xfId="19126"/>
    <cellStyle name="Note 4 21" xfId="19127"/>
    <cellStyle name="Note 4 21 2" xfId="19128"/>
    <cellStyle name="Note 4 22" xfId="19129"/>
    <cellStyle name="Note 4 22 2" xfId="19130"/>
    <cellStyle name="Note 4 23" xfId="19131"/>
    <cellStyle name="Note 4 23 2" xfId="19132"/>
    <cellStyle name="Note 4 24" xfId="19133"/>
    <cellStyle name="Note 4 24 2" xfId="19134"/>
    <cellStyle name="Note 4 25" xfId="19135"/>
    <cellStyle name="Note 4 25 2" xfId="19136"/>
    <cellStyle name="Note 4 26" xfId="19137"/>
    <cellStyle name="Note 4 26 2" xfId="19138"/>
    <cellStyle name="Note 4 27" xfId="19139"/>
    <cellStyle name="Note 4 27 2" xfId="19140"/>
    <cellStyle name="Note 4 28" xfId="19141"/>
    <cellStyle name="Note 4 28 2" xfId="19142"/>
    <cellStyle name="Note 4 29" xfId="19143"/>
    <cellStyle name="Note 4 3" xfId="19144"/>
    <cellStyle name="Note 4 3 2" xfId="19145"/>
    <cellStyle name="Note 4 4" xfId="19146"/>
    <cellStyle name="Note 4 4 2" xfId="19147"/>
    <cellStyle name="Note 4 5" xfId="19148"/>
    <cellStyle name="Note 4 5 10" xfId="19149"/>
    <cellStyle name="Note 4 5 10 2" xfId="19150"/>
    <cellStyle name="Note 4 5 11" xfId="19151"/>
    <cellStyle name="Note 4 5 2" xfId="19152"/>
    <cellStyle name="Note 4 5 2 2" xfId="19153"/>
    <cellStyle name="Note 4 5 3" xfId="19154"/>
    <cellStyle name="Note 4 5 3 2" xfId="19155"/>
    <cellStyle name="Note 4 5 4" xfId="19156"/>
    <cellStyle name="Note 4 5 4 2" xfId="19157"/>
    <cellStyle name="Note 4 5 5" xfId="19158"/>
    <cellStyle name="Note 4 5 5 2" xfId="19159"/>
    <cellStyle name="Note 4 5 6" xfId="19160"/>
    <cellStyle name="Note 4 5 6 2" xfId="19161"/>
    <cellStyle name="Note 4 5 7" xfId="19162"/>
    <cellStyle name="Note 4 5 7 2" xfId="19163"/>
    <cellStyle name="Note 4 5 8" xfId="19164"/>
    <cellStyle name="Note 4 5 8 2" xfId="19165"/>
    <cellStyle name="Note 4 5 9" xfId="19166"/>
    <cellStyle name="Note 4 5 9 2" xfId="19167"/>
    <cellStyle name="Note 4 6" xfId="19168"/>
    <cellStyle name="Note 4 6 2" xfId="19169"/>
    <cellStyle name="Note 4 7" xfId="19170"/>
    <cellStyle name="Note 4 7 10" xfId="19171"/>
    <cellStyle name="Note 4 7 10 2" xfId="19172"/>
    <cellStyle name="Note 4 7 11" xfId="19173"/>
    <cellStyle name="Note 4 7 11 2" xfId="19174"/>
    <cellStyle name="Note 4 7 12" xfId="19175"/>
    <cellStyle name="Note 4 7 12 2" xfId="19176"/>
    <cellStyle name="Note 4 7 13" xfId="19177"/>
    <cellStyle name="Note 4 7 13 2" xfId="19178"/>
    <cellStyle name="Note 4 7 14" xfId="19179"/>
    <cellStyle name="Note 4 7 14 2" xfId="19180"/>
    <cellStyle name="Note 4 7 15" xfId="19181"/>
    <cellStyle name="Note 4 7 15 2" xfId="19182"/>
    <cellStyle name="Note 4 7 16" xfId="19183"/>
    <cellStyle name="Note 4 7 16 2" xfId="19184"/>
    <cellStyle name="Note 4 7 17" xfId="19185"/>
    <cellStyle name="Note 4 7 17 2" xfId="19186"/>
    <cellStyle name="Note 4 7 18" xfId="19187"/>
    <cellStyle name="Note 4 7 18 2" xfId="19188"/>
    <cellStyle name="Note 4 7 19" xfId="19189"/>
    <cellStyle name="Note 4 7 19 2" xfId="19190"/>
    <cellStyle name="Note 4 7 2" xfId="19191"/>
    <cellStyle name="Note 4 7 2 2" xfId="19192"/>
    <cellStyle name="Note 4 7 20" xfId="19193"/>
    <cellStyle name="Note 4 7 20 2" xfId="19194"/>
    <cellStyle name="Note 4 7 21" xfId="19195"/>
    <cellStyle name="Note 4 7 21 2" xfId="19196"/>
    <cellStyle name="Note 4 7 22" xfId="19197"/>
    <cellStyle name="Note 4 7 22 2" xfId="19198"/>
    <cellStyle name="Note 4 7 23" xfId="19199"/>
    <cellStyle name="Note 4 7 23 2" xfId="19200"/>
    <cellStyle name="Note 4 7 24" xfId="19201"/>
    <cellStyle name="Note 4 7 3" xfId="19202"/>
    <cellStyle name="Note 4 7 3 2" xfId="19203"/>
    <cellStyle name="Note 4 7 4" xfId="19204"/>
    <cellStyle name="Note 4 7 4 2" xfId="19205"/>
    <cellStyle name="Note 4 7 5" xfId="19206"/>
    <cellStyle name="Note 4 7 5 2" xfId="19207"/>
    <cellStyle name="Note 4 7 6" xfId="19208"/>
    <cellStyle name="Note 4 7 6 2" xfId="19209"/>
    <cellStyle name="Note 4 7 7" xfId="19210"/>
    <cellStyle name="Note 4 7 7 2" xfId="19211"/>
    <cellStyle name="Note 4 7 8" xfId="19212"/>
    <cellStyle name="Note 4 7 8 2" xfId="19213"/>
    <cellStyle name="Note 4 7 9" xfId="19214"/>
    <cellStyle name="Note 4 7 9 2" xfId="19215"/>
    <cellStyle name="Note 4 8" xfId="19216"/>
    <cellStyle name="Note 4 8 2" xfId="19217"/>
    <cellStyle name="Note 4 8 2 2" xfId="19218"/>
    <cellStyle name="Note 4 8 3" xfId="19219"/>
    <cellStyle name="Note 4 8 3 2" xfId="19220"/>
    <cellStyle name="Note 4 8 4" xfId="19221"/>
    <cellStyle name="Note 4 8 4 2" xfId="19222"/>
    <cellStyle name="Note 4 8 5" xfId="19223"/>
    <cellStyle name="Note 4 8 5 2" xfId="19224"/>
    <cellStyle name="Note 4 8 6" xfId="19225"/>
    <cellStyle name="Note 4 8 6 2" xfId="19226"/>
    <cellStyle name="Note 4 8 7" xfId="19227"/>
    <cellStyle name="Note 4 9" xfId="19228"/>
    <cellStyle name="Note 4 9 2" xfId="19229"/>
    <cellStyle name="Note 4 9 2 2" xfId="19230"/>
    <cellStyle name="Note 4 9 3" xfId="19231"/>
    <cellStyle name="Note 4 9 3 2" xfId="19232"/>
    <cellStyle name="Note 4 9 4" xfId="19233"/>
    <cellStyle name="Note 4 9 4 2" xfId="19234"/>
    <cellStyle name="Note 4 9 5" xfId="19235"/>
    <cellStyle name="Note 4 9 5 2" xfId="19236"/>
    <cellStyle name="Note 4 9 6" xfId="19237"/>
    <cellStyle name="Note 4 9 6 2" xfId="19238"/>
    <cellStyle name="Note 4 9 7" xfId="19239"/>
    <cellStyle name="Note 4_BURE COMMERCE" xfId="19240"/>
    <cellStyle name="Note 40" xfId="19241"/>
    <cellStyle name="Note 40 2" xfId="19242"/>
    <cellStyle name="Note 5" xfId="19243"/>
    <cellStyle name="Note 5 2" xfId="19244"/>
    <cellStyle name="Note 5 2 2" xfId="19245"/>
    <cellStyle name="Note 5 2 2 2" xfId="19246"/>
    <cellStyle name="Note 5 3" xfId="19247"/>
    <cellStyle name="Note 5 3 2" xfId="19248"/>
    <cellStyle name="Note 5 3 2 2" xfId="19249"/>
    <cellStyle name="Note 5 4" xfId="19250"/>
    <cellStyle name="Note 5 4 2" xfId="19251"/>
    <cellStyle name="Note 5_BURE COMMERCE" xfId="19252"/>
    <cellStyle name="Note 6" xfId="19253"/>
    <cellStyle name="Note 6 2" xfId="19254"/>
    <cellStyle name="Note 6 2 2" xfId="19255"/>
    <cellStyle name="Note 6 3" xfId="19256"/>
    <cellStyle name="Note 6 3 2" xfId="19257"/>
    <cellStyle name="Note 6 4" xfId="19258"/>
    <cellStyle name="Note 6 4 2" xfId="19259"/>
    <cellStyle name="Note 6_BURE COMMERCE" xfId="19260"/>
    <cellStyle name="Note 7" xfId="19261"/>
    <cellStyle name="Note 7 2" xfId="19262"/>
    <cellStyle name="Note 7 2 2" xfId="19263"/>
    <cellStyle name="Note 7 3" xfId="19264"/>
    <cellStyle name="Note 7 3 2" xfId="19265"/>
    <cellStyle name="Note 7 4" xfId="19266"/>
    <cellStyle name="Note 7_BURE COMMERCE" xfId="19267"/>
    <cellStyle name="Note 8" xfId="19268"/>
    <cellStyle name="Note 8 2" xfId="19269"/>
    <cellStyle name="Note 8 2 2" xfId="19270"/>
    <cellStyle name="Note 8 3" xfId="19271"/>
    <cellStyle name="Note 8 3 2" xfId="19272"/>
    <cellStyle name="Note 8 4" xfId="19273"/>
    <cellStyle name="Note 8_BURE COMMERCE" xfId="19274"/>
    <cellStyle name="Note 9" xfId="19275"/>
    <cellStyle name="Note 9 2" xfId="19276"/>
    <cellStyle name="Note 9 2 2" xfId="19277"/>
    <cellStyle name="Note 9 3" xfId="19278"/>
    <cellStyle name="Note 9 3 2" xfId="19279"/>
    <cellStyle name="Note 9 4" xfId="19280"/>
    <cellStyle name="Note 9_BURE COMMERCE" xfId="19281"/>
    <cellStyle name="Notiz" xfId="19282"/>
    <cellStyle name="Notiz 2" xfId="19283"/>
    <cellStyle name="Notiz 2 2" xfId="19284"/>
    <cellStyle name="Notiz 3" xfId="19285"/>
    <cellStyle name="Notiz 3 2" xfId="19286"/>
    <cellStyle name="Notiz 4" xfId="19287"/>
    <cellStyle name="Notiz 4 2" xfId="19288"/>
    <cellStyle name="Notiz 4 2 2" xfId="19289"/>
    <cellStyle name="Notiz 4 3" xfId="19290"/>
    <cellStyle name="Notiz 4 3 2" xfId="19291"/>
    <cellStyle name="Notiz 4 4" xfId="19292"/>
    <cellStyle name="Notiz 4 4 2" xfId="19293"/>
    <cellStyle name="Notiz 4 5" xfId="19294"/>
    <cellStyle name="Notiz 5" xfId="19295"/>
    <cellStyle name="Notiz 6" xfId="19296"/>
    <cellStyle name="Obično 10" xfId="353"/>
    <cellStyle name="Obično 10 10" xfId="354"/>
    <cellStyle name="Obično 10 10 2" xfId="355"/>
    <cellStyle name="Obično 10 2" xfId="3098"/>
    <cellStyle name="Obično 10 2 2" xfId="3099"/>
    <cellStyle name="Obično 10 3" xfId="19297"/>
    <cellStyle name="Obično 10 4" xfId="19298"/>
    <cellStyle name="Obično 10 4 2" xfId="19299"/>
    <cellStyle name="Obično 11" xfId="3100"/>
    <cellStyle name="Obično 11 2" xfId="3101"/>
    <cellStyle name="Obično 11 2 2" xfId="19300"/>
    <cellStyle name="Obično 11 3" xfId="19301"/>
    <cellStyle name="Obično 11 3 2" xfId="19302"/>
    <cellStyle name="Obično 12" xfId="3102"/>
    <cellStyle name="Obično 12 2" xfId="3103"/>
    <cellStyle name="Obično 12 2 2" xfId="19303"/>
    <cellStyle name="Obično 13" xfId="3104"/>
    <cellStyle name="Obično 13 2" xfId="3105"/>
    <cellStyle name="Obično 13 2 2" xfId="19304"/>
    <cellStyle name="Obično 13 3" xfId="19305"/>
    <cellStyle name="Obično 13 3 2" xfId="19306"/>
    <cellStyle name="Obično 13 4" xfId="19307"/>
    <cellStyle name="Obično 13 4 2" xfId="19308"/>
    <cellStyle name="Obično 14" xfId="3106"/>
    <cellStyle name="Obično 14 2" xfId="3107"/>
    <cellStyle name="Obično 14 2 2" xfId="19309"/>
    <cellStyle name="Obično 15" xfId="3108"/>
    <cellStyle name="Obično 15 2" xfId="3109"/>
    <cellStyle name="Obično 16" xfId="3110"/>
    <cellStyle name="Obično 16 2" xfId="3111"/>
    <cellStyle name="Obično 16 3" xfId="3112"/>
    <cellStyle name="Obično 17" xfId="19310"/>
    <cellStyle name="Obično 17 2" xfId="19311"/>
    <cellStyle name="Obično 17 3" xfId="19312"/>
    <cellStyle name="Obično 17 3 2" xfId="19313"/>
    <cellStyle name="Obično 18" xfId="19314"/>
    <cellStyle name="Obično 18 2" xfId="19315"/>
    <cellStyle name="Obično 18 2 2" xfId="19316"/>
    <cellStyle name="Obično 183" xfId="356"/>
    <cellStyle name="Obično 183 2" xfId="357"/>
    <cellStyle name="Obično 183 2 2" xfId="19317"/>
    <cellStyle name="Obično 183 3" xfId="19318"/>
    <cellStyle name="Obično 19" xfId="19319"/>
    <cellStyle name="Obično 19 2" xfId="19320"/>
    <cellStyle name="Obično 19 2 2" xfId="19321"/>
    <cellStyle name="Obično 19 3" xfId="19322"/>
    <cellStyle name="Obično 2" xfId="358"/>
    <cellStyle name="Obično 2 10" xfId="19323"/>
    <cellStyle name="Obično 2 11" xfId="19324"/>
    <cellStyle name="Obično 2 12" xfId="19325"/>
    <cellStyle name="Obično 2 13" xfId="19326"/>
    <cellStyle name="Obično 2 14" xfId="19327"/>
    <cellStyle name="Obično 2 15" xfId="19328"/>
    <cellStyle name="Obično 2 16" xfId="19329"/>
    <cellStyle name="Obično 2 17" xfId="19330"/>
    <cellStyle name="Obično 2 18" xfId="19331"/>
    <cellStyle name="Obično 2 19" xfId="19332"/>
    <cellStyle name="Obično 2 2" xfId="359"/>
    <cellStyle name="Obično 2 2 10" xfId="19333"/>
    <cellStyle name="Obično 2 2 10 2" xfId="19334"/>
    <cellStyle name="Obično 2 2 10 3" xfId="19335"/>
    <cellStyle name="Obično 2 2 11" xfId="19336"/>
    <cellStyle name="Obično 2 2 11 2" xfId="19337"/>
    <cellStyle name="Obično 2 2 11 3" xfId="19338"/>
    <cellStyle name="Obično 2 2 12" xfId="19339"/>
    <cellStyle name="Obično 2 2 12 2" xfId="19340"/>
    <cellStyle name="Obično 2 2 12 3" xfId="19341"/>
    <cellStyle name="Obično 2 2 13" xfId="19342"/>
    <cellStyle name="Obično 2 2 13 2" xfId="19343"/>
    <cellStyle name="Obično 2 2 13 3" xfId="19344"/>
    <cellStyle name="Obično 2 2 14" xfId="19345"/>
    <cellStyle name="Obično 2 2 14 2" xfId="19346"/>
    <cellStyle name="Obično 2 2 14 3" xfId="19347"/>
    <cellStyle name="Obično 2 2 15" xfId="19348"/>
    <cellStyle name="Obično 2 2 15 2" xfId="19349"/>
    <cellStyle name="Obično 2 2 15 3" xfId="19350"/>
    <cellStyle name="Obično 2 2 16" xfId="19351"/>
    <cellStyle name="Obično 2 2 16 2" xfId="19352"/>
    <cellStyle name="Obično 2 2 16 3" xfId="19353"/>
    <cellStyle name="Obično 2 2 17" xfId="19354"/>
    <cellStyle name="Obično 2 2 17 2" xfId="19355"/>
    <cellStyle name="Obično 2 2 17 3" xfId="19356"/>
    <cellStyle name="Obično 2 2 18" xfId="19357"/>
    <cellStyle name="Obično 2 2 18 2" xfId="19358"/>
    <cellStyle name="Obično 2 2 18 3" xfId="19359"/>
    <cellStyle name="Obično 2 2 19" xfId="19360"/>
    <cellStyle name="Obično 2 2 19 2" xfId="19361"/>
    <cellStyle name="Obično 2 2 19 3" xfId="19362"/>
    <cellStyle name="Obično 2 2 2" xfId="19363"/>
    <cellStyle name="Obično 2 2 2 10" xfId="19364"/>
    <cellStyle name="Obično 2 2 2 11" xfId="19365"/>
    <cellStyle name="Obično 2 2 2 12" xfId="19366"/>
    <cellStyle name="Obično 2 2 2 13" xfId="19367"/>
    <cellStyle name="Obično 2 2 2 14" xfId="19368"/>
    <cellStyle name="Obično 2 2 2 15" xfId="19369"/>
    <cellStyle name="Obično 2 2 2 16" xfId="19370"/>
    <cellStyle name="Obično 2 2 2 17" xfId="19371"/>
    <cellStyle name="Obično 2 2 2 18" xfId="19372"/>
    <cellStyle name="Obično 2 2 2 19" xfId="19373"/>
    <cellStyle name="Obično 2 2 2 2" xfId="19374"/>
    <cellStyle name="Obično 2 2 2 2 10" xfId="19375"/>
    <cellStyle name="Obično 2 2 2 2 10 2" xfId="19376"/>
    <cellStyle name="Obično 2 2 2 2 10 3" xfId="19377"/>
    <cellStyle name="Obično 2 2 2 2 11" xfId="19378"/>
    <cellStyle name="Obično 2 2 2 2 11 2" xfId="19379"/>
    <cellStyle name="Obično 2 2 2 2 11 3" xfId="19380"/>
    <cellStyle name="Obično 2 2 2 2 12" xfId="19381"/>
    <cellStyle name="Obično 2 2 2 2 12 2" xfId="19382"/>
    <cellStyle name="Obično 2 2 2 2 12 3" xfId="19383"/>
    <cellStyle name="Obično 2 2 2 2 13" xfId="19384"/>
    <cellStyle name="Obično 2 2 2 2 13 2" xfId="19385"/>
    <cellStyle name="Obično 2 2 2 2 13 3" xfId="19386"/>
    <cellStyle name="Obično 2 2 2 2 14" xfId="19387"/>
    <cellStyle name="Obično 2 2 2 2 14 2" xfId="19388"/>
    <cellStyle name="Obično 2 2 2 2 14 3" xfId="19389"/>
    <cellStyle name="Obično 2 2 2 2 15" xfId="19390"/>
    <cellStyle name="Obično 2 2 2 2 15 2" xfId="19391"/>
    <cellStyle name="Obično 2 2 2 2 15 3" xfId="19392"/>
    <cellStyle name="Obično 2 2 2 2 16" xfId="19393"/>
    <cellStyle name="Obično 2 2 2 2 2" xfId="19394"/>
    <cellStyle name="Obično 2 2 2 2 2 2" xfId="19395"/>
    <cellStyle name="Obično 2 2 2 2 2 3" xfId="19396"/>
    <cellStyle name="Obično 2 2 2 2 3" xfId="19397"/>
    <cellStyle name="Obično 2 2 2 2 3 2" xfId="19398"/>
    <cellStyle name="Obično 2 2 2 2 3 3" xfId="19399"/>
    <cellStyle name="Obično 2 2 2 2 4" xfId="19400"/>
    <cellStyle name="Obično 2 2 2 2 4 2" xfId="19401"/>
    <cellStyle name="Obično 2 2 2 2 4 3" xfId="19402"/>
    <cellStyle name="Obično 2 2 2 2 5" xfId="19403"/>
    <cellStyle name="Obično 2 2 2 2 5 2" xfId="19404"/>
    <cellStyle name="Obično 2 2 2 2 5 3" xfId="19405"/>
    <cellStyle name="Obično 2 2 2 2 6" xfId="19406"/>
    <cellStyle name="Obično 2 2 2 2 6 2" xfId="19407"/>
    <cellStyle name="Obično 2 2 2 2 6 3" xfId="19408"/>
    <cellStyle name="Obično 2 2 2 2 7" xfId="19409"/>
    <cellStyle name="Obično 2 2 2 2 7 2" xfId="19410"/>
    <cellStyle name="Obično 2 2 2 2 7 3" xfId="19411"/>
    <cellStyle name="Obično 2 2 2 2 8" xfId="19412"/>
    <cellStyle name="Obično 2 2 2 2 8 2" xfId="19413"/>
    <cellStyle name="Obično 2 2 2 2 8 3" xfId="19414"/>
    <cellStyle name="Obično 2 2 2 2 9" xfId="19415"/>
    <cellStyle name="Obično 2 2 2 2 9 2" xfId="19416"/>
    <cellStyle name="Obično 2 2 2 2 9 3" xfId="19417"/>
    <cellStyle name="Obično 2 2 2 20" xfId="19418"/>
    <cellStyle name="Obično 2 2 2 20 2" xfId="19419"/>
    <cellStyle name="Obično 2 2 2 21" xfId="19420"/>
    <cellStyle name="Obično 2 2 2 3" xfId="19421"/>
    <cellStyle name="Obično 2 2 2 3 2" xfId="19422"/>
    <cellStyle name="Obično 2 2 2 3 3" xfId="19423"/>
    <cellStyle name="Obično 2 2 2 4" xfId="19424"/>
    <cellStyle name="Obično 2 2 2 5" xfId="19425"/>
    <cellStyle name="Obično 2 2 2 6" xfId="19426"/>
    <cellStyle name="Obično 2 2 2 7" xfId="19427"/>
    <cellStyle name="Obično 2 2 2 8" xfId="19428"/>
    <cellStyle name="Obično 2 2 2 9" xfId="19429"/>
    <cellStyle name="Obično 2 2 20" xfId="19430"/>
    <cellStyle name="Obično 2 2 20 2" xfId="19431"/>
    <cellStyle name="Obično 2 2 20 3" xfId="19432"/>
    <cellStyle name="Obično 2 2 21" xfId="19433"/>
    <cellStyle name="Obično 2 2 22" xfId="19434"/>
    <cellStyle name="Obično 2 2 3" xfId="19435"/>
    <cellStyle name="Obično 2 2 3 2" xfId="19436"/>
    <cellStyle name="Obično 2 2 3 3" xfId="19437"/>
    <cellStyle name="Obično 2 2 4" xfId="19438"/>
    <cellStyle name="Obično 2 2 4 2" xfId="19439"/>
    <cellStyle name="Obično 2 2 4 3" xfId="19440"/>
    <cellStyle name="Obično 2 2 5" xfId="19441"/>
    <cellStyle name="Obično 2 2 5 2" xfId="19442"/>
    <cellStyle name="Obično 2 2 5 3" xfId="19443"/>
    <cellStyle name="Obično 2 2 6" xfId="19444"/>
    <cellStyle name="Obično 2 2 6 2" xfId="19445"/>
    <cellStyle name="Obično 2 2 6 3" xfId="19446"/>
    <cellStyle name="Obično 2 2 7" xfId="19447"/>
    <cellStyle name="Obično 2 2 8" xfId="19448"/>
    <cellStyle name="Obično 2 2 8 2" xfId="19449"/>
    <cellStyle name="Obično 2 2 8 3" xfId="19450"/>
    <cellStyle name="Obično 2 2 9" xfId="19451"/>
    <cellStyle name="Obično 2 2 9 2" xfId="19452"/>
    <cellStyle name="Obično 2 2 9 3" xfId="19453"/>
    <cellStyle name="Obično 2 2_10_Agregat" xfId="55187"/>
    <cellStyle name="Obično 2 20" xfId="19454"/>
    <cellStyle name="Obično 2 21" xfId="19455"/>
    <cellStyle name="Obično 2 22" xfId="19456"/>
    <cellStyle name="Obično 2 23" xfId="19457"/>
    <cellStyle name="Obično 2 24" xfId="19458"/>
    <cellStyle name="Obično 2 25" xfId="19459"/>
    <cellStyle name="Obično 2 3" xfId="360"/>
    <cellStyle name="Obično 2 3 2" xfId="3113"/>
    <cellStyle name="Obično 2 3 2 10" xfId="19460"/>
    <cellStyle name="Obično 2 3 2 2" xfId="19461"/>
    <cellStyle name="Obično 2 3 2 2 2" xfId="19462"/>
    <cellStyle name="Obično 2 3 2 2 2 2" xfId="19463"/>
    <cellStyle name="Obično 2 3 2 2 2 2 2" xfId="19464"/>
    <cellStyle name="Obično 2 3 2 2 2 2 2 2" xfId="19465"/>
    <cellStyle name="Obično 2 3 2 2 2 2 2 2 2" xfId="19466"/>
    <cellStyle name="Obično 2 3 2 2 2 2 2 3" xfId="19467"/>
    <cellStyle name="Obično 2 3 2 2 2 2 2 3 2" xfId="19468"/>
    <cellStyle name="Obično 2 3 2 2 2 2 2 4" xfId="19469"/>
    <cellStyle name="Obično 2 3 2 2 2 2 3" xfId="19470"/>
    <cellStyle name="Obično 2 3 2 2 2 2 3 2" xfId="19471"/>
    <cellStyle name="Obično 2 3 2 2 2 2 4" xfId="19472"/>
    <cellStyle name="Obično 2 3 2 2 2 2 4 2" xfId="19473"/>
    <cellStyle name="Obično 2 3 2 2 2 2 5" xfId="19474"/>
    <cellStyle name="Obično 2 3 2 2 2 3" xfId="19475"/>
    <cellStyle name="Obično 2 3 2 2 2 3 2" xfId="19476"/>
    <cellStyle name="Obično 2 3 2 2 2 3 2 2" xfId="19477"/>
    <cellStyle name="Obično 2 3 2 2 2 3 3" xfId="19478"/>
    <cellStyle name="Obično 2 3 2 2 2 3 3 2" xfId="19479"/>
    <cellStyle name="Obično 2 3 2 2 2 3 4" xfId="19480"/>
    <cellStyle name="Obično 2 3 2 2 2 4" xfId="19481"/>
    <cellStyle name="Obično 2 3 2 2 2 4 2" xfId="19482"/>
    <cellStyle name="Obično 2 3 2 2 2 4 2 2" xfId="19483"/>
    <cellStyle name="Obično 2 3 2 2 2 4 3" xfId="19484"/>
    <cellStyle name="Obično 2 3 2 2 2 4 3 2" xfId="19485"/>
    <cellStyle name="Obično 2 3 2 2 2 4 4" xfId="19486"/>
    <cellStyle name="Obično 2 3 2 2 2 5" xfId="19487"/>
    <cellStyle name="Obično 2 3 2 2 2 5 2" xfId="19488"/>
    <cellStyle name="Obično 2 3 2 2 2 6" xfId="19489"/>
    <cellStyle name="Obično 2 3 2 2 2 6 2" xfId="19490"/>
    <cellStyle name="Obično 2 3 2 2 2 7" xfId="19491"/>
    <cellStyle name="Obično 2 3 2 2 3" xfId="19492"/>
    <cellStyle name="Obično 2 3 2 2 3 2" xfId="19493"/>
    <cellStyle name="Obično 2 3 2 2 3 2 2" xfId="19494"/>
    <cellStyle name="Obično 2 3 2 2 3 2 2 2" xfId="19495"/>
    <cellStyle name="Obično 2 3 2 2 3 2 3" xfId="19496"/>
    <cellStyle name="Obično 2 3 2 2 3 2 3 2" xfId="19497"/>
    <cellStyle name="Obično 2 3 2 2 3 2 4" xfId="19498"/>
    <cellStyle name="Obično 2 3 2 2 3 3" xfId="19499"/>
    <cellStyle name="Obično 2 3 2 2 3 3 2" xfId="19500"/>
    <cellStyle name="Obično 2 3 2 2 3 4" xfId="19501"/>
    <cellStyle name="Obično 2 3 2 2 3 4 2" xfId="19502"/>
    <cellStyle name="Obično 2 3 2 2 3 5" xfId="19503"/>
    <cellStyle name="Obično 2 3 2 2 4" xfId="19504"/>
    <cellStyle name="Obično 2 3 2 2 4 2" xfId="19505"/>
    <cellStyle name="Obično 2 3 2 2 4 2 2" xfId="19506"/>
    <cellStyle name="Obično 2 3 2 2 4 3" xfId="19507"/>
    <cellStyle name="Obično 2 3 2 2 4 3 2" xfId="19508"/>
    <cellStyle name="Obično 2 3 2 2 4 4" xfId="19509"/>
    <cellStyle name="Obično 2 3 2 2 5" xfId="19510"/>
    <cellStyle name="Obično 2 3 2 2 5 2" xfId="19511"/>
    <cellStyle name="Obično 2 3 2 2 5 2 2" xfId="19512"/>
    <cellStyle name="Obično 2 3 2 2 5 3" xfId="19513"/>
    <cellStyle name="Obično 2 3 2 2 5 3 2" xfId="19514"/>
    <cellStyle name="Obično 2 3 2 2 5 4" xfId="19515"/>
    <cellStyle name="Obično 2 3 2 2 6" xfId="19516"/>
    <cellStyle name="Obično 2 3 2 2 6 2" xfId="19517"/>
    <cellStyle name="Obično 2 3 2 2 7" xfId="19518"/>
    <cellStyle name="Obično 2 3 2 2 7 2" xfId="19519"/>
    <cellStyle name="Obično 2 3 2 2 8" xfId="19520"/>
    <cellStyle name="Obično 2 3 2 3" xfId="19521"/>
    <cellStyle name="Obično 2 3 2 3 2" xfId="19522"/>
    <cellStyle name="Obično 2 3 2 3 2 2" xfId="19523"/>
    <cellStyle name="Obično 2 3 2 3 2 2 2" xfId="19524"/>
    <cellStyle name="Obično 2 3 2 3 2 2 2 2" xfId="19525"/>
    <cellStyle name="Obično 2 3 2 3 2 2 3" xfId="19526"/>
    <cellStyle name="Obično 2 3 2 3 2 2 3 2" xfId="19527"/>
    <cellStyle name="Obično 2 3 2 3 2 2 4" xfId="19528"/>
    <cellStyle name="Obično 2 3 2 3 2 3" xfId="19529"/>
    <cellStyle name="Obično 2 3 2 3 2 3 2" xfId="19530"/>
    <cellStyle name="Obično 2 3 2 3 2 4" xfId="19531"/>
    <cellStyle name="Obično 2 3 2 3 2 4 2" xfId="19532"/>
    <cellStyle name="Obično 2 3 2 3 2 5" xfId="19533"/>
    <cellStyle name="Obično 2 3 2 3 3" xfId="19534"/>
    <cellStyle name="Obično 2 3 2 3 3 2" xfId="19535"/>
    <cellStyle name="Obično 2 3 2 3 3 2 2" xfId="19536"/>
    <cellStyle name="Obično 2 3 2 3 3 3" xfId="19537"/>
    <cellStyle name="Obično 2 3 2 3 3 3 2" xfId="19538"/>
    <cellStyle name="Obično 2 3 2 3 3 4" xfId="19539"/>
    <cellStyle name="Obično 2 3 2 3 4" xfId="19540"/>
    <cellStyle name="Obično 2 3 2 3 4 2" xfId="19541"/>
    <cellStyle name="Obično 2 3 2 3 4 2 2" xfId="19542"/>
    <cellStyle name="Obično 2 3 2 3 4 3" xfId="19543"/>
    <cellStyle name="Obično 2 3 2 3 4 3 2" xfId="19544"/>
    <cellStyle name="Obično 2 3 2 3 4 4" xfId="19545"/>
    <cellStyle name="Obično 2 3 2 3 5" xfId="19546"/>
    <cellStyle name="Obično 2 3 2 3 5 2" xfId="19547"/>
    <cellStyle name="Obično 2 3 2 3 6" xfId="19548"/>
    <cellStyle name="Obično 2 3 2 3 6 2" xfId="19549"/>
    <cellStyle name="Obično 2 3 2 3 7" xfId="19550"/>
    <cellStyle name="Obično 2 3 2 4" xfId="19551"/>
    <cellStyle name="Obično 2 3 2 5" xfId="19552"/>
    <cellStyle name="Obično 2 3 2 5 2" xfId="19553"/>
    <cellStyle name="Obično 2 3 2 5 2 2" xfId="19554"/>
    <cellStyle name="Obično 2 3 2 5 2 2 2" xfId="19555"/>
    <cellStyle name="Obično 2 3 2 5 2 3" xfId="19556"/>
    <cellStyle name="Obično 2 3 2 5 2 3 2" xfId="19557"/>
    <cellStyle name="Obično 2 3 2 5 2 4" xfId="19558"/>
    <cellStyle name="Obično 2 3 2 5 3" xfId="19559"/>
    <cellStyle name="Obično 2 3 2 5 3 2" xfId="19560"/>
    <cellStyle name="Obično 2 3 2 5 4" xfId="19561"/>
    <cellStyle name="Obično 2 3 2 5 4 2" xfId="19562"/>
    <cellStyle name="Obično 2 3 2 5 5" xfId="19563"/>
    <cellStyle name="Obično 2 3 2 6" xfId="19564"/>
    <cellStyle name="Obično 2 3 2 6 2" xfId="19565"/>
    <cellStyle name="Obično 2 3 2 6 2 2" xfId="19566"/>
    <cellStyle name="Obično 2 3 2 6 3" xfId="19567"/>
    <cellStyle name="Obično 2 3 2 6 3 2" xfId="19568"/>
    <cellStyle name="Obično 2 3 2 6 4" xfId="19569"/>
    <cellStyle name="Obično 2 3 2 7" xfId="19570"/>
    <cellStyle name="Obično 2 3 2 7 2" xfId="19571"/>
    <cellStyle name="Obično 2 3 2 7 2 2" xfId="19572"/>
    <cellStyle name="Obično 2 3 2 7 3" xfId="19573"/>
    <cellStyle name="Obično 2 3 2 7 3 2" xfId="19574"/>
    <cellStyle name="Obično 2 3 2 7 4" xfId="19575"/>
    <cellStyle name="Obično 2 3 2 8" xfId="19576"/>
    <cellStyle name="Obično 2 3 2 8 2" xfId="19577"/>
    <cellStyle name="Obično 2 3 2 9" xfId="19578"/>
    <cellStyle name="Obično 2 3 2 9 2" xfId="19579"/>
    <cellStyle name="Obično 2 3 3" xfId="19580"/>
    <cellStyle name="Obično 2 3 3 2" xfId="55616"/>
    <cellStyle name="Obično 2 3 4" xfId="19581"/>
    <cellStyle name="Obično 2 3 5" xfId="19582"/>
    <cellStyle name="Obično 2 3 5 2" xfId="19583"/>
    <cellStyle name="Obično 2 3 5 2 2" xfId="19584"/>
    <cellStyle name="Obično 2 3 5 2 2 2" xfId="19585"/>
    <cellStyle name="Obično 2 3 5 2 2 2 2" xfId="19586"/>
    <cellStyle name="Obično 2 3 5 2 2 2 2 2" xfId="19587"/>
    <cellStyle name="Obično 2 3 5 2 2 2 2 2 2" xfId="19588"/>
    <cellStyle name="Obično 2 3 5 2 2 2 2 3" xfId="19589"/>
    <cellStyle name="Obično 2 3 5 2 2 2 2 3 2" xfId="19590"/>
    <cellStyle name="Obično 2 3 5 2 2 2 2 4" xfId="19591"/>
    <cellStyle name="Obično 2 3 5 2 2 2 3" xfId="19592"/>
    <cellStyle name="Obično 2 3 5 2 2 2 3 2" xfId="19593"/>
    <cellStyle name="Obično 2 3 5 2 2 2 4" xfId="19594"/>
    <cellStyle name="Obično 2 3 5 2 2 2 4 2" xfId="19595"/>
    <cellStyle name="Obično 2 3 5 2 2 2 5" xfId="19596"/>
    <cellStyle name="Obično 2 3 5 2 2 3" xfId="19597"/>
    <cellStyle name="Obično 2 3 5 2 2 3 2" xfId="19598"/>
    <cellStyle name="Obično 2 3 5 2 2 3 2 2" xfId="19599"/>
    <cellStyle name="Obično 2 3 5 2 2 3 3" xfId="19600"/>
    <cellStyle name="Obično 2 3 5 2 2 3 3 2" xfId="19601"/>
    <cellStyle name="Obično 2 3 5 2 2 3 4" xfId="19602"/>
    <cellStyle name="Obično 2 3 5 2 2 4" xfId="19603"/>
    <cellStyle name="Obično 2 3 5 2 2 4 2" xfId="19604"/>
    <cellStyle name="Obično 2 3 5 2 2 4 2 2" xfId="19605"/>
    <cellStyle name="Obično 2 3 5 2 2 4 3" xfId="19606"/>
    <cellStyle name="Obično 2 3 5 2 2 4 3 2" xfId="19607"/>
    <cellStyle name="Obično 2 3 5 2 2 4 4" xfId="19608"/>
    <cellStyle name="Obično 2 3 5 2 2 5" xfId="19609"/>
    <cellStyle name="Obično 2 3 5 2 2 5 2" xfId="19610"/>
    <cellStyle name="Obično 2 3 5 2 2 6" xfId="19611"/>
    <cellStyle name="Obično 2 3 5 2 2 6 2" xfId="19612"/>
    <cellStyle name="Obično 2 3 5 2 2 7" xfId="19613"/>
    <cellStyle name="Obično 2 3 5 2 3" xfId="19614"/>
    <cellStyle name="Obično 2 3 5 2 3 2" xfId="19615"/>
    <cellStyle name="Obično 2 3 5 2 3 2 2" xfId="19616"/>
    <cellStyle name="Obično 2 3 5 2 3 2 2 2" xfId="19617"/>
    <cellStyle name="Obično 2 3 5 2 3 2 3" xfId="19618"/>
    <cellStyle name="Obično 2 3 5 2 3 2 3 2" xfId="19619"/>
    <cellStyle name="Obično 2 3 5 2 3 2 4" xfId="19620"/>
    <cellStyle name="Obično 2 3 5 2 3 3" xfId="19621"/>
    <cellStyle name="Obično 2 3 5 2 3 3 2" xfId="19622"/>
    <cellStyle name="Obično 2 3 5 2 3 4" xfId="19623"/>
    <cellStyle name="Obično 2 3 5 2 3 4 2" xfId="19624"/>
    <cellStyle name="Obično 2 3 5 2 3 5" xfId="19625"/>
    <cellStyle name="Obično 2 3 5 2 4" xfId="19626"/>
    <cellStyle name="Obično 2 3 5 2 4 2" xfId="19627"/>
    <cellStyle name="Obično 2 3 5 2 4 2 2" xfId="19628"/>
    <cellStyle name="Obično 2 3 5 2 4 3" xfId="19629"/>
    <cellStyle name="Obično 2 3 5 2 4 3 2" xfId="19630"/>
    <cellStyle name="Obično 2 3 5 2 4 4" xfId="19631"/>
    <cellStyle name="Obično 2 3 5 2 5" xfId="19632"/>
    <cellStyle name="Obično 2 3 5 2 5 2" xfId="19633"/>
    <cellStyle name="Obično 2 3 5 2 5 2 2" xfId="19634"/>
    <cellStyle name="Obično 2 3 5 2 5 3" xfId="19635"/>
    <cellStyle name="Obično 2 3 5 2 5 3 2" xfId="19636"/>
    <cellStyle name="Obično 2 3 5 2 5 4" xfId="19637"/>
    <cellStyle name="Obično 2 3 5 2 6" xfId="19638"/>
    <cellStyle name="Obično 2 3 5 2 6 2" xfId="19639"/>
    <cellStyle name="Obično 2 3 5 2 7" xfId="19640"/>
    <cellStyle name="Obično 2 3 5 2 7 2" xfId="19641"/>
    <cellStyle name="Obično 2 3 5 2 8" xfId="19642"/>
    <cellStyle name="Obično 2 3 5 3" xfId="19643"/>
    <cellStyle name="Obično 2 3 5 3 2" xfId="19644"/>
    <cellStyle name="Obično 2 3 5 3 2 2" xfId="19645"/>
    <cellStyle name="Obično 2 3 5 3 2 2 2" xfId="19646"/>
    <cellStyle name="Obično 2 3 5 3 2 2 2 2" xfId="19647"/>
    <cellStyle name="Obično 2 3 5 3 2 2 3" xfId="19648"/>
    <cellStyle name="Obično 2 3 5 3 2 2 3 2" xfId="19649"/>
    <cellStyle name="Obično 2 3 5 3 2 2 4" xfId="19650"/>
    <cellStyle name="Obično 2 3 5 3 2 3" xfId="19651"/>
    <cellStyle name="Obično 2 3 5 3 2 3 2" xfId="19652"/>
    <cellStyle name="Obično 2 3 5 3 2 4" xfId="19653"/>
    <cellStyle name="Obično 2 3 5 3 2 4 2" xfId="19654"/>
    <cellStyle name="Obično 2 3 5 3 2 5" xfId="19655"/>
    <cellStyle name="Obično 2 3 5 3 3" xfId="19656"/>
    <cellStyle name="Obično 2 3 5 3 3 2" xfId="19657"/>
    <cellStyle name="Obično 2 3 5 3 3 2 2" xfId="19658"/>
    <cellStyle name="Obično 2 3 5 3 3 3" xfId="19659"/>
    <cellStyle name="Obično 2 3 5 3 3 3 2" xfId="19660"/>
    <cellStyle name="Obično 2 3 5 3 3 4" xfId="19661"/>
    <cellStyle name="Obično 2 3 5 3 4" xfId="19662"/>
    <cellStyle name="Obično 2 3 5 3 4 2" xfId="19663"/>
    <cellStyle name="Obično 2 3 5 3 4 2 2" xfId="19664"/>
    <cellStyle name="Obično 2 3 5 3 4 3" xfId="19665"/>
    <cellStyle name="Obično 2 3 5 3 4 3 2" xfId="19666"/>
    <cellStyle name="Obično 2 3 5 3 4 4" xfId="19667"/>
    <cellStyle name="Obično 2 3 5 3 5" xfId="19668"/>
    <cellStyle name="Obično 2 3 5 3 5 2" xfId="19669"/>
    <cellStyle name="Obično 2 3 5 3 6" xfId="19670"/>
    <cellStyle name="Obično 2 3 5 3 6 2" xfId="19671"/>
    <cellStyle name="Obično 2 3 5 3 7" xfId="19672"/>
    <cellStyle name="Obično 2 3 5 4" xfId="19673"/>
    <cellStyle name="Obično 2 3 5 4 2" xfId="19674"/>
    <cellStyle name="Obično 2 3 5 4 2 2" xfId="19675"/>
    <cellStyle name="Obično 2 3 5 4 2 2 2" xfId="19676"/>
    <cellStyle name="Obično 2 3 5 4 2 3" xfId="19677"/>
    <cellStyle name="Obično 2 3 5 4 2 3 2" xfId="19678"/>
    <cellStyle name="Obično 2 3 5 4 2 4" xfId="19679"/>
    <cellStyle name="Obično 2 3 5 4 3" xfId="19680"/>
    <cellStyle name="Obično 2 3 5 4 3 2" xfId="19681"/>
    <cellStyle name="Obično 2 3 5 4 4" xfId="19682"/>
    <cellStyle name="Obično 2 3 5 4 4 2" xfId="19683"/>
    <cellStyle name="Obično 2 3 5 4 5" xfId="19684"/>
    <cellStyle name="Obično 2 3 5 5" xfId="19685"/>
    <cellStyle name="Obično 2 3 5 5 2" xfId="19686"/>
    <cellStyle name="Obično 2 3 5 5 2 2" xfId="19687"/>
    <cellStyle name="Obično 2 3 5 5 3" xfId="19688"/>
    <cellStyle name="Obično 2 3 5 5 3 2" xfId="19689"/>
    <cellStyle name="Obično 2 3 5 5 4" xfId="19690"/>
    <cellStyle name="Obično 2 3 5 6" xfId="19691"/>
    <cellStyle name="Obično 2 3 5 6 2" xfId="19692"/>
    <cellStyle name="Obično 2 3 5 6 2 2" xfId="19693"/>
    <cellStyle name="Obično 2 3 5 6 3" xfId="19694"/>
    <cellStyle name="Obično 2 3 5 6 3 2" xfId="19695"/>
    <cellStyle name="Obično 2 3 5 6 4" xfId="19696"/>
    <cellStyle name="Obično 2 3 5 7" xfId="19697"/>
    <cellStyle name="Obično 2 3 5 7 2" xfId="19698"/>
    <cellStyle name="Obično 2 3 5 8" xfId="19699"/>
    <cellStyle name="Obično 2 3 5 8 2" xfId="19700"/>
    <cellStyle name="Obično 2 3 5 9" xfId="19701"/>
    <cellStyle name="Obično 2 3 6" xfId="19702"/>
    <cellStyle name="Obično 2 3 6 2" xfId="19703"/>
    <cellStyle name="Obično 2 3 6 2 2" xfId="19704"/>
    <cellStyle name="Obično 2 3 6 2 2 2" xfId="19705"/>
    <cellStyle name="Obično 2 3 6 2 3" xfId="19706"/>
    <cellStyle name="Obično 2 3 6 2 3 2" xfId="19707"/>
    <cellStyle name="Obično 2 3 6 2 4" xfId="19708"/>
    <cellStyle name="Obično 2 3 6 3" xfId="19709"/>
    <cellStyle name="Obično 2 3 6 3 2" xfId="19710"/>
    <cellStyle name="Obično 2 3 6 4" xfId="19711"/>
    <cellStyle name="Obično 2 3 6 4 2" xfId="19712"/>
    <cellStyle name="Obično 2 3 6 5" xfId="19713"/>
    <cellStyle name="Obično 2 3 7" xfId="19714"/>
    <cellStyle name="Obično 2 3 7 2" xfId="19715"/>
    <cellStyle name="Obično 2 3 7 2 2" xfId="19716"/>
    <cellStyle name="Obično 2 3 7 3" xfId="19717"/>
    <cellStyle name="Obično 2 3 7 3 2" xfId="19718"/>
    <cellStyle name="Obično 2 3 7 4" xfId="19719"/>
    <cellStyle name="Obično 2 3 8" xfId="19720"/>
    <cellStyle name="Obično 2 3 8 2" xfId="19721"/>
    <cellStyle name="Obično 2 3 8 2 2" xfId="19722"/>
    <cellStyle name="Obično 2 3 8 3" xfId="19723"/>
    <cellStyle name="Obično 2 3 8 3 2" xfId="19724"/>
    <cellStyle name="Obično 2 3 8 4" xfId="19725"/>
    <cellStyle name="Obično 2 4" xfId="19726"/>
    <cellStyle name="Obično 2 4 2" xfId="19727"/>
    <cellStyle name="Obično 2 4 3" xfId="19728"/>
    <cellStyle name="Obično 2 4 4" xfId="19729"/>
    <cellStyle name="Obično 2 4 4 2" xfId="19730"/>
    <cellStyle name="Obično 2 5" xfId="19731"/>
    <cellStyle name="Obično 2 6" xfId="19732"/>
    <cellStyle name="Obično 2 7" xfId="19733"/>
    <cellStyle name="Obično 2 7 2" xfId="19734"/>
    <cellStyle name="Obično 2 7 3" xfId="19735"/>
    <cellStyle name="Obično 2 8" xfId="19736"/>
    <cellStyle name="Obično 2 9" xfId="19737"/>
    <cellStyle name="Obično 2_10_Agregat" xfId="55188"/>
    <cellStyle name="Obično 20" xfId="361"/>
    <cellStyle name="Obično 20 2" xfId="19738"/>
    <cellStyle name="Obično 20 3" xfId="19739"/>
    <cellStyle name="Obično 21" xfId="19740"/>
    <cellStyle name="Obično 21 2" xfId="19741"/>
    <cellStyle name="Obično 22" xfId="19742"/>
    <cellStyle name="Obično 22 2" xfId="19743"/>
    <cellStyle name="Obično 24" xfId="19744"/>
    <cellStyle name="Obično 24 2" xfId="19745"/>
    <cellStyle name="Obično 25" xfId="19746"/>
    <cellStyle name="Obično 25 2" xfId="19747"/>
    <cellStyle name="Obično 26" xfId="19748"/>
    <cellStyle name="Obično 26 2" xfId="19749"/>
    <cellStyle name="Obično 27" xfId="19750"/>
    <cellStyle name="Obično 27 2" xfId="19751"/>
    <cellStyle name="Obično 28" xfId="362"/>
    <cellStyle name="Obično 28 2" xfId="19752"/>
    <cellStyle name="Obično 3" xfId="363"/>
    <cellStyle name="Obično 3 2" xfId="364"/>
    <cellStyle name="Obično 3 2 10" xfId="19753"/>
    <cellStyle name="Obično 3 2 10 2" xfId="19754"/>
    <cellStyle name="Obično 3 2 10 2 2" xfId="19755"/>
    <cellStyle name="Obično 3 2 10 2 2 2" xfId="19756"/>
    <cellStyle name="Obično 3 2 10 2 3" xfId="19757"/>
    <cellStyle name="Obično 3 2 10 2 3 2" xfId="19758"/>
    <cellStyle name="Obično 3 2 10 2 4" xfId="19759"/>
    <cellStyle name="Obično 3 2 10 3" xfId="19760"/>
    <cellStyle name="Obično 3 2 10 3 2" xfId="19761"/>
    <cellStyle name="Obično 3 2 10 4" xfId="19762"/>
    <cellStyle name="Obično 3 2 10 4 2" xfId="19763"/>
    <cellStyle name="Obično 3 2 10 5" xfId="19764"/>
    <cellStyle name="Obično 3 2 11" xfId="19765"/>
    <cellStyle name="Obično 3 2 11 2" xfId="19766"/>
    <cellStyle name="Obično 3 2 11 2 2" xfId="19767"/>
    <cellStyle name="Obično 3 2 11 2 2 2" xfId="19768"/>
    <cellStyle name="Obično 3 2 11 2 3" xfId="19769"/>
    <cellStyle name="Obično 3 2 11 2 3 2" xfId="19770"/>
    <cellStyle name="Obično 3 2 11 2 4" xfId="19771"/>
    <cellStyle name="Obično 3 2 11 3" xfId="19772"/>
    <cellStyle name="Obično 3 2 11 3 2" xfId="19773"/>
    <cellStyle name="Obično 3 2 11 4" xfId="19774"/>
    <cellStyle name="Obično 3 2 11 4 2" xfId="19775"/>
    <cellStyle name="Obično 3 2 11 5" xfId="19776"/>
    <cellStyle name="Obično 3 2 12" xfId="19777"/>
    <cellStyle name="Obično 3 2 12 2" xfId="19778"/>
    <cellStyle name="Obično 3 2 12 2 2" xfId="19779"/>
    <cellStyle name="Obično 3 2 12 2 2 2" xfId="19780"/>
    <cellStyle name="Obično 3 2 12 2 3" xfId="19781"/>
    <cellStyle name="Obično 3 2 12 2 3 2" xfId="19782"/>
    <cellStyle name="Obično 3 2 12 2 4" xfId="19783"/>
    <cellStyle name="Obično 3 2 12 3" xfId="19784"/>
    <cellStyle name="Obično 3 2 12 3 2" xfId="19785"/>
    <cellStyle name="Obično 3 2 12 4" xfId="19786"/>
    <cellStyle name="Obično 3 2 12 4 2" xfId="19787"/>
    <cellStyle name="Obično 3 2 12 5" xfId="19788"/>
    <cellStyle name="Obično 3 2 13" xfId="19789"/>
    <cellStyle name="Obično 3 2 13 2" xfId="19790"/>
    <cellStyle name="Obično 3 2 13 2 2" xfId="19791"/>
    <cellStyle name="Obično 3 2 13 3" xfId="19792"/>
    <cellStyle name="Obično 3 2 13 3 2" xfId="19793"/>
    <cellStyle name="Obično 3 2 13 4" xfId="19794"/>
    <cellStyle name="Obično 3 2 14" xfId="19795"/>
    <cellStyle name="Obično 3 2 14 2" xfId="19796"/>
    <cellStyle name="Obično 3 2 14 2 2" xfId="19797"/>
    <cellStyle name="Obično 3 2 14 3" xfId="19798"/>
    <cellStyle name="Obično 3 2 14 3 2" xfId="19799"/>
    <cellStyle name="Obično 3 2 14 4" xfId="19800"/>
    <cellStyle name="Obično 3 2 15" xfId="19801"/>
    <cellStyle name="Obično 3 2 15 2" xfId="19802"/>
    <cellStyle name="Obično 3 2 16" xfId="19803"/>
    <cellStyle name="Obično 3 2 16 2" xfId="19804"/>
    <cellStyle name="Obično 3 2 17" xfId="19805"/>
    <cellStyle name="Obično 3 2 2" xfId="19806"/>
    <cellStyle name="Obično 3 2 2 10" xfId="19807"/>
    <cellStyle name="Obično 3 2 2 10 2" xfId="19808"/>
    <cellStyle name="Obično 3 2 2 10 2 2" xfId="19809"/>
    <cellStyle name="Obično 3 2 2 10 2 2 2" xfId="19810"/>
    <cellStyle name="Obično 3 2 2 10 2 3" xfId="19811"/>
    <cellStyle name="Obično 3 2 2 10 2 3 2" xfId="19812"/>
    <cellStyle name="Obično 3 2 2 10 2 4" xfId="19813"/>
    <cellStyle name="Obično 3 2 2 10 3" xfId="19814"/>
    <cellStyle name="Obično 3 2 2 10 3 2" xfId="19815"/>
    <cellStyle name="Obično 3 2 2 10 4" xfId="19816"/>
    <cellStyle name="Obično 3 2 2 10 4 2" xfId="19817"/>
    <cellStyle name="Obično 3 2 2 10 5" xfId="19818"/>
    <cellStyle name="Obično 3 2 2 11" xfId="19819"/>
    <cellStyle name="Obično 3 2 2 11 2" xfId="19820"/>
    <cellStyle name="Obično 3 2 2 11 2 2" xfId="19821"/>
    <cellStyle name="Obično 3 2 2 11 2 2 2" xfId="19822"/>
    <cellStyle name="Obično 3 2 2 11 2 3" xfId="19823"/>
    <cellStyle name="Obično 3 2 2 11 2 3 2" xfId="19824"/>
    <cellStyle name="Obično 3 2 2 11 2 4" xfId="19825"/>
    <cellStyle name="Obično 3 2 2 11 3" xfId="19826"/>
    <cellStyle name="Obično 3 2 2 11 3 2" xfId="19827"/>
    <cellStyle name="Obično 3 2 2 11 4" xfId="19828"/>
    <cellStyle name="Obično 3 2 2 11 4 2" xfId="19829"/>
    <cellStyle name="Obično 3 2 2 11 5" xfId="19830"/>
    <cellStyle name="Obično 3 2 2 12" xfId="19831"/>
    <cellStyle name="Obično 3 2 2 12 2" xfId="19832"/>
    <cellStyle name="Obično 3 2 2 12 2 2" xfId="19833"/>
    <cellStyle name="Obično 3 2 2 12 3" xfId="19834"/>
    <cellStyle name="Obično 3 2 2 12 3 2" xfId="19835"/>
    <cellStyle name="Obično 3 2 2 12 4" xfId="19836"/>
    <cellStyle name="Obično 3 2 2 13" xfId="19837"/>
    <cellStyle name="Obično 3 2 2 13 2" xfId="19838"/>
    <cellStyle name="Obično 3 2 2 13 2 2" xfId="19839"/>
    <cellStyle name="Obično 3 2 2 13 3" xfId="19840"/>
    <cellStyle name="Obično 3 2 2 13 3 2" xfId="19841"/>
    <cellStyle name="Obično 3 2 2 13 4" xfId="19842"/>
    <cellStyle name="Obično 3 2 2 14" xfId="19843"/>
    <cellStyle name="Obično 3 2 2 14 2" xfId="19844"/>
    <cellStyle name="Obično 3 2 2 15" xfId="19845"/>
    <cellStyle name="Obično 3 2 2 15 2" xfId="19846"/>
    <cellStyle name="Obično 3 2 2 16" xfId="19847"/>
    <cellStyle name="Obično 3 2 2 2" xfId="19848"/>
    <cellStyle name="Obično 3 2 2 2 10" xfId="19849"/>
    <cellStyle name="Obično 3 2 2 2 10 2" xfId="19850"/>
    <cellStyle name="Obično 3 2 2 2 11" xfId="19851"/>
    <cellStyle name="Obično 3 2 2 2 11 2" xfId="19852"/>
    <cellStyle name="Obično 3 2 2 2 12" xfId="19853"/>
    <cellStyle name="Obično 3 2 2 2 2" xfId="19854"/>
    <cellStyle name="Obično 3 2 2 2 2 10" xfId="19855"/>
    <cellStyle name="Obično 3 2 2 2 2 2" xfId="19856"/>
    <cellStyle name="Obično 3 2 2 2 2 2 2" xfId="19857"/>
    <cellStyle name="Obično 3 2 2 2 2 2 2 2" xfId="19858"/>
    <cellStyle name="Obično 3 2 2 2 2 2 2 2 2" xfId="19859"/>
    <cellStyle name="Obično 3 2 2 2 2 2 2 2 2 2" xfId="19860"/>
    <cellStyle name="Obično 3 2 2 2 2 2 2 2 2 2 2" xfId="19861"/>
    <cellStyle name="Obično 3 2 2 2 2 2 2 2 2 3" xfId="19862"/>
    <cellStyle name="Obično 3 2 2 2 2 2 2 2 2 3 2" xfId="19863"/>
    <cellStyle name="Obično 3 2 2 2 2 2 2 2 2 4" xfId="19864"/>
    <cellStyle name="Obično 3 2 2 2 2 2 2 2 3" xfId="19865"/>
    <cellStyle name="Obično 3 2 2 2 2 2 2 2 3 2" xfId="19866"/>
    <cellStyle name="Obično 3 2 2 2 2 2 2 2 4" xfId="19867"/>
    <cellStyle name="Obično 3 2 2 2 2 2 2 2 4 2" xfId="19868"/>
    <cellStyle name="Obično 3 2 2 2 2 2 2 2 5" xfId="19869"/>
    <cellStyle name="Obično 3 2 2 2 2 2 2 3" xfId="19870"/>
    <cellStyle name="Obično 3 2 2 2 2 2 2 3 2" xfId="19871"/>
    <cellStyle name="Obično 3 2 2 2 2 2 2 3 2 2" xfId="19872"/>
    <cellStyle name="Obično 3 2 2 2 2 2 2 3 3" xfId="19873"/>
    <cellStyle name="Obično 3 2 2 2 2 2 2 3 3 2" xfId="19874"/>
    <cellStyle name="Obično 3 2 2 2 2 2 2 3 4" xfId="19875"/>
    <cellStyle name="Obično 3 2 2 2 2 2 2 4" xfId="19876"/>
    <cellStyle name="Obično 3 2 2 2 2 2 2 4 2" xfId="19877"/>
    <cellStyle name="Obično 3 2 2 2 2 2 2 4 2 2" xfId="19878"/>
    <cellStyle name="Obično 3 2 2 2 2 2 2 4 3" xfId="19879"/>
    <cellStyle name="Obično 3 2 2 2 2 2 2 4 3 2" xfId="19880"/>
    <cellStyle name="Obično 3 2 2 2 2 2 2 4 4" xfId="19881"/>
    <cellStyle name="Obično 3 2 2 2 2 2 2 5" xfId="19882"/>
    <cellStyle name="Obično 3 2 2 2 2 2 2 5 2" xfId="19883"/>
    <cellStyle name="Obično 3 2 2 2 2 2 2 6" xfId="19884"/>
    <cellStyle name="Obično 3 2 2 2 2 2 2 6 2" xfId="19885"/>
    <cellStyle name="Obično 3 2 2 2 2 2 2 7" xfId="19886"/>
    <cellStyle name="Obično 3 2 2 2 2 2 3" xfId="19887"/>
    <cellStyle name="Obično 3 2 2 2 2 2 3 2" xfId="19888"/>
    <cellStyle name="Obično 3 2 2 2 2 2 3 2 2" xfId="19889"/>
    <cellStyle name="Obično 3 2 2 2 2 2 3 2 2 2" xfId="19890"/>
    <cellStyle name="Obično 3 2 2 2 2 2 3 2 3" xfId="19891"/>
    <cellStyle name="Obično 3 2 2 2 2 2 3 2 3 2" xfId="19892"/>
    <cellStyle name="Obično 3 2 2 2 2 2 3 2 4" xfId="19893"/>
    <cellStyle name="Obično 3 2 2 2 2 2 3 3" xfId="19894"/>
    <cellStyle name="Obično 3 2 2 2 2 2 3 3 2" xfId="19895"/>
    <cellStyle name="Obično 3 2 2 2 2 2 3 4" xfId="19896"/>
    <cellStyle name="Obično 3 2 2 2 2 2 3 4 2" xfId="19897"/>
    <cellStyle name="Obično 3 2 2 2 2 2 3 5" xfId="19898"/>
    <cellStyle name="Obično 3 2 2 2 2 2 4" xfId="19899"/>
    <cellStyle name="Obično 3 2 2 2 2 2 4 2" xfId="19900"/>
    <cellStyle name="Obično 3 2 2 2 2 2 4 2 2" xfId="19901"/>
    <cellStyle name="Obično 3 2 2 2 2 2 4 3" xfId="19902"/>
    <cellStyle name="Obično 3 2 2 2 2 2 4 3 2" xfId="19903"/>
    <cellStyle name="Obično 3 2 2 2 2 2 4 4" xfId="19904"/>
    <cellStyle name="Obično 3 2 2 2 2 2 5" xfId="19905"/>
    <cellStyle name="Obično 3 2 2 2 2 2 5 2" xfId="19906"/>
    <cellStyle name="Obično 3 2 2 2 2 2 5 2 2" xfId="19907"/>
    <cellStyle name="Obično 3 2 2 2 2 2 5 3" xfId="19908"/>
    <cellStyle name="Obično 3 2 2 2 2 2 5 3 2" xfId="19909"/>
    <cellStyle name="Obično 3 2 2 2 2 2 5 4" xfId="19910"/>
    <cellStyle name="Obično 3 2 2 2 2 2 6" xfId="19911"/>
    <cellStyle name="Obično 3 2 2 2 2 2 6 2" xfId="19912"/>
    <cellStyle name="Obično 3 2 2 2 2 2 7" xfId="19913"/>
    <cellStyle name="Obično 3 2 2 2 2 2 7 2" xfId="19914"/>
    <cellStyle name="Obično 3 2 2 2 2 2 8" xfId="19915"/>
    <cellStyle name="Obično 3 2 2 2 2 3" xfId="19916"/>
    <cellStyle name="Obično 3 2 2 2 2 3 2" xfId="19917"/>
    <cellStyle name="Obično 3 2 2 2 2 3 2 2" xfId="19918"/>
    <cellStyle name="Obično 3 2 2 2 2 3 2 2 2" xfId="19919"/>
    <cellStyle name="Obično 3 2 2 2 2 3 2 2 2 2" xfId="19920"/>
    <cellStyle name="Obično 3 2 2 2 2 3 2 2 3" xfId="19921"/>
    <cellStyle name="Obično 3 2 2 2 2 3 2 2 3 2" xfId="19922"/>
    <cellStyle name="Obično 3 2 2 2 2 3 2 2 4" xfId="19923"/>
    <cellStyle name="Obično 3 2 2 2 2 3 2 3" xfId="19924"/>
    <cellStyle name="Obično 3 2 2 2 2 3 2 3 2" xfId="19925"/>
    <cellStyle name="Obično 3 2 2 2 2 3 2 4" xfId="19926"/>
    <cellStyle name="Obično 3 2 2 2 2 3 2 4 2" xfId="19927"/>
    <cellStyle name="Obično 3 2 2 2 2 3 2 5" xfId="19928"/>
    <cellStyle name="Obično 3 2 2 2 2 3 3" xfId="19929"/>
    <cellStyle name="Obično 3 2 2 2 2 3 3 2" xfId="19930"/>
    <cellStyle name="Obično 3 2 2 2 2 3 3 2 2" xfId="19931"/>
    <cellStyle name="Obično 3 2 2 2 2 3 3 3" xfId="19932"/>
    <cellStyle name="Obično 3 2 2 2 2 3 3 3 2" xfId="19933"/>
    <cellStyle name="Obično 3 2 2 2 2 3 3 4" xfId="19934"/>
    <cellStyle name="Obično 3 2 2 2 2 3 4" xfId="19935"/>
    <cellStyle name="Obično 3 2 2 2 2 3 4 2" xfId="19936"/>
    <cellStyle name="Obično 3 2 2 2 2 3 4 2 2" xfId="19937"/>
    <cellStyle name="Obično 3 2 2 2 2 3 4 3" xfId="19938"/>
    <cellStyle name="Obično 3 2 2 2 2 3 4 3 2" xfId="19939"/>
    <cellStyle name="Obično 3 2 2 2 2 3 4 4" xfId="19940"/>
    <cellStyle name="Obično 3 2 2 2 2 3 5" xfId="19941"/>
    <cellStyle name="Obično 3 2 2 2 2 3 5 2" xfId="19942"/>
    <cellStyle name="Obično 3 2 2 2 2 3 6" xfId="19943"/>
    <cellStyle name="Obično 3 2 2 2 2 3 6 2" xfId="19944"/>
    <cellStyle name="Obično 3 2 2 2 2 3 7" xfId="19945"/>
    <cellStyle name="Obično 3 2 2 2 2 4" xfId="19946"/>
    <cellStyle name="Obično 3 2 2 2 2 4 2" xfId="19947"/>
    <cellStyle name="Obično 3 2 2 2 2 4 2 2" xfId="19948"/>
    <cellStyle name="Obično 3 2 2 2 2 4 2 2 2" xfId="19949"/>
    <cellStyle name="Obično 3 2 2 2 2 4 2 3" xfId="19950"/>
    <cellStyle name="Obično 3 2 2 2 2 4 2 3 2" xfId="19951"/>
    <cellStyle name="Obično 3 2 2 2 2 4 2 4" xfId="19952"/>
    <cellStyle name="Obično 3 2 2 2 2 4 3" xfId="19953"/>
    <cellStyle name="Obično 3 2 2 2 2 4 3 2" xfId="19954"/>
    <cellStyle name="Obično 3 2 2 2 2 4 4" xfId="19955"/>
    <cellStyle name="Obično 3 2 2 2 2 4 4 2" xfId="19956"/>
    <cellStyle name="Obično 3 2 2 2 2 4 5" xfId="19957"/>
    <cellStyle name="Obično 3 2 2 2 2 5" xfId="19958"/>
    <cellStyle name="Obično 3 2 2 2 2 5 2" xfId="19959"/>
    <cellStyle name="Obično 3 2 2 2 2 5 2 2" xfId="19960"/>
    <cellStyle name="Obično 3 2 2 2 2 5 2 2 2" xfId="19961"/>
    <cellStyle name="Obično 3 2 2 2 2 5 2 3" xfId="19962"/>
    <cellStyle name="Obično 3 2 2 2 2 5 2 3 2" xfId="19963"/>
    <cellStyle name="Obično 3 2 2 2 2 5 2 4" xfId="19964"/>
    <cellStyle name="Obično 3 2 2 2 2 5 3" xfId="19965"/>
    <cellStyle name="Obično 3 2 2 2 2 5 3 2" xfId="19966"/>
    <cellStyle name="Obično 3 2 2 2 2 5 4" xfId="19967"/>
    <cellStyle name="Obično 3 2 2 2 2 5 4 2" xfId="19968"/>
    <cellStyle name="Obično 3 2 2 2 2 5 5" xfId="19969"/>
    <cellStyle name="Obično 3 2 2 2 2 6" xfId="19970"/>
    <cellStyle name="Obično 3 2 2 2 2 6 2" xfId="19971"/>
    <cellStyle name="Obično 3 2 2 2 2 6 2 2" xfId="19972"/>
    <cellStyle name="Obično 3 2 2 2 2 6 3" xfId="19973"/>
    <cellStyle name="Obično 3 2 2 2 2 6 3 2" xfId="19974"/>
    <cellStyle name="Obično 3 2 2 2 2 6 4" xfId="19975"/>
    <cellStyle name="Obično 3 2 2 2 2 7" xfId="19976"/>
    <cellStyle name="Obično 3 2 2 2 2 7 2" xfId="19977"/>
    <cellStyle name="Obično 3 2 2 2 2 7 2 2" xfId="19978"/>
    <cellStyle name="Obično 3 2 2 2 2 7 3" xfId="19979"/>
    <cellStyle name="Obično 3 2 2 2 2 7 3 2" xfId="19980"/>
    <cellStyle name="Obično 3 2 2 2 2 7 4" xfId="19981"/>
    <cellStyle name="Obično 3 2 2 2 2 8" xfId="19982"/>
    <cellStyle name="Obično 3 2 2 2 2 8 2" xfId="19983"/>
    <cellStyle name="Obično 3 2 2 2 2 9" xfId="19984"/>
    <cellStyle name="Obično 3 2 2 2 2 9 2" xfId="19985"/>
    <cellStyle name="Obično 3 2 2 2 3" xfId="19986"/>
    <cellStyle name="Obično 3 2 2 2 3 10" xfId="19987"/>
    <cellStyle name="Obično 3 2 2 2 3 2" xfId="19988"/>
    <cellStyle name="Obično 3 2 2 2 3 2 2" xfId="19989"/>
    <cellStyle name="Obično 3 2 2 2 3 2 2 2" xfId="19990"/>
    <cellStyle name="Obično 3 2 2 2 3 2 2 2 2" xfId="19991"/>
    <cellStyle name="Obično 3 2 2 2 3 2 2 2 2 2" xfId="19992"/>
    <cellStyle name="Obično 3 2 2 2 3 2 2 2 2 2 2" xfId="19993"/>
    <cellStyle name="Obično 3 2 2 2 3 2 2 2 2 3" xfId="19994"/>
    <cellStyle name="Obično 3 2 2 2 3 2 2 2 2 3 2" xfId="19995"/>
    <cellStyle name="Obično 3 2 2 2 3 2 2 2 2 4" xfId="19996"/>
    <cellStyle name="Obično 3 2 2 2 3 2 2 2 3" xfId="19997"/>
    <cellStyle name="Obično 3 2 2 2 3 2 2 2 3 2" xfId="19998"/>
    <cellStyle name="Obično 3 2 2 2 3 2 2 2 4" xfId="19999"/>
    <cellStyle name="Obično 3 2 2 2 3 2 2 2 4 2" xfId="20000"/>
    <cellStyle name="Obično 3 2 2 2 3 2 2 2 5" xfId="20001"/>
    <cellStyle name="Obično 3 2 2 2 3 2 2 3" xfId="20002"/>
    <cellStyle name="Obično 3 2 2 2 3 2 2 3 2" xfId="20003"/>
    <cellStyle name="Obično 3 2 2 2 3 2 2 3 2 2" xfId="20004"/>
    <cellStyle name="Obično 3 2 2 2 3 2 2 3 3" xfId="20005"/>
    <cellStyle name="Obično 3 2 2 2 3 2 2 3 3 2" xfId="20006"/>
    <cellStyle name="Obično 3 2 2 2 3 2 2 3 4" xfId="20007"/>
    <cellStyle name="Obično 3 2 2 2 3 2 2 4" xfId="20008"/>
    <cellStyle name="Obično 3 2 2 2 3 2 2 4 2" xfId="20009"/>
    <cellStyle name="Obično 3 2 2 2 3 2 2 4 2 2" xfId="20010"/>
    <cellStyle name="Obično 3 2 2 2 3 2 2 4 3" xfId="20011"/>
    <cellStyle name="Obično 3 2 2 2 3 2 2 4 3 2" xfId="20012"/>
    <cellStyle name="Obično 3 2 2 2 3 2 2 4 4" xfId="20013"/>
    <cellStyle name="Obično 3 2 2 2 3 2 2 5" xfId="20014"/>
    <cellStyle name="Obično 3 2 2 2 3 2 2 5 2" xfId="20015"/>
    <cellStyle name="Obično 3 2 2 2 3 2 2 6" xfId="20016"/>
    <cellStyle name="Obično 3 2 2 2 3 2 2 6 2" xfId="20017"/>
    <cellStyle name="Obično 3 2 2 2 3 2 2 7" xfId="20018"/>
    <cellStyle name="Obično 3 2 2 2 3 2 3" xfId="20019"/>
    <cellStyle name="Obično 3 2 2 2 3 2 3 2" xfId="20020"/>
    <cellStyle name="Obično 3 2 2 2 3 2 3 2 2" xfId="20021"/>
    <cellStyle name="Obično 3 2 2 2 3 2 3 2 2 2" xfId="20022"/>
    <cellStyle name="Obično 3 2 2 2 3 2 3 2 3" xfId="20023"/>
    <cellStyle name="Obično 3 2 2 2 3 2 3 2 3 2" xfId="20024"/>
    <cellStyle name="Obično 3 2 2 2 3 2 3 2 4" xfId="20025"/>
    <cellStyle name="Obično 3 2 2 2 3 2 3 3" xfId="20026"/>
    <cellStyle name="Obično 3 2 2 2 3 2 3 3 2" xfId="20027"/>
    <cellStyle name="Obično 3 2 2 2 3 2 3 4" xfId="20028"/>
    <cellStyle name="Obično 3 2 2 2 3 2 3 4 2" xfId="20029"/>
    <cellStyle name="Obično 3 2 2 2 3 2 3 5" xfId="20030"/>
    <cellStyle name="Obično 3 2 2 2 3 2 4" xfId="20031"/>
    <cellStyle name="Obično 3 2 2 2 3 2 4 2" xfId="20032"/>
    <cellStyle name="Obično 3 2 2 2 3 2 4 2 2" xfId="20033"/>
    <cellStyle name="Obično 3 2 2 2 3 2 4 3" xfId="20034"/>
    <cellStyle name="Obično 3 2 2 2 3 2 4 3 2" xfId="20035"/>
    <cellStyle name="Obično 3 2 2 2 3 2 4 4" xfId="20036"/>
    <cellStyle name="Obično 3 2 2 2 3 2 5" xfId="20037"/>
    <cellStyle name="Obično 3 2 2 2 3 2 5 2" xfId="20038"/>
    <cellStyle name="Obično 3 2 2 2 3 2 5 2 2" xfId="20039"/>
    <cellStyle name="Obično 3 2 2 2 3 2 5 3" xfId="20040"/>
    <cellStyle name="Obično 3 2 2 2 3 2 5 3 2" xfId="20041"/>
    <cellStyle name="Obično 3 2 2 2 3 2 5 4" xfId="20042"/>
    <cellStyle name="Obično 3 2 2 2 3 2 6" xfId="20043"/>
    <cellStyle name="Obično 3 2 2 2 3 2 6 2" xfId="20044"/>
    <cellStyle name="Obično 3 2 2 2 3 2 7" xfId="20045"/>
    <cellStyle name="Obično 3 2 2 2 3 2 7 2" xfId="20046"/>
    <cellStyle name="Obično 3 2 2 2 3 2 8" xfId="20047"/>
    <cellStyle name="Obično 3 2 2 2 3 3" xfId="20048"/>
    <cellStyle name="Obično 3 2 2 2 3 3 2" xfId="20049"/>
    <cellStyle name="Obično 3 2 2 2 3 3 2 2" xfId="20050"/>
    <cellStyle name="Obično 3 2 2 2 3 3 2 2 2" xfId="20051"/>
    <cellStyle name="Obično 3 2 2 2 3 3 2 2 2 2" xfId="20052"/>
    <cellStyle name="Obično 3 2 2 2 3 3 2 2 3" xfId="20053"/>
    <cellStyle name="Obično 3 2 2 2 3 3 2 2 3 2" xfId="20054"/>
    <cellStyle name="Obično 3 2 2 2 3 3 2 2 4" xfId="20055"/>
    <cellStyle name="Obično 3 2 2 2 3 3 2 3" xfId="20056"/>
    <cellStyle name="Obično 3 2 2 2 3 3 2 3 2" xfId="20057"/>
    <cellStyle name="Obično 3 2 2 2 3 3 2 4" xfId="20058"/>
    <cellStyle name="Obično 3 2 2 2 3 3 2 4 2" xfId="20059"/>
    <cellStyle name="Obično 3 2 2 2 3 3 2 5" xfId="20060"/>
    <cellStyle name="Obično 3 2 2 2 3 3 3" xfId="20061"/>
    <cellStyle name="Obično 3 2 2 2 3 3 3 2" xfId="20062"/>
    <cellStyle name="Obično 3 2 2 2 3 3 3 2 2" xfId="20063"/>
    <cellStyle name="Obično 3 2 2 2 3 3 3 3" xfId="20064"/>
    <cellStyle name="Obično 3 2 2 2 3 3 3 3 2" xfId="20065"/>
    <cellStyle name="Obično 3 2 2 2 3 3 3 4" xfId="20066"/>
    <cellStyle name="Obično 3 2 2 2 3 3 4" xfId="20067"/>
    <cellStyle name="Obično 3 2 2 2 3 3 4 2" xfId="20068"/>
    <cellStyle name="Obično 3 2 2 2 3 3 4 2 2" xfId="20069"/>
    <cellStyle name="Obično 3 2 2 2 3 3 4 3" xfId="20070"/>
    <cellStyle name="Obično 3 2 2 2 3 3 4 3 2" xfId="20071"/>
    <cellStyle name="Obično 3 2 2 2 3 3 4 4" xfId="20072"/>
    <cellStyle name="Obično 3 2 2 2 3 3 5" xfId="20073"/>
    <cellStyle name="Obično 3 2 2 2 3 3 5 2" xfId="20074"/>
    <cellStyle name="Obično 3 2 2 2 3 3 6" xfId="20075"/>
    <cellStyle name="Obično 3 2 2 2 3 3 6 2" xfId="20076"/>
    <cellStyle name="Obično 3 2 2 2 3 3 7" xfId="20077"/>
    <cellStyle name="Obično 3 2 2 2 3 4" xfId="20078"/>
    <cellStyle name="Obično 3 2 2 2 3 4 2" xfId="20079"/>
    <cellStyle name="Obično 3 2 2 2 3 4 2 2" xfId="20080"/>
    <cellStyle name="Obično 3 2 2 2 3 4 2 2 2" xfId="20081"/>
    <cellStyle name="Obično 3 2 2 2 3 4 2 3" xfId="20082"/>
    <cellStyle name="Obično 3 2 2 2 3 4 2 3 2" xfId="20083"/>
    <cellStyle name="Obično 3 2 2 2 3 4 2 4" xfId="20084"/>
    <cellStyle name="Obično 3 2 2 2 3 4 3" xfId="20085"/>
    <cellStyle name="Obično 3 2 2 2 3 4 3 2" xfId="20086"/>
    <cellStyle name="Obično 3 2 2 2 3 4 4" xfId="20087"/>
    <cellStyle name="Obično 3 2 2 2 3 4 4 2" xfId="20088"/>
    <cellStyle name="Obično 3 2 2 2 3 4 5" xfId="20089"/>
    <cellStyle name="Obično 3 2 2 2 3 5" xfId="20090"/>
    <cellStyle name="Obično 3 2 2 2 3 5 2" xfId="20091"/>
    <cellStyle name="Obično 3 2 2 2 3 5 2 2" xfId="20092"/>
    <cellStyle name="Obično 3 2 2 2 3 5 2 2 2" xfId="20093"/>
    <cellStyle name="Obično 3 2 2 2 3 5 2 3" xfId="20094"/>
    <cellStyle name="Obično 3 2 2 2 3 5 2 3 2" xfId="20095"/>
    <cellStyle name="Obično 3 2 2 2 3 5 2 4" xfId="20096"/>
    <cellStyle name="Obično 3 2 2 2 3 5 3" xfId="20097"/>
    <cellStyle name="Obično 3 2 2 2 3 5 3 2" xfId="20098"/>
    <cellStyle name="Obično 3 2 2 2 3 5 4" xfId="20099"/>
    <cellStyle name="Obično 3 2 2 2 3 5 4 2" xfId="20100"/>
    <cellStyle name="Obično 3 2 2 2 3 5 5" xfId="20101"/>
    <cellStyle name="Obično 3 2 2 2 3 6" xfId="20102"/>
    <cellStyle name="Obično 3 2 2 2 3 6 2" xfId="20103"/>
    <cellStyle name="Obično 3 2 2 2 3 6 2 2" xfId="20104"/>
    <cellStyle name="Obično 3 2 2 2 3 6 3" xfId="20105"/>
    <cellStyle name="Obično 3 2 2 2 3 6 3 2" xfId="20106"/>
    <cellStyle name="Obično 3 2 2 2 3 6 4" xfId="20107"/>
    <cellStyle name="Obično 3 2 2 2 3 7" xfId="20108"/>
    <cellStyle name="Obično 3 2 2 2 3 7 2" xfId="20109"/>
    <cellStyle name="Obično 3 2 2 2 3 7 2 2" xfId="20110"/>
    <cellStyle name="Obično 3 2 2 2 3 7 3" xfId="20111"/>
    <cellStyle name="Obično 3 2 2 2 3 7 3 2" xfId="20112"/>
    <cellStyle name="Obično 3 2 2 2 3 7 4" xfId="20113"/>
    <cellStyle name="Obično 3 2 2 2 3 8" xfId="20114"/>
    <cellStyle name="Obično 3 2 2 2 3 8 2" xfId="20115"/>
    <cellStyle name="Obično 3 2 2 2 3 9" xfId="20116"/>
    <cellStyle name="Obično 3 2 2 2 3 9 2" xfId="20117"/>
    <cellStyle name="Obično 3 2 2 2 4" xfId="20118"/>
    <cellStyle name="Obično 3 2 2 2 4 2" xfId="20119"/>
    <cellStyle name="Obično 3 2 2 2 4 2 2" xfId="20120"/>
    <cellStyle name="Obično 3 2 2 2 4 2 2 2" xfId="20121"/>
    <cellStyle name="Obično 3 2 2 2 4 2 2 2 2" xfId="20122"/>
    <cellStyle name="Obično 3 2 2 2 4 2 2 2 2 2" xfId="20123"/>
    <cellStyle name="Obično 3 2 2 2 4 2 2 2 3" xfId="20124"/>
    <cellStyle name="Obično 3 2 2 2 4 2 2 2 3 2" xfId="20125"/>
    <cellStyle name="Obično 3 2 2 2 4 2 2 2 4" xfId="20126"/>
    <cellStyle name="Obično 3 2 2 2 4 2 2 3" xfId="20127"/>
    <cellStyle name="Obično 3 2 2 2 4 2 2 3 2" xfId="20128"/>
    <cellStyle name="Obično 3 2 2 2 4 2 2 4" xfId="20129"/>
    <cellStyle name="Obično 3 2 2 2 4 2 2 4 2" xfId="20130"/>
    <cellStyle name="Obično 3 2 2 2 4 2 2 5" xfId="20131"/>
    <cellStyle name="Obično 3 2 2 2 4 2 3" xfId="20132"/>
    <cellStyle name="Obično 3 2 2 2 4 2 3 2" xfId="20133"/>
    <cellStyle name="Obično 3 2 2 2 4 2 3 2 2" xfId="20134"/>
    <cellStyle name="Obično 3 2 2 2 4 2 3 3" xfId="20135"/>
    <cellStyle name="Obično 3 2 2 2 4 2 3 3 2" xfId="20136"/>
    <cellStyle name="Obično 3 2 2 2 4 2 3 4" xfId="20137"/>
    <cellStyle name="Obično 3 2 2 2 4 2 4" xfId="20138"/>
    <cellStyle name="Obično 3 2 2 2 4 2 4 2" xfId="20139"/>
    <cellStyle name="Obično 3 2 2 2 4 2 4 2 2" xfId="20140"/>
    <cellStyle name="Obično 3 2 2 2 4 2 4 3" xfId="20141"/>
    <cellStyle name="Obično 3 2 2 2 4 2 4 3 2" xfId="20142"/>
    <cellStyle name="Obično 3 2 2 2 4 2 4 4" xfId="20143"/>
    <cellStyle name="Obično 3 2 2 2 4 2 5" xfId="20144"/>
    <cellStyle name="Obično 3 2 2 2 4 2 5 2" xfId="20145"/>
    <cellStyle name="Obično 3 2 2 2 4 2 6" xfId="20146"/>
    <cellStyle name="Obično 3 2 2 2 4 2 6 2" xfId="20147"/>
    <cellStyle name="Obično 3 2 2 2 4 2 7" xfId="20148"/>
    <cellStyle name="Obično 3 2 2 2 4 3" xfId="20149"/>
    <cellStyle name="Obično 3 2 2 2 4 3 2" xfId="20150"/>
    <cellStyle name="Obično 3 2 2 2 4 3 2 2" xfId="20151"/>
    <cellStyle name="Obično 3 2 2 2 4 3 2 2 2" xfId="20152"/>
    <cellStyle name="Obično 3 2 2 2 4 3 2 3" xfId="20153"/>
    <cellStyle name="Obično 3 2 2 2 4 3 2 3 2" xfId="20154"/>
    <cellStyle name="Obično 3 2 2 2 4 3 2 4" xfId="20155"/>
    <cellStyle name="Obično 3 2 2 2 4 3 3" xfId="20156"/>
    <cellStyle name="Obično 3 2 2 2 4 3 3 2" xfId="20157"/>
    <cellStyle name="Obično 3 2 2 2 4 3 4" xfId="20158"/>
    <cellStyle name="Obično 3 2 2 2 4 3 4 2" xfId="20159"/>
    <cellStyle name="Obično 3 2 2 2 4 3 5" xfId="20160"/>
    <cellStyle name="Obično 3 2 2 2 4 4" xfId="20161"/>
    <cellStyle name="Obično 3 2 2 2 4 4 2" xfId="20162"/>
    <cellStyle name="Obično 3 2 2 2 4 4 2 2" xfId="20163"/>
    <cellStyle name="Obično 3 2 2 2 4 4 3" xfId="20164"/>
    <cellStyle name="Obično 3 2 2 2 4 4 3 2" xfId="20165"/>
    <cellStyle name="Obično 3 2 2 2 4 4 4" xfId="20166"/>
    <cellStyle name="Obično 3 2 2 2 4 5" xfId="20167"/>
    <cellStyle name="Obično 3 2 2 2 4 5 2" xfId="20168"/>
    <cellStyle name="Obično 3 2 2 2 4 5 2 2" xfId="20169"/>
    <cellStyle name="Obično 3 2 2 2 4 5 3" xfId="20170"/>
    <cellStyle name="Obično 3 2 2 2 4 5 3 2" xfId="20171"/>
    <cellStyle name="Obično 3 2 2 2 4 5 4" xfId="20172"/>
    <cellStyle name="Obično 3 2 2 2 4 6" xfId="20173"/>
    <cellStyle name="Obično 3 2 2 2 4 6 2" xfId="20174"/>
    <cellStyle name="Obično 3 2 2 2 4 7" xfId="20175"/>
    <cellStyle name="Obično 3 2 2 2 4 7 2" xfId="20176"/>
    <cellStyle name="Obično 3 2 2 2 4 8" xfId="20177"/>
    <cellStyle name="Obično 3 2 2 2 5" xfId="20178"/>
    <cellStyle name="Obično 3 2 2 2 5 2" xfId="20179"/>
    <cellStyle name="Obično 3 2 2 2 5 2 2" xfId="20180"/>
    <cellStyle name="Obično 3 2 2 2 5 2 2 2" xfId="20181"/>
    <cellStyle name="Obično 3 2 2 2 5 2 2 2 2" xfId="20182"/>
    <cellStyle name="Obično 3 2 2 2 5 2 2 3" xfId="20183"/>
    <cellStyle name="Obično 3 2 2 2 5 2 2 3 2" xfId="20184"/>
    <cellStyle name="Obično 3 2 2 2 5 2 2 4" xfId="20185"/>
    <cellStyle name="Obično 3 2 2 2 5 2 3" xfId="20186"/>
    <cellStyle name="Obično 3 2 2 2 5 2 3 2" xfId="20187"/>
    <cellStyle name="Obično 3 2 2 2 5 2 4" xfId="20188"/>
    <cellStyle name="Obično 3 2 2 2 5 2 4 2" xfId="20189"/>
    <cellStyle name="Obično 3 2 2 2 5 2 5" xfId="20190"/>
    <cellStyle name="Obično 3 2 2 2 5 3" xfId="20191"/>
    <cellStyle name="Obično 3 2 2 2 5 3 2" xfId="20192"/>
    <cellStyle name="Obično 3 2 2 2 5 3 2 2" xfId="20193"/>
    <cellStyle name="Obično 3 2 2 2 5 3 3" xfId="20194"/>
    <cellStyle name="Obično 3 2 2 2 5 3 3 2" xfId="20195"/>
    <cellStyle name="Obično 3 2 2 2 5 3 4" xfId="20196"/>
    <cellStyle name="Obično 3 2 2 2 5 4" xfId="20197"/>
    <cellStyle name="Obično 3 2 2 2 5 4 2" xfId="20198"/>
    <cellStyle name="Obično 3 2 2 2 5 4 2 2" xfId="20199"/>
    <cellStyle name="Obično 3 2 2 2 5 4 3" xfId="20200"/>
    <cellStyle name="Obično 3 2 2 2 5 4 3 2" xfId="20201"/>
    <cellStyle name="Obično 3 2 2 2 5 4 4" xfId="20202"/>
    <cellStyle name="Obično 3 2 2 2 5 5" xfId="20203"/>
    <cellStyle name="Obično 3 2 2 2 5 5 2" xfId="20204"/>
    <cellStyle name="Obično 3 2 2 2 5 6" xfId="20205"/>
    <cellStyle name="Obično 3 2 2 2 5 6 2" xfId="20206"/>
    <cellStyle name="Obično 3 2 2 2 5 7" xfId="20207"/>
    <cellStyle name="Obično 3 2 2 2 6" xfId="20208"/>
    <cellStyle name="Obično 3 2 2 2 6 2" xfId="20209"/>
    <cellStyle name="Obično 3 2 2 2 6 2 2" xfId="20210"/>
    <cellStyle name="Obično 3 2 2 2 6 2 2 2" xfId="20211"/>
    <cellStyle name="Obično 3 2 2 2 6 2 3" xfId="20212"/>
    <cellStyle name="Obično 3 2 2 2 6 2 3 2" xfId="20213"/>
    <cellStyle name="Obično 3 2 2 2 6 2 4" xfId="20214"/>
    <cellStyle name="Obično 3 2 2 2 6 3" xfId="20215"/>
    <cellStyle name="Obično 3 2 2 2 6 3 2" xfId="20216"/>
    <cellStyle name="Obično 3 2 2 2 6 4" xfId="20217"/>
    <cellStyle name="Obično 3 2 2 2 6 4 2" xfId="20218"/>
    <cellStyle name="Obično 3 2 2 2 6 5" xfId="20219"/>
    <cellStyle name="Obično 3 2 2 2 7" xfId="20220"/>
    <cellStyle name="Obično 3 2 2 2 7 2" xfId="20221"/>
    <cellStyle name="Obično 3 2 2 2 7 2 2" xfId="20222"/>
    <cellStyle name="Obično 3 2 2 2 7 2 2 2" xfId="20223"/>
    <cellStyle name="Obično 3 2 2 2 7 2 3" xfId="20224"/>
    <cellStyle name="Obično 3 2 2 2 7 2 3 2" xfId="20225"/>
    <cellStyle name="Obično 3 2 2 2 7 2 4" xfId="20226"/>
    <cellStyle name="Obično 3 2 2 2 7 3" xfId="20227"/>
    <cellStyle name="Obično 3 2 2 2 7 3 2" xfId="20228"/>
    <cellStyle name="Obično 3 2 2 2 7 4" xfId="20229"/>
    <cellStyle name="Obično 3 2 2 2 7 4 2" xfId="20230"/>
    <cellStyle name="Obično 3 2 2 2 7 5" xfId="20231"/>
    <cellStyle name="Obično 3 2 2 2 8" xfId="20232"/>
    <cellStyle name="Obično 3 2 2 2 8 2" xfId="20233"/>
    <cellStyle name="Obično 3 2 2 2 8 2 2" xfId="20234"/>
    <cellStyle name="Obično 3 2 2 2 8 3" xfId="20235"/>
    <cellStyle name="Obično 3 2 2 2 8 3 2" xfId="20236"/>
    <cellStyle name="Obično 3 2 2 2 8 4" xfId="20237"/>
    <cellStyle name="Obično 3 2 2 2 9" xfId="20238"/>
    <cellStyle name="Obično 3 2 2 2 9 2" xfId="20239"/>
    <cellStyle name="Obično 3 2 2 2 9 2 2" xfId="20240"/>
    <cellStyle name="Obično 3 2 2 2 9 3" xfId="20241"/>
    <cellStyle name="Obično 3 2 2 2 9 3 2" xfId="20242"/>
    <cellStyle name="Obično 3 2 2 2 9 4" xfId="20243"/>
    <cellStyle name="Obično 3 2 2 3" xfId="20244"/>
    <cellStyle name="Obično 3 2 2 3 10" xfId="20245"/>
    <cellStyle name="Obično 3 2 2 3 10 2" xfId="20246"/>
    <cellStyle name="Obično 3 2 2 3 11" xfId="20247"/>
    <cellStyle name="Obično 3 2 2 3 11 2" xfId="20248"/>
    <cellStyle name="Obično 3 2 2 3 12" xfId="20249"/>
    <cellStyle name="Obično 3 2 2 3 2" xfId="20250"/>
    <cellStyle name="Obično 3 2 2 3 2 10" xfId="20251"/>
    <cellStyle name="Obično 3 2 2 3 2 2" xfId="20252"/>
    <cellStyle name="Obično 3 2 2 3 2 2 2" xfId="20253"/>
    <cellStyle name="Obično 3 2 2 3 2 2 2 2" xfId="20254"/>
    <cellStyle name="Obično 3 2 2 3 2 2 2 2 2" xfId="20255"/>
    <cellStyle name="Obično 3 2 2 3 2 2 2 2 2 2" xfId="20256"/>
    <cellStyle name="Obično 3 2 2 3 2 2 2 2 2 2 2" xfId="20257"/>
    <cellStyle name="Obično 3 2 2 3 2 2 2 2 2 3" xfId="20258"/>
    <cellStyle name="Obično 3 2 2 3 2 2 2 2 2 3 2" xfId="20259"/>
    <cellStyle name="Obično 3 2 2 3 2 2 2 2 2 4" xfId="20260"/>
    <cellStyle name="Obično 3 2 2 3 2 2 2 2 3" xfId="20261"/>
    <cellStyle name="Obično 3 2 2 3 2 2 2 2 3 2" xfId="20262"/>
    <cellStyle name="Obično 3 2 2 3 2 2 2 2 4" xfId="20263"/>
    <cellStyle name="Obično 3 2 2 3 2 2 2 2 4 2" xfId="20264"/>
    <cellStyle name="Obično 3 2 2 3 2 2 2 2 5" xfId="20265"/>
    <cellStyle name="Obično 3 2 2 3 2 2 2 3" xfId="20266"/>
    <cellStyle name="Obično 3 2 2 3 2 2 2 3 2" xfId="20267"/>
    <cellStyle name="Obično 3 2 2 3 2 2 2 3 2 2" xfId="20268"/>
    <cellStyle name="Obično 3 2 2 3 2 2 2 3 3" xfId="20269"/>
    <cellStyle name="Obično 3 2 2 3 2 2 2 3 3 2" xfId="20270"/>
    <cellStyle name="Obično 3 2 2 3 2 2 2 3 4" xfId="20271"/>
    <cellStyle name="Obično 3 2 2 3 2 2 2 4" xfId="20272"/>
    <cellStyle name="Obično 3 2 2 3 2 2 2 4 2" xfId="20273"/>
    <cellStyle name="Obično 3 2 2 3 2 2 2 4 2 2" xfId="20274"/>
    <cellStyle name="Obično 3 2 2 3 2 2 2 4 3" xfId="20275"/>
    <cellStyle name="Obično 3 2 2 3 2 2 2 4 3 2" xfId="20276"/>
    <cellStyle name="Obično 3 2 2 3 2 2 2 4 4" xfId="20277"/>
    <cellStyle name="Obično 3 2 2 3 2 2 2 5" xfId="20278"/>
    <cellStyle name="Obično 3 2 2 3 2 2 2 5 2" xfId="20279"/>
    <cellStyle name="Obično 3 2 2 3 2 2 2 6" xfId="20280"/>
    <cellStyle name="Obično 3 2 2 3 2 2 2 6 2" xfId="20281"/>
    <cellStyle name="Obično 3 2 2 3 2 2 2 7" xfId="20282"/>
    <cellStyle name="Obično 3 2 2 3 2 2 3" xfId="20283"/>
    <cellStyle name="Obično 3 2 2 3 2 2 3 2" xfId="20284"/>
    <cellStyle name="Obično 3 2 2 3 2 2 3 2 2" xfId="20285"/>
    <cellStyle name="Obično 3 2 2 3 2 2 3 2 2 2" xfId="20286"/>
    <cellStyle name="Obično 3 2 2 3 2 2 3 2 3" xfId="20287"/>
    <cellStyle name="Obično 3 2 2 3 2 2 3 2 3 2" xfId="20288"/>
    <cellStyle name="Obično 3 2 2 3 2 2 3 2 4" xfId="20289"/>
    <cellStyle name="Obično 3 2 2 3 2 2 3 3" xfId="20290"/>
    <cellStyle name="Obično 3 2 2 3 2 2 3 3 2" xfId="20291"/>
    <cellStyle name="Obično 3 2 2 3 2 2 3 4" xfId="20292"/>
    <cellStyle name="Obično 3 2 2 3 2 2 3 4 2" xfId="20293"/>
    <cellStyle name="Obično 3 2 2 3 2 2 3 5" xfId="20294"/>
    <cellStyle name="Obično 3 2 2 3 2 2 4" xfId="20295"/>
    <cellStyle name="Obično 3 2 2 3 2 2 4 2" xfId="20296"/>
    <cellStyle name="Obično 3 2 2 3 2 2 4 2 2" xfId="20297"/>
    <cellStyle name="Obično 3 2 2 3 2 2 4 3" xfId="20298"/>
    <cellStyle name="Obično 3 2 2 3 2 2 4 3 2" xfId="20299"/>
    <cellStyle name="Obično 3 2 2 3 2 2 4 4" xfId="20300"/>
    <cellStyle name="Obično 3 2 2 3 2 2 5" xfId="20301"/>
    <cellStyle name="Obično 3 2 2 3 2 2 5 2" xfId="20302"/>
    <cellStyle name="Obično 3 2 2 3 2 2 5 2 2" xfId="20303"/>
    <cellStyle name="Obično 3 2 2 3 2 2 5 3" xfId="20304"/>
    <cellStyle name="Obično 3 2 2 3 2 2 5 3 2" xfId="20305"/>
    <cellStyle name="Obično 3 2 2 3 2 2 5 4" xfId="20306"/>
    <cellStyle name="Obično 3 2 2 3 2 2 6" xfId="20307"/>
    <cellStyle name="Obično 3 2 2 3 2 2 6 2" xfId="20308"/>
    <cellStyle name="Obično 3 2 2 3 2 2 7" xfId="20309"/>
    <cellStyle name="Obično 3 2 2 3 2 2 7 2" xfId="20310"/>
    <cellStyle name="Obično 3 2 2 3 2 2 8" xfId="20311"/>
    <cellStyle name="Obično 3 2 2 3 2 3" xfId="20312"/>
    <cellStyle name="Obično 3 2 2 3 2 3 2" xfId="20313"/>
    <cellStyle name="Obično 3 2 2 3 2 3 2 2" xfId="20314"/>
    <cellStyle name="Obično 3 2 2 3 2 3 2 2 2" xfId="20315"/>
    <cellStyle name="Obično 3 2 2 3 2 3 2 2 2 2" xfId="20316"/>
    <cellStyle name="Obično 3 2 2 3 2 3 2 2 3" xfId="20317"/>
    <cellStyle name="Obično 3 2 2 3 2 3 2 2 3 2" xfId="20318"/>
    <cellStyle name="Obično 3 2 2 3 2 3 2 2 4" xfId="20319"/>
    <cellStyle name="Obično 3 2 2 3 2 3 2 3" xfId="20320"/>
    <cellStyle name="Obično 3 2 2 3 2 3 2 3 2" xfId="20321"/>
    <cellStyle name="Obično 3 2 2 3 2 3 2 4" xfId="20322"/>
    <cellStyle name="Obično 3 2 2 3 2 3 2 4 2" xfId="20323"/>
    <cellStyle name="Obično 3 2 2 3 2 3 2 5" xfId="20324"/>
    <cellStyle name="Obično 3 2 2 3 2 3 3" xfId="20325"/>
    <cellStyle name="Obično 3 2 2 3 2 3 3 2" xfId="20326"/>
    <cellStyle name="Obično 3 2 2 3 2 3 3 2 2" xfId="20327"/>
    <cellStyle name="Obično 3 2 2 3 2 3 3 3" xfId="20328"/>
    <cellStyle name="Obično 3 2 2 3 2 3 3 3 2" xfId="20329"/>
    <cellStyle name="Obično 3 2 2 3 2 3 3 4" xfId="20330"/>
    <cellStyle name="Obično 3 2 2 3 2 3 4" xfId="20331"/>
    <cellStyle name="Obično 3 2 2 3 2 3 4 2" xfId="20332"/>
    <cellStyle name="Obično 3 2 2 3 2 3 4 2 2" xfId="20333"/>
    <cellStyle name="Obično 3 2 2 3 2 3 4 3" xfId="20334"/>
    <cellStyle name="Obično 3 2 2 3 2 3 4 3 2" xfId="20335"/>
    <cellStyle name="Obično 3 2 2 3 2 3 4 4" xfId="20336"/>
    <cellStyle name="Obično 3 2 2 3 2 3 5" xfId="20337"/>
    <cellStyle name="Obično 3 2 2 3 2 3 5 2" xfId="20338"/>
    <cellStyle name="Obično 3 2 2 3 2 3 6" xfId="20339"/>
    <cellStyle name="Obično 3 2 2 3 2 3 6 2" xfId="20340"/>
    <cellStyle name="Obično 3 2 2 3 2 3 7" xfId="20341"/>
    <cellStyle name="Obično 3 2 2 3 2 4" xfId="20342"/>
    <cellStyle name="Obično 3 2 2 3 2 4 2" xfId="20343"/>
    <cellStyle name="Obično 3 2 2 3 2 4 2 2" xfId="20344"/>
    <cellStyle name="Obično 3 2 2 3 2 4 2 2 2" xfId="20345"/>
    <cellStyle name="Obično 3 2 2 3 2 4 2 3" xfId="20346"/>
    <cellStyle name="Obično 3 2 2 3 2 4 2 3 2" xfId="20347"/>
    <cellStyle name="Obično 3 2 2 3 2 4 2 4" xfId="20348"/>
    <cellStyle name="Obično 3 2 2 3 2 4 3" xfId="20349"/>
    <cellStyle name="Obično 3 2 2 3 2 4 3 2" xfId="20350"/>
    <cellStyle name="Obično 3 2 2 3 2 4 4" xfId="20351"/>
    <cellStyle name="Obično 3 2 2 3 2 4 4 2" xfId="20352"/>
    <cellStyle name="Obično 3 2 2 3 2 4 5" xfId="20353"/>
    <cellStyle name="Obično 3 2 2 3 2 5" xfId="20354"/>
    <cellStyle name="Obično 3 2 2 3 2 5 2" xfId="20355"/>
    <cellStyle name="Obično 3 2 2 3 2 5 2 2" xfId="20356"/>
    <cellStyle name="Obično 3 2 2 3 2 5 2 2 2" xfId="20357"/>
    <cellStyle name="Obično 3 2 2 3 2 5 2 3" xfId="20358"/>
    <cellStyle name="Obično 3 2 2 3 2 5 2 3 2" xfId="20359"/>
    <cellStyle name="Obično 3 2 2 3 2 5 2 4" xfId="20360"/>
    <cellStyle name="Obično 3 2 2 3 2 5 3" xfId="20361"/>
    <cellStyle name="Obično 3 2 2 3 2 5 3 2" xfId="20362"/>
    <cellStyle name="Obično 3 2 2 3 2 5 4" xfId="20363"/>
    <cellStyle name="Obično 3 2 2 3 2 5 4 2" xfId="20364"/>
    <cellStyle name="Obično 3 2 2 3 2 5 5" xfId="20365"/>
    <cellStyle name="Obično 3 2 2 3 2 6" xfId="20366"/>
    <cellStyle name="Obično 3 2 2 3 2 6 2" xfId="20367"/>
    <cellStyle name="Obično 3 2 2 3 2 6 2 2" xfId="20368"/>
    <cellStyle name="Obično 3 2 2 3 2 6 3" xfId="20369"/>
    <cellStyle name="Obično 3 2 2 3 2 6 3 2" xfId="20370"/>
    <cellStyle name="Obično 3 2 2 3 2 6 4" xfId="20371"/>
    <cellStyle name="Obično 3 2 2 3 2 7" xfId="20372"/>
    <cellStyle name="Obično 3 2 2 3 2 7 2" xfId="20373"/>
    <cellStyle name="Obično 3 2 2 3 2 7 2 2" xfId="20374"/>
    <cellStyle name="Obično 3 2 2 3 2 7 3" xfId="20375"/>
    <cellStyle name="Obično 3 2 2 3 2 7 3 2" xfId="20376"/>
    <cellStyle name="Obično 3 2 2 3 2 7 4" xfId="20377"/>
    <cellStyle name="Obično 3 2 2 3 2 8" xfId="20378"/>
    <cellStyle name="Obično 3 2 2 3 2 8 2" xfId="20379"/>
    <cellStyle name="Obično 3 2 2 3 2 9" xfId="20380"/>
    <cellStyle name="Obično 3 2 2 3 2 9 2" xfId="20381"/>
    <cellStyle name="Obično 3 2 2 3 3" xfId="20382"/>
    <cellStyle name="Obično 3 2 2 3 3 10" xfId="20383"/>
    <cellStyle name="Obično 3 2 2 3 3 2" xfId="20384"/>
    <cellStyle name="Obično 3 2 2 3 3 2 2" xfId="20385"/>
    <cellStyle name="Obično 3 2 2 3 3 2 2 2" xfId="20386"/>
    <cellStyle name="Obično 3 2 2 3 3 2 2 2 2" xfId="20387"/>
    <cellStyle name="Obično 3 2 2 3 3 2 2 2 2 2" xfId="20388"/>
    <cellStyle name="Obično 3 2 2 3 3 2 2 2 2 2 2" xfId="20389"/>
    <cellStyle name="Obično 3 2 2 3 3 2 2 2 2 3" xfId="20390"/>
    <cellStyle name="Obično 3 2 2 3 3 2 2 2 2 3 2" xfId="20391"/>
    <cellStyle name="Obično 3 2 2 3 3 2 2 2 2 4" xfId="20392"/>
    <cellStyle name="Obično 3 2 2 3 3 2 2 2 3" xfId="20393"/>
    <cellStyle name="Obično 3 2 2 3 3 2 2 2 3 2" xfId="20394"/>
    <cellStyle name="Obično 3 2 2 3 3 2 2 2 4" xfId="20395"/>
    <cellStyle name="Obično 3 2 2 3 3 2 2 2 4 2" xfId="20396"/>
    <cellStyle name="Obično 3 2 2 3 3 2 2 2 5" xfId="20397"/>
    <cellStyle name="Obično 3 2 2 3 3 2 2 3" xfId="20398"/>
    <cellStyle name="Obično 3 2 2 3 3 2 2 3 2" xfId="20399"/>
    <cellStyle name="Obično 3 2 2 3 3 2 2 3 2 2" xfId="20400"/>
    <cellStyle name="Obično 3 2 2 3 3 2 2 3 3" xfId="20401"/>
    <cellStyle name="Obično 3 2 2 3 3 2 2 3 3 2" xfId="20402"/>
    <cellStyle name="Obično 3 2 2 3 3 2 2 3 4" xfId="20403"/>
    <cellStyle name="Obično 3 2 2 3 3 2 2 4" xfId="20404"/>
    <cellStyle name="Obično 3 2 2 3 3 2 2 4 2" xfId="20405"/>
    <cellStyle name="Obično 3 2 2 3 3 2 2 4 2 2" xfId="20406"/>
    <cellStyle name="Obično 3 2 2 3 3 2 2 4 3" xfId="20407"/>
    <cellStyle name="Obično 3 2 2 3 3 2 2 4 3 2" xfId="20408"/>
    <cellStyle name="Obično 3 2 2 3 3 2 2 4 4" xfId="20409"/>
    <cellStyle name="Obično 3 2 2 3 3 2 2 5" xfId="20410"/>
    <cellStyle name="Obično 3 2 2 3 3 2 2 5 2" xfId="20411"/>
    <cellStyle name="Obično 3 2 2 3 3 2 2 6" xfId="20412"/>
    <cellStyle name="Obično 3 2 2 3 3 2 2 6 2" xfId="20413"/>
    <cellStyle name="Obično 3 2 2 3 3 2 2 7" xfId="20414"/>
    <cellStyle name="Obično 3 2 2 3 3 2 3" xfId="20415"/>
    <cellStyle name="Obično 3 2 2 3 3 2 3 2" xfId="20416"/>
    <cellStyle name="Obično 3 2 2 3 3 2 3 2 2" xfId="20417"/>
    <cellStyle name="Obično 3 2 2 3 3 2 3 2 2 2" xfId="20418"/>
    <cellStyle name="Obično 3 2 2 3 3 2 3 2 3" xfId="20419"/>
    <cellStyle name="Obično 3 2 2 3 3 2 3 2 3 2" xfId="20420"/>
    <cellStyle name="Obično 3 2 2 3 3 2 3 2 4" xfId="20421"/>
    <cellStyle name="Obično 3 2 2 3 3 2 3 3" xfId="20422"/>
    <cellStyle name="Obično 3 2 2 3 3 2 3 3 2" xfId="20423"/>
    <cellStyle name="Obično 3 2 2 3 3 2 3 4" xfId="20424"/>
    <cellStyle name="Obično 3 2 2 3 3 2 3 4 2" xfId="20425"/>
    <cellStyle name="Obično 3 2 2 3 3 2 3 5" xfId="20426"/>
    <cellStyle name="Obično 3 2 2 3 3 2 4" xfId="20427"/>
    <cellStyle name="Obično 3 2 2 3 3 2 4 2" xfId="20428"/>
    <cellStyle name="Obično 3 2 2 3 3 2 4 2 2" xfId="20429"/>
    <cellStyle name="Obično 3 2 2 3 3 2 4 3" xfId="20430"/>
    <cellStyle name="Obično 3 2 2 3 3 2 4 3 2" xfId="20431"/>
    <cellStyle name="Obično 3 2 2 3 3 2 4 4" xfId="20432"/>
    <cellStyle name="Obično 3 2 2 3 3 2 5" xfId="20433"/>
    <cellStyle name="Obično 3 2 2 3 3 2 5 2" xfId="20434"/>
    <cellStyle name="Obično 3 2 2 3 3 2 5 2 2" xfId="20435"/>
    <cellStyle name="Obično 3 2 2 3 3 2 5 3" xfId="20436"/>
    <cellStyle name="Obično 3 2 2 3 3 2 5 3 2" xfId="20437"/>
    <cellStyle name="Obično 3 2 2 3 3 2 5 4" xfId="20438"/>
    <cellStyle name="Obično 3 2 2 3 3 2 6" xfId="20439"/>
    <cellStyle name="Obično 3 2 2 3 3 2 6 2" xfId="20440"/>
    <cellStyle name="Obično 3 2 2 3 3 2 7" xfId="20441"/>
    <cellStyle name="Obično 3 2 2 3 3 2 7 2" xfId="20442"/>
    <cellStyle name="Obično 3 2 2 3 3 2 8" xfId="20443"/>
    <cellStyle name="Obično 3 2 2 3 3 3" xfId="20444"/>
    <cellStyle name="Obično 3 2 2 3 3 3 2" xfId="20445"/>
    <cellStyle name="Obično 3 2 2 3 3 3 2 2" xfId="20446"/>
    <cellStyle name="Obično 3 2 2 3 3 3 2 2 2" xfId="20447"/>
    <cellStyle name="Obično 3 2 2 3 3 3 2 2 2 2" xfId="20448"/>
    <cellStyle name="Obično 3 2 2 3 3 3 2 2 3" xfId="20449"/>
    <cellStyle name="Obično 3 2 2 3 3 3 2 2 3 2" xfId="20450"/>
    <cellStyle name="Obično 3 2 2 3 3 3 2 2 4" xfId="20451"/>
    <cellStyle name="Obično 3 2 2 3 3 3 2 3" xfId="20452"/>
    <cellStyle name="Obično 3 2 2 3 3 3 2 3 2" xfId="20453"/>
    <cellStyle name="Obično 3 2 2 3 3 3 2 4" xfId="20454"/>
    <cellStyle name="Obično 3 2 2 3 3 3 2 4 2" xfId="20455"/>
    <cellStyle name="Obično 3 2 2 3 3 3 2 5" xfId="20456"/>
    <cellStyle name="Obično 3 2 2 3 3 3 3" xfId="20457"/>
    <cellStyle name="Obično 3 2 2 3 3 3 3 2" xfId="20458"/>
    <cellStyle name="Obično 3 2 2 3 3 3 3 2 2" xfId="20459"/>
    <cellStyle name="Obično 3 2 2 3 3 3 3 3" xfId="20460"/>
    <cellStyle name="Obično 3 2 2 3 3 3 3 3 2" xfId="20461"/>
    <cellStyle name="Obično 3 2 2 3 3 3 3 4" xfId="20462"/>
    <cellStyle name="Obično 3 2 2 3 3 3 4" xfId="20463"/>
    <cellStyle name="Obično 3 2 2 3 3 3 4 2" xfId="20464"/>
    <cellStyle name="Obično 3 2 2 3 3 3 4 2 2" xfId="20465"/>
    <cellStyle name="Obično 3 2 2 3 3 3 4 3" xfId="20466"/>
    <cellStyle name="Obično 3 2 2 3 3 3 4 3 2" xfId="20467"/>
    <cellStyle name="Obično 3 2 2 3 3 3 4 4" xfId="20468"/>
    <cellStyle name="Obično 3 2 2 3 3 3 5" xfId="20469"/>
    <cellStyle name="Obično 3 2 2 3 3 3 5 2" xfId="20470"/>
    <cellStyle name="Obično 3 2 2 3 3 3 6" xfId="20471"/>
    <cellStyle name="Obično 3 2 2 3 3 3 6 2" xfId="20472"/>
    <cellStyle name="Obično 3 2 2 3 3 3 7" xfId="20473"/>
    <cellStyle name="Obično 3 2 2 3 3 4" xfId="20474"/>
    <cellStyle name="Obično 3 2 2 3 3 4 2" xfId="20475"/>
    <cellStyle name="Obično 3 2 2 3 3 4 2 2" xfId="20476"/>
    <cellStyle name="Obično 3 2 2 3 3 4 2 2 2" xfId="20477"/>
    <cellStyle name="Obično 3 2 2 3 3 4 2 3" xfId="20478"/>
    <cellStyle name="Obično 3 2 2 3 3 4 2 3 2" xfId="20479"/>
    <cellStyle name="Obično 3 2 2 3 3 4 2 4" xfId="20480"/>
    <cellStyle name="Obično 3 2 2 3 3 4 3" xfId="20481"/>
    <cellStyle name="Obično 3 2 2 3 3 4 3 2" xfId="20482"/>
    <cellStyle name="Obično 3 2 2 3 3 4 4" xfId="20483"/>
    <cellStyle name="Obično 3 2 2 3 3 4 4 2" xfId="20484"/>
    <cellStyle name="Obično 3 2 2 3 3 4 5" xfId="20485"/>
    <cellStyle name="Obično 3 2 2 3 3 5" xfId="20486"/>
    <cellStyle name="Obično 3 2 2 3 3 5 2" xfId="20487"/>
    <cellStyle name="Obično 3 2 2 3 3 5 2 2" xfId="20488"/>
    <cellStyle name="Obično 3 2 2 3 3 5 2 2 2" xfId="20489"/>
    <cellStyle name="Obično 3 2 2 3 3 5 2 3" xfId="20490"/>
    <cellStyle name="Obično 3 2 2 3 3 5 2 3 2" xfId="20491"/>
    <cellStyle name="Obično 3 2 2 3 3 5 2 4" xfId="20492"/>
    <cellStyle name="Obično 3 2 2 3 3 5 3" xfId="20493"/>
    <cellStyle name="Obično 3 2 2 3 3 5 3 2" xfId="20494"/>
    <cellStyle name="Obično 3 2 2 3 3 5 4" xfId="20495"/>
    <cellStyle name="Obično 3 2 2 3 3 5 4 2" xfId="20496"/>
    <cellStyle name="Obično 3 2 2 3 3 5 5" xfId="20497"/>
    <cellStyle name="Obično 3 2 2 3 3 6" xfId="20498"/>
    <cellStyle name="Obično 3 2 2 3 3 6 2" xfId="20499"/>
    <cellStyle name="Obično 3 2 2 3 3 6 2 2" xfId="20500"/>
    <cellStyle name="Obično 3 2 2 3 3 6 3" xfId="20501"/>
    <cellStyle name="Obično 3 2 2 3 3 6 3 2" xfId="20502"/>
    <cellStyle name="Obično 3 2 2 3 3 6 4" xfId="20503"/>
    <cellStyle name="Obično 3 2 2 3 3 7" xfId="20504"/>
    <cellStyle name="Obično 3 2 2 3 3 7 2" xfId="20505"/>
    <cellStyle name="Obično 3 2 2 3 3 7 2 2" xfId="20506"/>
    <cellStyle name="Obično 3 2 2 3 3 7 3" xfId="20507"/>
    <cellStyle name="Obično 3 2 2 3 3 7 3 2" xfId="20508"/>
    <cellStyle name="Obično 3 2 2 3 3 7 4" xfId="20509"/>
    <cellStyle name="Obično 3 2 2 3 3 8" xfId="20510"/>
    <cellStyle name="Obično 3 2 2 3 3 8 2" xfId="20511"/>
    <cellStyle name="Obično 3 2 2 3 3 9" xfId="20512"/>
    <cellStyle name="Obično 3 2 2 3 3 9 2" xfId="20513"/>
    <cellStyle name="Obično 3 2 2 3 4" xfId="20514"/>
    <cellStyle name="Obično 3 2 2 3 4 2" xfId="20515"/>
    <cellStyle name="Obično 3 2 2 3 4 2 2" xfId="20516"/>
    <cellStyle name="Obično 3 2 2 3 4 2 2 2" xfId="20517"/>
    <cellStyle name="Obično 3 2 2 3 4 2 2 2 2" xfId="20518"/>
    <cellStyle name="Obično 3 2 2 3 4 2 2 2 2 2" xfId="20519"/>
    <cellStyle name="Obično 3 2 2 3 4 2 2 2 3" xfId="20520"/>
    <cellStyle name="Obično 3 2 2 3 4 2 2 2 3 2" xfId="20521"/>
    <cellStyle name="Obično 3 2 2 3 4 2 2 2 4" xfId="20522"/>
    <cellStyle name="Obično 3 2 2 3 4 2 2 3" xfId="20523"/>
    <cellStyle name="Obično 3 2 2 3 4 2 2 3 2" xfId="20524"/>
    <cellStyle name="Obično 3 2 2 3 4 2 2 4" xfId="20525"/>
    <cellStyle name="Obično 3 2 2 3 4 2 2 4 2" xfId="20526"/>
    <cellStyle name="Obično 3 2 2 3 4 2 2 5" xfId="20527"/>
    <cellStyle name="Obično 3 2 2 3 4 2 3" xfId="20528"/>
    <cellStyle name="Obično 3 2 2 3 4 2 3 2" xfId="20529"/>
    <cellStyle name="Obično 3 2 2 3 4 2 3 2 2" xfId="20530"/>
    <cellStyle name="Obično 3 2 2 3 4 2 3 3" xfId="20531"/>
    <cellStyle name="Obično 3 2 2 3 4 2 3 3 2" xfId="20532"/>
    <cellStyle name="Obično 3 2 2 3 4 2 3 4" xfId="20533"/>
    <cellStyle name="Obično 3 2 2 3 4 2 4" xfId="20534"/>
    <cellStyle name="Obično 3 2 2 3 4 2 4 2" xfId="20535"/>
    <cellStyle name="Obično 3 2 2 3 4 2 4 2 2" xfId="20536"/>
    <cellStyle name="Obično 3 2 2 3 4 2 4 3" xfId="20537"/>
    <cellStyle name="Obično 3 2 2 3 4 2 4 3 2" xfId="20538"/>
    <cellStyle name="Obično 3 2 2 3 4 2 4 4" xfId="20539"/>
    <cellStyle name="Obično 3 2 2 3 4 2 5" xfId="20540"/>
    <cellStyle name="Obično 3 2 2 3 4 2 5 2" xfId="20541"/>
    <cellStyle name="Obično 3 2 2 3 4 2 6" xfId="20542"/>
    <cellStyle name="Obično 3 2 2 3 4 2 6 2" xfId="20543"/>
    <cellStyle name="Obično 3 2 2 3 4 2 7" xfId="20544"/>
    <cellStyle name="Obično 3 2 2 3 4 3" xfId="20545"/>
    <cellStyle name="Obično 3 2 2 3 4 3 2" xfId="20546"/>
    <cellStyle name="Obično 3 2 2 3 4 3 2 2" xfId="20547"/>
    <cellStyle name="Obično 3 2 2 3 4 3 2 2 2" xfId="20548"/>
    <cellStyle name="Obično 3 2 2 3 4 3 2 3" xfId="20549"/>
    <cellStyle name="Obično 3 2 2 3 4 3 2 3 2" xfId="20550"/>
    <cellStyle name="Obično 3 2 2 3 4 3 2 4" xfId="20551"/>
    <cellStyle name="Obično 3 2 2 3 4 3 3" xfId="20552"/>
    <cellStyle name="Obično 3 2 2 3 4 3 3 2" xfId="20553"/>
    <cellStyle name="Obično 3 2 2 3 4 3 4" xfId="20554"/>
    <cellStyle name="Obično 3 2 2 3 4 3 4 2" xfId="20555"/>
    <cellStyle name="Obično 3 2 2 3 4 3 5" xfId="20556"/>
    <cellStyle name="Obično 3 2 2 3 4 4" xfId="20557"/>
    <cellStyle name="Obično 3 2 2 3 4 4 2" xfId="20558"/>
    <cellStyle name="Obično 3 2 2 3 4 4 2 2" xfId="20559"/>
    <cellStyle name="Obično 3 2 2 3 4 4 3" xfId="20560"/>
    <cellStyle name="Obično 3 2 2 3 4 4 3 2" xfId="20561"/>
    <cellStyle name="Obično 3 2 2 3 4 4 4" xfId="20562"/>
    <cellStyle name="Obično 3 2 2 3 4 5" xfId="20563"/>
    <cellStyle name="Obično 3 2 2 3 4 5 2" xfId="20564"/>
    <cellStyle name="Obično 3 2 2 3 4 5 2 2" xfId="20565"/>
    <cellStyle name="Obično 3 2 2 3 4 5 3" xfId="20566"/>
    <cellStyle name="Obično 3 2 2 3 4 5 3 2" xfId="20567"/>
    <cellStyle name="Obično 3 2 2 3 4 5 4" xfId="20568"/>
    <cellStyle name="Obično 3 2 2 3 4 6" xfId="20569"/>
    <cellStyle name="Obično 3 2 2 3 4 6 2" xfId="20570"/>
    <cellStyle name="Obično 3 2 2 3 4 7" xfId="20571"/>
    <cellStyle name="Obično 3 2 2 3 4 7 2" xfId="20572"/>
    <cellStyle name="Obično 3 2 2 3 4 8" xfId="20573"/>
    <cellStyle name="Obično 3 2 2 3 5" xfId="20574"/>
    <cellStyle name="Obično 3 2 2 3 5 2" xfId="20575"/>
    <cellStyle name="Obično 3 2 2 3 5 2 2" xfId="20576"/>
    <cellStyle name="Obično 3 2 2 3 5 2 2 2" xfId="20577"/>
    <cellStyle name="Obično 3 2 2 3 5 2 2 2 2" xfId="20578"/>
    <cellStyle name="Obično 3 2 2 3 5 2 2 3" xfId="20579"/>
    <cellStyle name="Obično 3 2 2 3 5 2 2 3 2" xfId="20580"/>
    <cellStyle name="Obično 3 2 2 3 5 2 2 4" xfId="20581"/>
    <cellStyle name="Obično 3 2 2 3 5 2 3" xfId="20582"/>
    <cellStyle name="Obično 3 2 2 3 5 2 3 2" xfId="20583"/>
    <cellStyle name="Obično 3 2 2 3 5 2 4" xfId="20584"/>
    <cellStyle name="Obično 3 2 2 3 5 2 4 2" xfId="20585"/>
    <cellStyle name="Obično 3 2 2 3 5 2 5" xfId="20586"/>
    <cellStyle name="Obično 3 2 2 3 5 3" xfId="20587"/>
    <cellStyle name="Obično 3 2 2 3 5 3 2" xfId="20588"/>
    <cellStyle name="Obično 3 2 2 3 5 3 2 2" xfId="20589"/>
    <cellStyle name="Obično 3 2 2 3 5 3 3" xfId="20590"/>
    <cellStyle name="Obično 3 2 2 3 5 3 3 2" xfId="20591"/>
    <cellStyle name="Obično 3 2 2 3 5 3 4" xfId="20592"/>
    <cellStyle name="Obično 3 2 2 3 5 4" xfId="20593"/>
    <cellStyle name="Obično 3 2 2 3 5 4 2" xfId="20594"/>
    <cellStyle name="Obično 3 2 2 3 5 4 2 2" xfId="20595"/>
    <cellStyle name="Obično 3 2 2 3 5 4 3" xfId="20596"/>
    <cellStyle name="Obično 3 2 2 3 5 4 3 2" xfId="20597"/>
    <cellStyle name="Obično 3 2 2 3 5 4 4" xfId="20598"/>
    <cellStyle name="Obično 3 2 2 3 5 5" xfId="20599"/>
    <cellStyle name="Obično 3 2 2 3 5 5 2" xfId="20600"/>
    <cellStyle name="Obično 3 2 2 3 5 6" xfId="20601"/>
    <cellStyle name="Obično 3 2 2 3 5 6 2" xfId="20602"/>
    <cellStyle name="Obično 3 2 2 3 5 7" xfId="20603"/>
    <cellStyle name="Obično 3 2 2 3 6" xfId="20604"/>
    <cellStyle name="Obično 3 2 2 3 6 2" xfId="20605"/>
    <cellStyle name="Obično 3 2 2 3 6 2 2" xfId="20606"/>
    <cellStyle name="Obično 3 2 2 3 6 2 2 2" xfId="20607"/>
    <cellStyle name="Obično 3 2 2 3 6 2 3" xfId="20608"/>
    <cellStyle name="Obično 3 2 2 3 6 2 3 2" xfId="20609"/>
    <cellStyle name="Obično 3 2 2 3 6 2 4" xfId="20610"/>
    <cellStyle name="Obično 3 2 2 3 6 3" xfId="20611"/>
    <cellStyle name="Obično 3 2 2 3 6 3 2" xfId="20612"/>
    <cellStyle name="Obično 3 2 2 3 6 4" xfId="20613"/>
    <cellStyle name="Obično 3 2 2 3 6 4 2" xfId="20614"/>
    <cellStyle name="Obično 3 2 2 3 6 5" xfId="20615"/>
    <cellStyle name="Obično 3 2 2 3 7" xfId="20616"/>
    <cellStyle name="Obično 3 2 2 3 7 2" xfId="20617"/>
    <cellStyle name="Obično 3 2 2 3 7 2 2" xfId="20618"/>
    <cellStyle name="Obično 3 2 2 3 7 2 2 2" xfId="20619"/>
    <cellStyle name="Obično 3 2 2 3 7 2 3" xfId="20620"/>
    <cellStyle name="Obično 3 2 2 3 7 2 3 2" xfId="20621"/>
    <cellStyle name="Obično 3 2 2 3 7 2 4" xfId="20622"/>
    <cellStyle name="Obično 3 2 2 3 7 3" xfId="20623"/>
    <cellStyle name="Obično 3 2 2 3 7 3 2" xfId="20624"/>
    <cellStyle name="Obično 3 2 2 3 7 4" xfId="20625"/>
    <cellStyle name="Obično 3 2 2 3 7 4 2" xfId="20626"/>
    <cellStyle name="Obično 3 2 2 3 7 5" xfId="20627"/>
    <cellStyle name="Obično 3 2 2 3 8" xfId="20628"/>
    <cellStyle name="Obično 3 2 2 3 8 2" xfId="20629"/>
    <cellStyle name="Obično 3 2 2 3 8 2 2" xfId="20630"/>
    <cellStyle name="Obično 3 2 2 3 8 3" xfId="20631"/>
    <cellStyle name="Obično 3 2 2 3 8 3 2" xfId="20632"/>
    <cellStyle name="Obično 3 2 2 3 8 4" xfId="20633"/>
    <cellStyle name="Obično 3 2 2 3 9" xfId="20634"/>
    <cellStyle name="Obično 3 2 2 3 9 2" xfId="20635"/>
    <cellStyle name="Obično 3 2 2 3 9 2 2" xfId="20636"/>
    <cellStyle name="Obično 3 2 2 3 9 3" xfId="20637"/>
    <cellStyle name="Obično 3 2 2 3 9 3 2" xfId="20638"/>
    <cellStyle name="Obično 3 2 2 3 9 4" xfId="20639"/>
    <cellStyle name="Obično 3 2 2 4" xfId="20640"/>
    <cellStyle name="Obično 3 2 2 4 10" xfId="20641"/>
    <cellStyle name="Obično 3 2 2 4 10 2" xfId="20642"/>
    <cellStyle name="Obično 3 2 2 4 11" xfId="20643"/>
    <cellStyle name="Obično 3 2 2 4 2" xfId="20644"/>
    <cellStyle name="Obično 3 2 2 4 2 10" xfId="20645"/>
    <cellStyle name="Obično 3 2 2 4 2 2" xfId="20646"/>
    <cellStyle name="Obično 3 2 2 4 2 2 2" xfId="20647"/>
    <cellStyle name="Obično 3 2 2 4 2 2 2 2" xfId="20648"/>
    <cellStyle name="Obično 3 2 2 4 2 2 2 2 2" xfId="20649"/>
    <cellStyle name="Obično 3 2 2 4 2 2 2 2 2 2" xfId="20650"/>
    <cellStyle name="Obično 3 2 2 4 2 2 2 2 2 2 2" xfId="20651"/>
    <cellStyle name="Obično 3 2 2 4 2 2 2 2 2 3" xfId="20652"/>
    <cellStyle name="Obično 3 2 2 4 2 2 2 2 2 3 2" xfId="20653"/>
    <cellStyle name="Obično 3 2 2 4 2 2 2 2 2 4" xfId="20654"/>
    <cellStyle name="Obično 3 2 2 4 2 2 2 2 3" xfId="20655"/>
    <cellStyle name="Obično 3 2 2 4 2 2 2 2 3 2" xfId="20656"/>
    <cellStyle name="Obično 3 2 2 4 2 2 2 2 4" xfId="20657"/>
    <cellStyle name="Obično 3 2 2 4 2 2 2 2 4 2" xfId="20658"/>
    <cellStyle name="Obično 3 2 2 4 2 2 2 2 5" xfId="20659"/>
    <cellStyle name="Obično 3 2 2 4 2 2 2 3" xfId="20660"/>
    <cellStyle name="Obično 3 2 2 4 2 2 2 3 2" xfId="20661"/>
    <cellStyle name="Obično 3 2 2 4 2 2 2 3 2 2" xfId="20662"/>
    <cellStyle name="Obično 3 2 2 4 2 2 2 3 3" xfId="20663"/>
    <cellStyle name="Obično 3 2 2 4 2 2 2 3 3 2" xfId="20664"/>
    <cellStyle name="Obično 3 2 2 4 2 2 2 3 4" xfId="20665"/>
    <cellStyle name="Obično 3 2 2 4 2 2 2 4" xfId="20666"/>
    <cellStyle name="Obično 3 2 2 4 2 2 2 4 2" xfId="20667"/>
    <cellStyle name="Obično 3 2 2 4 2 2 2 4 2 2" xfId="20668"/>
    <cellStyle name="Obično 3 2 2 4 2 2 2 4 3" xfId="20669"/>
    <cellStyle name="Obično 3 2 2 4 2 2 2 4 3 2" xfId="20670"/>
    <cellStyle name="Obično 3 2 2 4 2 2 2 4 4" xfId="20671"/>
    <cellStyle name="Obično 3 2 2 4 2 2 2 5" xfId="20672"/>
    <cellStyle name="Obično 3 2 2 4 2 2 2 5 2" xfId="20673"/>
    <cellStyle name="Obično 3 2 2 4 2 2 2 6" xfId="20674"/>
    <cellStyle name="Obično 3 2 2 4 2 2 2 6 2" xfId="20675"/>
    <cellStyle name="Obično 3 2 2 4 2 2 2 7" xfId="20676"/>
    <cellStyle name="Obično 3 2 2 4 2 2 3" xfId="20677"/>
    <cellStyle name="Obično 3 2 2 4 2 2 3 2" xfId="20678"/>
    <cellStyle name="Obično 3 2 2 4 2 2 3 2 2" xfId="20679"/>
    <cellStyle name="Obično 3 2 2 4 2 2 3 2 2 2" xfId="20680"/>
    <cellStyle name="Obično 3 2 2 4 2 2 3 2 3" xfId="20681"/>
    <cellStyle name="Obično 3 2 2 4 2 2 3 2 3 2" xfId="20682"/>
    <cellStyle name="Obično 3 2 2 4 2 2 3 2 4" xfId="20683"/>
    <cellStyle name="Obično 3 2 2 4 2 2 3 3" xfId="20684"/>
    <cellStyle name="Obično 3 2 2 4 2 2 3 3 2" xfId="20685"/>
    <cellStyle name="Obično 3 2 2 4 2 2 3 4" xfId="20686"/>
    <cellStyle name="Obično 3 2 2 4 2 2 3 4 2" xfId="20687"/>
    <cellStyle name="Obično 3 2 2 4 2 2 3 5" xfId="20688"/>
    <cellStyle name="Obično 3 2 2 4 2 2 4" xfId="20689"/>
    <cellStyle name="Obično 3 2 2 4 2 2 4 2" xfId="20690"/>
    <cellStyle name="Obično 3 2 2 4 2 2 4 2 2" xfId="20691"/>
    <cellStyle name="Obično 3 2 2 4 2 2 4 3" xfId="20692"/>
    <cellStyle name="Obično 3 2 2 4 2 2 4 3 2" xfId="20693"/>
    <cellStyle name="Obično 3 2 2 4 2 2 4 4" xfId="20694"/>
    <cellStyle name="Obično 3 2 2 4 2 2 5" xfId="20695"/>
    <cellStyle name="Obično 3 2 2 4 2 2 5 2" xfId="20696"/>
    <cellStyle name="Obično 3 2 2 4 2 2 5 2 2" xfId="20697"/>
    <cellStyle name="Obično 3 2 2 4 2 2 5 3" xfId="20698"/>
    <cellStyle name="Obično 3 2 2 4 2 2 5 3 2" xfId="20699"/>
    <cellStyle name="Obično 3 2 2 4 2 2 5 4" xfId="20700"/>
    <cellStyle name="Obično 3 2 2 4 2 2 6" xfId="20701"/>
    <cellStyle name="Obično 3 2 2 4 2 2 6 2" xfId="20702"/>
    <cellStyle name="Obično 3 2 2 4 2 2 7" xfId="20703"/>
    <cellStyle name="Obično 3 2 2 4 2 2 7 2" xfId="20704"/>
    <cellStyle name="Obično 3 2 2 4 2 2 8" xfId="20705"/>
    <cellStyle name="Obično 3 2 2 4 2 3" xfId="20706"/>
    <cellStyle name="Obično 3 2 2 4 2 3 2" xfId="20707"/>
    <cellStyle name="Obično 3 2 2 4 2 3 2 2" xfId="20708"/>
    <cellStyle name="Obično 3 2 2 4 2 3 2 2 2" xfId="20709"/>
    <cellStyle name="Obično 3 2 2 4 2 3 2 2 2 2" xfId="20710"/>
    <cellStyle name="Obično 3 2 2 4 2 3 2 2 3" xfId="20711"/>
    <cellStyle name="Obično 3 2 2 4 2 3 2 2 3 2" xfId="20712"/>
    <cellStyle name="Obično 3 2 2 4 2 3 2 2 4" xfId="20713"/>
    <cellStyle name="Obično 3 2 2 4 2 3 2 3" xfId="20714"/>
    <cellStyle name="Obično 3 2 2 4 2 3 2 3 2" xfId="20715"/>
    <cellStyle name="Obično 3 2 2 4 2 3 2 4" xfId="20716"/>
    <cellStyle name="Obično 3 2 2 4 2 3 2 4 2" xfId="20717"/>
    <cellStyle name="Obično 3 2 2 4 2 3 2 5" xfId="20718"/>
    <cellStyle name="Obično 3 2 2 4 2 3 3" xfId="20719"/>
    <cellStyle name="Obično 3 2 2 4 2 3 3 2" xfId="20720"/>
    <cellStyle name="Obično 3 2 2 4 2 3 3 2 2" xfId="20721"/>
    <cellStyle name="Obično 3 2 2 4 2 3 3 3" xfId="20722"/>
    <cellStyle name="Obično 3 2 2 4 2 3 3 3 2" xfId="20723"/>
    <cellStyle name="Obično 3 2 2 4 2 3 3 4" xfId="20724"/>
    <cellStyle name="Obično 3 2 2 4 2 3 4" xfId="20725"/>
    <cellStyle name="Obično 3 2 2 4 2 3 4 2" xfId="20726"/>
    <cellStyle name="Obično 3 2 2 4 2 3 4 2 2" xfId="20727"/>
    <cellStyle name="Obično 3 2 2 4 2 3 4 3" xfId="20728"/>
    <cellStyle name="Obično 3 2 2 4 2 3 4 3 2" xfId="20729"/>
    <cellStyle name="Obično 3 2 2 4 2 3 4 4" xfId="20730"/>
    <cellStyle name="Obično 3 2 2 4 2 3 5" xfId="20731"/>
    <cellStyle name="Obično 3 2 2 4 2 3 5 2" xfId="20732"/>
    <cellStyle name="Obično 3 2 2 4 2 3 6" xfId="20733"/>
    <cellStyle name="Obično 3 2 2 4 2 3 6 2" xfId="20734"/>
    <cellStyle name="Obično 3 2 2 4 2 3 7" xfId="20735"/>
    <cellStyle name="Obično 3 2 2 4 2 4" xfId="20736"/>
    <cellStyle name="Obično 3 2 2 4 2 4 2" xfId="20737"/>
    <cellStyle name="Obično 3 2 2 4 2 4 2 2" xfId="20738"/>
    <cellStyle name="Obično 3 2 2 4 2 4 2 2 2" xfId="20739"/>
    <cellStyle name="Obično 3 2 2 4 2 4 2 3" xfId="20740"/>
    <cellStyle name="Obično 3 2 2 4 2 4 2 3 2" xfId="20741"/>
    <cellStyle name="Obično 3 2 2 4 2 4 2 4" xfId="20742"/>
    <cellStyle name="Obično 3 2 2 4 2 4 3" xfId="20743"/>
    <cellStyle name="Obično 3 2 2 4 2 4 3 2" xfId="20744"/>
    <cellStyle name="Obično 3 2 2 4 2 4 4" xfId="20745"/>
    <cellStyle name="Obično 3 2 2 4 2 4 4 2" xfId="20746"/>
    <cellStyle name="Obično 3 2 2 4 2 4 5" xfId="20747"/>
    <cellStyle name="Obično 3 2 2 4 2 5" xfId="20748"/>
    <cellStyle name="Obično 3 2 2 4 2 5 2" xfId="20749"/>
    <cellStyle name="Obično 3 2 2 4 2 5 2 2" xfId="20750"/>
    <cellStyle name="Obično 3 2 2 4 2 5 2 2 2" xfId="20751"/>
    <cellStyle name="Obično 3 2 2 4 2 5 2 3" xfId="20752"/>
    <cellStyle name="Obično 3 2 2 4 2 5 2 3 2" xfId="20753"/>
    <cellStyle name="Obično 3 2 2 4 2 5 2 4" xfId="20754"/>
    <cellStyle name="Obično 3 2 2 4 2 5 3" xfId="20755"/>
    <cellStyle name="Obično 3 2 2 4 2 5 3 2" xfId="20756"/>
    <cellStyle name="Obično 3 2 2 4 2 5 4" xfId="20757"/>
    <cellStyle name="Obično 3 2 2 4 2 5 4 2" xfId="20758"/>
    <cellStyle name="Obično 3 2 2 4 2 5 5" xfId="20759"/>
    <cellStyle name="Obično 3 2 2 4 2 6" xfId="20760"/>
    <cellStyle name="Obično 3 2 2 4 2 6 2" xfId="20761"/>
    <cellStyle name="Obično 3 2 2 4 2 6 2 2" xfId="20762"/>
    <cellStyle name="Obično 3 2 2 4 2 6 3" xfId="20763"/>
    <cellStyle name="Obično 3 2 2 4 2 6 3 2" xfId="20764"/>
    <cellStyle name="Obično 3 2 2 4 2 6 4" xfId="20765"/>
    <cellStyle name="Obično 3 2 2 4 2 7" xfId="20766"/>
    <cellStyle name="Obično 3 2 2 4 2 7 2" xfId="20767"/>
    <cellStyle name="Obično 3 2 2 4 2 7 2 2" xfId="20768"/>
    <cellStyle name="Obično 3 2 2 4 2 7 3" xfId="20769"/>
    <cellStyle name="Obično 3 2 2 4 2 7 3 2" xfId="20770"/>
    <cellStyle name="Obično 3 2 2 4 2 7 4" xfId="20771"/>
    <cellStyle name="Obično 3 2 2 4 2 8" xfId="20772"/>
    <cellStyle name="Obično 3 2 2 4 2 8 2" xfId="20773"/>
    <cellStyle name="Obično 3 2 2 4 2 9" xfId="20774"/>
    <cellStyle name="Obično 3 2 2 4 2 9 2" xfId="20775"/>
    <cellStyle name="Obično 3 2 2 4 3" xfId="20776"/>
    <cellStyle name="Obično 3 2 2 4 3 2" xfId="20777"/>
    <cellStyle name="Obično 3 2 2 4 3 2 2" xfId="20778"/>
    <cellStyle name="Obično 3 2 2 4 3 2 2 2" xfId="20779"/>
    <cellStyle name="Obično 3 2 2 4 3 2 2 2 2" xfId="20780"/>
    <cellStyle name="Obično 3 2 2 4 3 2 2 2 2 2" xfId="20781"/>
    <cellStyle name="Obično 3 2 2 4 3 2 2 2 3" xfId="20782"/>
    <cellStyle name="Obično 3 2 2 4 3 2 2 2 3 2" xfId="20783"/>
    <cellStyle name="Obično 3 2 2 4 3 2 2 2 4" xfId="20784"/>
    <cellStyle name="Obično 3 2 2 4 3 2 2 3" xfId="20785"/>
    <cellStyle name="Obično 3 2 2 4 3 2 2 3 2" xfId="20786"/>
    <cellStyle name="Obično 3 2 2 4 3 2 2 4" xfId="20787"/>
    <cellStyle name="Obično 3 2 2 4 3 2 2 4 2" xfId="20788"/>
    <cellStyle name="Obično 3 2 2 4 3 2 2 5" xfId="20789"/>
    <cellStyle name="Obično 3 2 2 4 3 2 3" xfId="20790"/>
    <cellStyle name="Obično 3 2 2 4 3 2 3 2" xfId="20791"/>
    <cellStyle name="Obično 3 2 2 4 3 2 3 2 2" xfId="20792"/>
    <cellStyle name="Obično 3 2 2 4 3 2 3 3" xfId="20793"/>
    <cellStyle name="Obično 3 2 2 4 3 2 3 3 2" xfId="20794"/>
    <cellStyle name="Obično 3 2 2 4 3 2 3 4" xfId="20795"/>
    <cellStyle name="Obično 3 2 2 4 3 2 4" xfId="20796"/>
    <cellStyle name="Obično 3 2 2 4 3 2 4 2" xfId="20797"/>
    <cellStyle name="Obično 3 2 2 4 3 2 4 2 2" xfId="20798"/>
    <cellStyle name="Obično 3 2 2 4 3 2 4 3" xfId="20799"/>
    <cellStyle name="Obično 3 2 2 4 3 2 4 3 2" xfId="20800"/>
    <cellStyle name="Obično 3 2 2 4 3 2 4 4" xfId="20801"/>
    <cellStyle name="Obično 3 2 2 4 3 2 5" xfId="20802"/>
    <cellStyle name="Obično 3 2 2 4 3 2 5 2" xfId="20803"/>
    <cellStyle name="Obično 3 2 2 4 3 2 6" xfId="20804"/>
    <cellStyle name="Obično 3 2 2 4 3 2 6 2" xfId="20805"/>
    <cellStyle name="Obično 3 2 2 4 3 2 7" xfId="20806"/>
    <cellStyle name="Obično 3 2 2 4 3 3" xfId="20807"/>
    <cellStyle name="Obično 3 2 2 4 3 3 2" xfId="20808"/>
    <cellStyle name="Obično 3 2 2 4 3 3 2 2" xfId="20809"/>
    <cellStyle name="Obično 3 2 2 4 3 3 2 2 2" xfId="20810"/>
    <cellStyle name="Obično 3 2 2 4 3 3 2 3" xfId="20811"/>
    <cellStyle name="Obično 3 2 2 4 3 3 2 3 2" xfId="20812"/>
    <cellStyle name="Obično 3 2 2 4 3 3 2 4" xfId="20813"/>
    <cellStyle name="Obično 3 2 2 4 3 3 3" xfId="20814"/>
    <cellStyle name="Obično 3 2 2 4 3 3 3 2" xfId="20815"/>
    <cellStyle name="Obično 3 2 2 4 3 3 4" xfId="20816"/>
    <cellStyle name="Obično 3 2 2 4 3 3 4 2" xfId="20817"/>
    <cellStyle name="Obično 3 2 2 4 3 3 5" xfId="20818"/>
    <cellStyle name="Obično 3 2 2 4 3 4" xfId="20819"/>
    <cellStyle name="Obično 3 2 2 4 3 4 2" xfId="20820"/>
    <cellStyle name="Obično 3 2 2 4 3 4 2 2" xfId="20821"/>
    <cellStyle name="Obično 3 2 2 4 3 4 3" xfId="20822"/>
    <cellStyle name="Obično 3 2 2 4 3 4 3 2" xfId="20823"/>
    <cellStyle name="Obično 3 2 2 4 3 4 4" xfId="20824"/>
    <cellStyle name="Obično 3 2 2 4 3 5" xfId="20825"/>
    <cellStyle name="Obično 3 2 2 4 3 5 2" xfId="20826"/>
    <cellStyle name="Obično 3 2 2 4 3 5 2 2" xfId="20827"/>
    <cellStyle name="Obično 3 2 2 4 3 5 3" xfId="20828"/>
    <cellStyle name="Obično 3 2 2 4 3 5 3 2" xfId="20829"/>
    <cellStyle name="Obično 3 2 2 4 3 5 4" xfId="20830"/>
    <cellStyle name="Obično 3 2 2 4 3 6" xfId="20831"/>
    <cellStyle name="Obično 3 2 2 4 3 6 2" xfId="20832"/>
    <cellStyle name="Obično 3 2 2 4 3 7" xfId="20833"/>
    <cellStyle name="Obično 3 2 2 4 3 7 2" xfId="20834"/>
    <cellStyle name="Obično 3 2 2 4 3 8" xfId="20835"/>
    <cellStyle name="Obično 3 2 2 4 4" xfId="20836"/>
    <cellStyle name="Obično 3 2 2 4 4 2" xfId="20837"/>
    <cellStyle name="Obično 3 2 2 4 4 2 2" xfId="20838"/>
    <cellStyle name="Obično 3 2 2 4 4 2 2 2" xfId="20839"/>
    <cellStyle name="Obično 3 2 2 4 4 2 2 2 2" xfId="20840"/>
    <cellStyle name="Obično 3 2 2 4 4 2 2 3" xfId="20841"/>
    <cellStyle name="Obično 3 2 2 4 4 2 2 3 2" xfId="20842"/>
    <cellStyle name="Obično 3 2 2 4 4 2 2 4" xfId="20843"/>
    <cellStyle name="Obično 3 2 2 4 4 2 3" xfId="20844"/>
    <cellStyle name="Obično 3 2 2 4 4 2 3 2" xfId="20845"/>
    <cellStyle name="Obično 3 2 2 4 4 2 4" xfId="20846"/>
    <cellStyle name="Obično 3 2 2 4 4 2 4 2" xfId="20847"/>
    <cellStyle name="Obično 3 2 2 4 4 2 5" xfId="20848"/>
    <cellStyle name="Obično 3 2 2 4 4 3" xfId="20849"/>
    <cellStyle name="Obično 3 2 2 4 4 3 2" xfId="20850"/>
    <cellStyle name="Obično 3 2 2 4 4 3 2 2" xfId="20851"/>
    <cellStyle name="Obično 3 2 2 4 4 3 3" xfId="20852"/>
    <cellStyle name="Obično 3 2 2 4 4 3 3 2" xfId="20853"/>
    <cellStyle name="Obično 3 2 2 4 4 3 4" xfId="20854"/>
    <cellStyle name="Obično 3 2 2 4 4 4" xfId="20855"/>
    <cellStyle name="Obično 3 2 2 4 4 4 2" xfId="20856"/>
    <cellStyle name="Obično 3 2 2 4 4 4 2 2" xfId="20857"/>
    <cellStyle name="Obično 3 2 2 4 4 4 3" xfId="20858"/>
    <cellStyle name="Obično 3 2 2 4 4 4 3 2" xfId="20859"/>
    <cellStyle name="Obično 3 2 2 4 4 4 4" xfId="20860"/>
    <cellStyle name="Obično 3 2 2 4 4 5" xfId="20861"/>
    <cellStyle name="Obično 3 2 2 4 4 5 2" xfId="20862"/>
    <cellStyle name="Obično 3 2 2 4 4 6" xfId="20863"/>
    <cellStyle name="Obično 3 2 2 4 4 6 2" xfId="20864"/>
    <cellStyle name="Obično 3 2 2 4 4 7" xfId="20865"/>
    <cellStyle name="Obično 3 2 2 4 5" xfId="20866"/>
    <cellStyle name="Obično 3 2 2 4 5 2" xfId="20867"/>
    <cellStyle name="Obično 3 2 2 4 5 2 2" xfId="20868"/>
    <cellStyle name="Obično 3 2 2 4 5 2 2 2" xfId="20869"/>
    <cellStyle name="Obično 3 2 2 4 5 2 3" xfId="20870"/>
    <cellStyle name="Obično 3 2 2 4 5 2 3 2" xfId="20871"/>
    <cellStyle name="Obično 3 2 2 4 5 2 4" xfId="20872"/>
    <cellStyle name="Obično 3 2 2 4 5 3" xfId="20873"/>
    <cellStyle name="Obično 3 2 2 4 5 3 2" xfId="20874"/>
    <cellStyle name="Obično 3 2 2 4 5 4" xfId="20875"/>
    <cellStyle name="Obično 3 2 2 4 5 4 2" xfId="20876"/>
    <cellStyle name="Obično 3 2 2 4 5 5" xfId="20877"/>
    <cellStyle name="Obično 3 2 2 4 6" xfId="20878"/>
    <cellStyle name="Obično 3 2 2 4 6 2" xfId="20879"/>
    <cellStyle name="Obično 3 2 2 4 6 2 2" xfId="20880"/>
    <cellStyle name="Obično 3 2 2 4 6 2 2 2" xfId="20881"/>
    <cellStyle name="Obično 3 2 2 4 6 2 3" xfId="20882"/>
    <cellStyle name="Obično 3 2 2 4 6 2 3 2" xfId="20883"/>
    <cellStyle name="Obično 3 2 2 4 6 2 4" xfId="20884"/>
    <cellStyle name="Obično 3 2 2 4 6 3" xfId="20885"/>
    <cellStyle name="Obično 3 2 2 4 6 3 2" xfId="20886"/>
    <cellStyle name="Obično 3 2 2 4 6 4" xfId="20887"/>
    <cellStyle name="Obično 3 2 2 4 6 4 2" xfId="20888"/>
    <cellStyle name="Obično 3 2 2 4 6 5" xfId="20889"/>
    <cellStyle name="Obično 3 2 2 4 7" xfId="20890"/>
    <cellStyle name="Obično 3 2 2 4 7 2" xfId="20891"/>
    <cellStyle name="Obično 3 2 2 4 7 2 2" xfId="20892"/>
    <cellStyle name="Obično 3 2 2 4 7 3" xfId="20893"/>
    <cellStyle name="Obično 3 2 2 4 7 3 2" xfId="20894"/>
    <cellStyle name="Obično 3 2 2 4 7 4" xfId="20895"/>
    <cellStyle name="Obično 3 2 2 4 8" xfId="20896"/>
    <cellStyle name="Obično 3 2 2 4 8 2" xfId="20897"/>
    <cellStyle name="Obično 3 2 2 4 8 2 2" xfId="20898"/>
    <cellStyle name="Obično 3 2 2 4 8 3" xfId="20899"/>
    <cellStyle name="Obično 3 2 2 4 8 3 2" xfId="20900"/>
    <cellStyle name="Obično 3 2 2 4 8 4" xfId="20901"/>
    <cellStyle name="Obično 3 2 2 4 9" xfId="20902"/>
    <cellStyle name="Obično 3 2 2 4 9 2" xfId="20903"/>
    <cellStyle name="Obično 3 2 2 5" xfId="20904"/>
    <cellStyle name="Obično 3 2 2 5 10" xfId="20905"/>
    <cellStyle name="Obično 3 2 2 5 2" xfId="20906"/>
    <cellStyle name="Obično 3 2 2 5 2 2" xfId="20907"/>
    <cellStyle name="Obično 3 2 2 5 2 2 2" xfId="20908"/>
    <cellStyle name="Obično 3 2 2 5 2 2 2 2" xfId="20909"/>
    <cellStyle name="Obično 3 2 2 5 2 2 2 2 2" xfId="20910"/>
    <cellStyle name="Obično 3 2 2 5 2 2 2 2 2 2" xfId="20911"/>
    <cellStyle name="Obično 3 2 2 5 2 2 2 2 3" xfId="20912"/>
    <cellStyle name="Obično 3 2 2 5 2 2 2 2 3 2" xfId="20913"/>
    <cellStyle name="Obično 3 2 2 5 2 2 2 2 4" xfId="20914"/>
    <cellStyle name="Obično 3 2 2 5 2 2 2 3" xfId="20915"/>
    <cellStyle name="Obično 3 2 2 5 2 2 2 3 2" xfId="20916"/>
    <cellStyle name="Obično 3 2 2 5 2 2 2 4" xfId="20917"/>
    <cellStyle name="Obično 3 2 2 5 2 2 2 4 2" xfId="20918"/>
    <cellStyle name="Obično 3 2 2 5 2 2 2 5" xfId="20919"/>
    <cellStyle name="Obično 3 2 2 5 2 2 3" xfId="20920"/>
    <cellStyle name="Obično 3 2 2 5 2 2 3 2" xfId="20921"/>
    <cellStyle name="Obično 3 2 2 5 2 2 3 2 2" xfId="20922"/>
    <cellStyle name="Obično 3 2 2 5 2 2 3 3" xfId="20923"/>
    <cellStyle name="Obično 3 2 2 5 2 2 3 3 2" xfId="20924"/>
    <cellStyle name="Obično 3 2 2 5 2 2 3 4" xfId="20925"/>
    <cellStyle name="Obično 3 2 2 5 2 2 4" xfId="20926"/>
    <cellStyle name="Obično 3 2 2 5 2 2 4 2" xfId="20927"/>
    <cellStyle name="Obično 3 2 2 5 2 2 4 2 2" xfId="20928"/>
    <cellStyle name="Obično 3 2 2 5 2 2 4 3" xfId="20929"/>
    <cellStyle name="Obično 3 2 2 5 2 2 4 3 2" xfId="20930"/>
    <cellStyle name="Obično 3 2 2 5 2 2 4 4" xfId="20931"/>
    <cellStyle name="Obično 3 2 2 5 2 2 5" xfId="20932"/>
    <cellStyle name="Obično 3 2 2 5 2 2 5 2" xfId="20933"/>
    <cellStyle name="Obično 3 2 2 5 2 2 6" xfId="20934"/>
    <cellStyle name="Obično 3 2 2 5 2 2 6 2" xfId="20935"/>
    <cellStyle name="Obično 3 2 2 5 2 2 7" xfId="20936"/>
    <cellStyle name="Obično 3 2 2 5 2 3" xfId="20937"/>
    <cellStyle name="Obično 3 2 2 5 2 3 2" xfId="20938"/>
    <cellStyle name="Obično 3 2 2 5 2 3 2 2" xfId="20939"/>
    <cellStyle name="Obično 3 2 2 5 2 3 2 2 2" xfId="20940"/>
    <cellStyle name="Obično 3 2 2 5 2 3 2 3" xfId="20941"/>
    <cellStyle name="Obično 3 2 2 5 2 3 2 3 2" xfId="20942"/>
    <cellStyle name="Obično 3 2 2 5 2 3 2 4" xfId="20943"/>
    <cellStyle name="Obično 3 2 2 5 2 3 3" xfId="20944"/>
    <cellStyle name="Obično 3 2 2 5 2 3 3 2" xfId="20945"/>
    <cellStyle name="Obično 3 2 2 5 2 3 4" xfId="20946"/>
    <cellStyle name="Obično 3 2 2 5 2 3 4 2" xfId="20947"/>
    <cellStyle name="Obično 3 2 2 5 2 3 5" xfId="20948"/>
    <cellStyle name="Obično 3 2 2 5 2 4" xfId="20949"/>
    <cellStyle name="Obično 3 2 2 5 2 4 2" xfId="20950"/>
    <cellStyle name="Obično 3 2 2 5 2 4 2 2" xfId="20951"/>
    <cellStyle name="Obično 3 2 2 5 2 4 3" xfId="20952"/>
    <cellStyle name="Obično 3 2 2 5 2 4 3 2" xfId="20953"/>
    <cellStyle name="Obično 3 2 2 5 2 4 4" xfId="20954"/>
    <cellStyle name="Obično 3 2 2 5 2 5" xfId="20955"/>
    <cellStyle name="Obično 3 2 2 5 2 5 2" xfId="20956"/>
    <cellStyle name="Obično 3 2 2 5 2 5 2 2" xfId="20957"/>
    <cellStyle name="Obično 3 2 2 5 2 5 3" xfId="20958"/>
    <cellStyle name="Obično 3 2 2 5 2 5 3 2" xfId="20959"/>
    <cellStyle name="Obično 3 2 2 5 2 5 4" xfId="20960"/>
    <cellStyle name="Obično 3 2 2 5 2 6" xfId="20961"/>
    <cellStyle name="Obično 3 2 2 5 2 6 2" xfId="20962"/>
    <cellStyle name="Obično 3 2 2 5 2 7" xfId="20963"/>
    <cellStyle name="Obično 3 2 2 5 2 7 2" xfId="20964"/>
    <cellStyle name="Obično 3 2 2 5 2 8" xfId="20965"/>
    <cellStyle name="Obično 3 2 2 5 3" xfId="20966"/>
    <cellStyle name="Obično 3 2 2 5 3 2" xfId="20967"/>
    <cellStyle name="Obično 3 2 2 5 3 2 2" xfId="20968"/>
    <cellStyle name="Obično 3 2 2 5 3 2 2 2" xfId="20969"/>
    <cellStyle name="Obično 3 2 2 5 3 2 2 2 2" xfId="20970"/>
    <cellStyle name="Obično 3 2 2 5 3 2 2 3" xfId="20971"/>
    <cellStyle name="Obično 3 2 2 5 3 2 2 3 2" xfId="20972"/>
    <cellStyle name="Obično 3 2 2 5 3 2 2 4" xfId="20973"/>
    <cellStyle name="Obično 3 2 2 5 3 2 3" xfId="20974"/>
    <cellStyle name="Obično 3 2 2 5 3 2 3 2" xfId="20975"/>
    <cellStyle name="Obično 3 2 2 5 3 2 4" xfId="20976"/>
    <cellStyle name="Obično 3 2 2 5 3 2 4 2" xfId="20977"/>
    <cellStyle name="Obično 3 2 2 5 3 2 5" xfId="20978"/>
    <cellStyle name="Obično 3 2 2 5 3 3" xfId="20979"/>
    <cellStyle name="Obično 3 2 2 5 3 3 2" xfId="20980"/>
    <cellStyle name="Obično 3 2 2 5 3 3 2 2" xfId="20981"/>
    <cellStyle name="Obično 3 2 2 5 3 3 3" xfId="20982"/>
    <cellStyle name="Obično 3 2 2 5 3 3 3 2" xfId="20983"/>
    <cellStyle name="Obično 3 2 2 5 3 3 4" xfId="20984"/>
    <cellStyle name="Obično 3 2 2 5 3 4" xfId="20985"/>
    <cellStyle name="Obično 3 2 2 5 3 4 2" xfId="20986"/>
    <cellStyle name="Obično 3 2 2 5 3 4 2 2" xfId="20987"/>
    <cellStyle name="Obično 3 2 2 5 3 4 3" xfId="20988"/>
    <cellStyle name="Obično 3 2 2 5 3 4 3 2" xfId="20989"/>
    <cellStyle name="Obično 3 2 2 5 3 4 4" xfId="20990"/>
    <cellStyle name="Obično 3 2 2 5 3 5" xfId="20991"/>
    <cellStyle name="Obično 3 2 2 5 3 5 2" xfId="20992"/>
    <cellStyle name="Obično 3 2 2 5 3 6" xfId="20993"/>
    <cellStyle name="Obično 3 2 2 5 3 6 2" xfId="20994"/>
    <cellStyle name="Obično 3 2 2 5 3 7" xfId="20995"/>
    <cellStyle name="Obično 3 2 2 5 4" xfId="20996"/>
    <cellStyle name="Obično 3 2 2 5 4 2" xfId="20997"/>
    <cellStyle name="Obično 3 2 2 5 4 2 2" xfId="20998"/>
    <cellStyle name="Obično 3 2 2 5 4 2 2 2" xfId="20999"/>
    <cellStyle name="Obično 3 2 2 5 4 2 3" xfId="21000"/>
    <cellStyle name="Obično 3 2 2 5 4 2 3 2" xfId="21001"/>
    <cellStyle name="Obično 3 2 2 5 4 2 4" xfId="21002"/>
    <cellStyle name="Obično 3 2 2 5 4 3" xfId="21003"/>
    <cellStyle name="Obično 3 2 2 5 4 3 2" xfId="21004"/>
    <cellStyle name="Obično 3 2 2 5 4 4" xfId="21005"/>
    <cellStyle name="Obično 3 2 2 5 4 4 2" xfId="21006"/>
    <cellStyle name="Obično 3 2 2 5 4 5" xfId="21007"/>
    <cellStyle name="Obično 3 2 2 5 5" xfId="21008"/>
    <cellStyle name="Obično 3 2 2 5 5 2" xfId="21009"/>
    <cellStyle name="Obično 3 2 2 5 5 2 2" xfId="21010"/>
    <cellStyle name="Obično 3 2 2 5 5 2 2 2" xfId="21011"/>
    <cellStyle name="Obično 3 2 2 5 5 2 3" xfId="21012"/>
    <cellStyle name="Obično 3 2 2 5 5 2 3 2" xfId="21013"/>
    <cellStyle name="Obično 3 2 2 5 5 2 4" xfId="21014"/>
    <cellStyle name="Obično 3 2 2 5 5 3" xfId="21015"/>
    <cellStyle name="Obično 3 2 2 5 5 3 2" xfId="21016"/>
    <cellStyle name="Obično 3 2 2 5 5 4" xfId="21017"/>
    <cellStyle name="Obično 3 2 2 5 5 4 2" xfId="21018"/>
    <cellStyle name="Obično 3 2 2 5 5 5" xfId="21019"/>
    <cellStyle name="Obično 3 2 2 5 6" xfId="21020"/>
    <cellStyle name="Obično 3 2 2 5 6 2" xfId="21021"/>
    <cellStyle name="Obično 3 2 2 5 6 2 2" xfId="21022"/>
    <cellStyle name="Obično 3 2 2 5 6 3" xfId="21023"/>
    <cellStyle name="Obično 3 2 2 5 6 3 2" xfId="21024"/>
    <cellStyle name="Obično 3 2 2 5 6 4" xfId="21025"/>
    <cellStyle name="Obično 3 2 2 5 7" xfId="21026"/>
    <cellStyle name="Obično 3 2 2 5 7 2" xfId="21027"/>
    <cellStyle name="Obično 3 2 2 5 7 2 2" xfId="21028"/>
    <cellStyle name="Obično 3 2 2 5 7 3" xfId="21029"/>
    <cellStyle name="Obično 3 2 2 5 7 3 2" xfId="21030"/>
    <cellStyle name="Obično 3 2 2 5 7 4" xfId="21031"/>
    <cellStyle name="Obično 3 2 2 5 8" xfId="21032"/>
    <cellStyle name="Obično 3 2 2 5 8 2" xfId="21033"/>
    <cellStyle name="Obično 3 2 2 5 9" xfId="21034"/>
    <cellStyle name="Obično 3 2 2 5 9 2" xfId="21035"/>
    <cellStyle name="Obično 3 2 2 6" xfId="21036"/>
    <cellStyle name="Obično 3 2 2 6 10" xfId="21037"/>
    <cellStyle name="Obično 3 2 2 6 2" xfId="21038"/>
    <cellStyle name="Obično 3 2 2 6 2 2" xfId="21039"/>
    <cellStyle name="Obično 3 2 2 6 2 2 2" xfId="21040"/>
    <cellStyle name="Obično 3 2 2 6 2 2 2 2" xfId="21041"/>
    <cellStyle name="Obično 3 2 2 6 2 2 2 2 2" xfId="21042"/>
    <cellStyle name="Obično 3 2 2 6 2 2 2 2 2 2" xfId="21043"/>
    <cellStyle name="Obično 3 2 2 6 2 2 2 2 3" xfId="21044"/>
    <cellStyle name="Obično 3 2 2 6 2 2 2 2 3 2" xfId="21045"/>
    <cellStyle name="Obično 3 2 2 6 2 2 2 2 4" xfId="21046"/>
    <cellStyle name="Obično 3 2 2 6 2 2 2 3" xfId="21047"/>
    <cellStyle name="Obično 3 2 2 6 2 2 2 3 2" xfId="21048"/>
    <cellStyle name="Obično 3 2 2 6 2 2 2 4" xfId="21049"/>
    <cellStyle name="Obično 3 2 2 6 2 2 2 4 2" xfId="21050"/>
    <cellStyle name="Obično 3 2 2 6 2 2 2 5" xfId="21051"/>
    <cellStyle name="Obično 3 2 2 6 2 2 3" xfId="21052"/>
    <cellStyle name="Obično 3 2 2 6 2 2 3 2" xfId="21053"/>
    <cellStyle name="Obično 3 2 2 6 2 2 3 2 2" xfId="21054"/>
    <cellStyle name="Obično 3 2 2 6 2 2 3 3" xfId="21055"/>
    <cellStyle name="Obično 3 2 2 6 2 2 3 3 2" xfId="21056"/>
    <cellStyle name="Obično 3 2 2 6 2 2 3 4" xfId="21057"/>
    <cellStyle name="Obično 3 2 2 6 2 2 4" xfId="21058"/>
    <cellStyle name="Obično 3 2 2 6 2 2 4 2" xfId="21059"/>
    <cellStyle name="Obično 3 2 2 6 2 2 4 2 2" xfId="21060"/>
    <cellStyle name="Obično 3 2 2 6 2 2 4 3" xfId="21061"/>
    <cellStyle name="Obično 3 2 2 6 2 2 4 3 2" xfId="21062"/>
    <cellStyle name="Obično 3 2 2 6 2 2 4 4" xfId="21063"/>
    <cellStyle name="Obično 3 2 2 6 2 2 5" xfId="21064"/>
    <cellStyle name="Obično 3 2 2 6 2 2 5 2" xfId="21065"/>
    <cellStyle name="Obično 3 2 2 6 2 2 6" xfId="21066"/>
    <cellStyle name="Obično 3 2 2 6 2 2 6 2" xfId="21067"/>
    <cellStyle name="Obično 3 2 2 6 2 2 7" xfId="21068"/>
    <cellStyle name="Obično 3 2 2 6 2 3" xfId="21069"/>
    <cellStyle name="Obično 3 2 2 6 2 3 2" xfId="21070"/>
    <cellStyle name="Obično 3 2 2 6 2 3 2 2" xfId="21071"/>
    <cellStyle name="Obično 3 2 2 6 2 3 2 2 2" xfId="21072"/>
    <cellStyle name="Obično 3 2 2 6 2 3 2 3" xfId="21073"/>
    <cellStyle name="Obično 3 2 2 6 2 3 2 3 2" xfId="21074"/>
    <cellStyle name="Obično 3 2 2 6 2 3 2 4" xfId="21075"/>
    <cellStyle name="Obično 3 2 2 6 2 3 3" xfId="21076"/>
    <cellStyle name="Obično 3 2 2 6 2 3 3 2" xfId="21077"/>
    <cellStyle name="Obično 3 2 2 6 2 3 4" xfId="21078"/>
    <cellStyle name="Obično 3 2 2 6 2 3 4 2" xfId="21079"/>
    <cellStyle name="Obično 3 2 2 6 2 3 5" xfId="21080"/>
    <cellStyle name="Obično 3 2 2 6 2 4" xfId="21081"/>
    <cellStyle name="Obično 3 2 2 6 2 4 2" xfId="21082"/>
    <cellStyle name="Obično 3 2 2 6 2 4 2 2" xfId="21083"/>
    <cellStyle name="Obično 3 2 2 6 2 4 3" xfId="21084"/>
    <cellStyle name="Obično 3 2 2 6 2 4 3 2" xfId="21085"/>
    <cellStyle name="Obično 3 2 2 6 2 4 4" xfId="21086"/>
    <cellStyle name="Obično 3 2 2 6 2 5" xfId="21087"/>
    <cellStyle name="Obično 3 2 2 6 2 5 2" xfId="21088"/>
    <cellStyle name="Obično 3 2 2 6 2 5 2 2" xfId="21089"/>
    <cellStyle name="Obično 3 2 2 6 2 5 3" xfId="21090"/>
    <cellStyle name="Obično 3 2 2 6 2 5 3 2" xfId="21091"/>
    <cellStyle name="Obično 3 2 2 6 2 5 4" xfId="21092"/>
    <cellStyle name="Obično 3 2 2 6 2 6" xfId="21093"/>
    <cellStyle name="Obično 3 2 2 6 2 6 2" xfId="21094"/>
    <cellStyle name="Obično 3 2 2 6 2 7" xfId="21095"/>
    <cellStyle name="Obično 3 2 2 6 2 7 2" xfId="21096"/>
    <cellStyle name="Obično 3 2 2 6 2 8" xfId="21097"/>
    <cellStyle name="Obično 3 2 2 6 3" xfId="21098"/>
    <cellStyle name="Obično 3 2 2 6 3 2" xfId="21099"/>
    <cellStyle name="Obično 3 2 2 6 3 2 2" xfId="21100"/>
    <cellStyle name="Obično 3 2 2 6 3 2 2 2" xfId="21101"/>
    <cellStyle name="Obično 3 2 2 6 3 2 2 2 2" xfId="21102"/>
    <cellStyle name="Obično 3 2 2 6 3 2 2 3" xfId="21103"/>
    <cellStyle name="Obično 3 2 2 6 3 2 2 3 2" xfId="21104"/>
    <cellStyle name="Obično 3 2 2 6 3 2 2 4" xfId="21105"/>
    <cellStyle name="Obično 3 2 2 6 3 2 3" xfId="21106"/>
    <cellStyle name="Obično 3 2 2 6 3 2 3 2" xfId="21107"/>
    <cellStyle name="Obično 3 2 2 6 3 2 4" xfId="21108"/>
    <cellStyle name="Obično 3 2 2 6 3 2 4 2" xfId="21109"/>
    <cellStyle name="Obično 3 2 2 6 3 2 5" xfId="21110"/>
    <cellStyle name="Obično 3 2 2 6 3 3" xfId="21111"/>
    <cellStyle name="Obično 3 2 2 6 3 3 2" xfId="21112"/>
    <cellStyle name="Obično 3 2 2 6 3 3 2 2" xfId="21113"/>
    <cellStyle name="Obično 3 2 2 6 3 3 3" xfId="21114"/>
    <cellStyle name="Obično 3 2 2 6 3 3 3 2" xfId="21115"/>
    <cellStyle name="Obično 3 2 2 6 3 3 4" xfId="21116"/>
    <cellStyle name="Obično 3 2 2 6 3 4" xfId="21117"/>
    <cellStyle name="Obično 3 2 2 6 3 4 2" xfId="21118"/>
    <cellStyle name="Obično 3 2 2 6 3 4 2 2" xfId="21119"/>
    <cellStyle name="Obično 3 2 2 6 3 4 3" xfId="21120"/>
    <cellStyle name="Obično 3 2 2 6 3 4 3 2" xfId="21121"/>
    <cellStyle name="Obično 3 2 2 6 3 4 4" xfId="21122"/>
    <cellStyle name="Obično 3 2 2 6 3 5" xfId="21123"/>
    <cellStyle name="Obično 3 2 2 6 3 5 2" xfId="21124"/>
    <cellStyle name="Obično 3 2 2 6 3 6" xfId="21125"/>
    <cellStyle name="Obično 3 2 2 6 3 6 2" xfId="21126"/>
    <cellStyle name="Obično 3 2 2 6 3 7" xfId="21127"/>
    <cellStyle name="Obično 3 2 2 6 4" xfId="21128"/>
    <cellStyle name="Obično 3 2 2 6 4 2" xfId="21129"/>
    <cellStyle name="Obično 3 2 2 6 4 2 2" xfId="21130"/>
    <cellStyle name="Obično 3 2 2 6 4 2 2 2" xfId="21131"/>
    <cellStyle name="Obično 3 2 2 6 4 2 3" xfId="21132"/>
    <cellStyle name="Obično 3 2 2 6 4 2 3 2" xfId="21133"/>
    <cellStyle name="Obično 3 2 2 6 4 2 4" xfId="21134"/>
    <cellStyle name="Obično 3 2 2 6 4 3" xfId="21135"/>
    <cellStyle name="Obično 3 2 2 6 4 3 2" xfId="21136"/>
    <cellStyle name="Obično 3 2 2 6 4 4" xfId="21137"/>
    <cellStyle name="Obično 3 2 2 6 4 4 2" xfId="21138"/>
    <cellStyle name="Obično 3 2 2 6 4 5" xfId="21139"/>
    <cellStyle name="Obično 3 2 2 6 5" xfId="21140"/>
    <cellStyle name="Obično 3 2 2 6 5 2" xfId="21141"/>
    <cellStyle name="Obično 3 2 2 6 5 2 2" xfId="21142"/>
    <cellStyle name="Obično 3 2 2 6 5 2 2 2" xfId="21143"/>
    <cellStyle name="Obično 3 2 2 6 5 2 3" xfId="21144"/>
    <cellStyle name="Obično 3 2 2 6 5 2 3 2" xfId="21145"/>
    <cellStyle name="Obično 3 2 2 6 5 2 4" xfId="21146"/>
    <cellStyle name="Obično 3 2 2 6 5 3" xfId="21147"/>
    <cellStyle name="Obično 3 2 2 6 5 3 2" xfId="21148"/>
    <cellStyle name="Obično 3 2 2 6 5 4" xfId="21149"/>
    <cellStyle name="Obično 3 2 2 6 5 4 2" xfId="21150"/>
    <cellStyle name="Obično 3 2 2 6 5 5" xfId="21151"/>
    <cellStyle name="Obično 3 2 2 6 6" xfId="21152"/>
    <cellStyle name="Obično 3 2 2 6 6 2" xfId="21153"/>
    <cellStyle name="Obično 3 2 2 6 6 2 2" xfId="21154"/>
    <cellStyle name="Obično 3 2 2 6 6 3" xfId="21155"/>
    <cellStyle name="Obično 3 2 2 6 6 3 2" xfId="21156"/>
    <cellStyle name="Obično 3 2 2 6 6 4" xfId="21157"/>
    <cellStyle name="Obično 3 2 2 6 7" xfId="21158"/>
    <cellStyle name="Obično 3 2 2 6 7 2" xfId="21159"/>
    <cellStyle name="Obično 3 2 2 6 7 2 2" xfId="21160"/>
    <cellStyle name="Obično 3 2 2 6 7 3" xfId="21161"/>
    <cellStyle name="Obično 3 2 2 6 7 3 2" xfId="21162"/>
    <cellStyle name="Obično 3 2 2 6 7 4" xfId="21163"/>
    <cellStyle name="Obično 3 2 2 6 8" xfId="21164"/>
    <cellStyle name="Obično 3 2 2 6 8 2" xfId="21165"/>
    <cellStyle name="Obično 3 2 2 6 9" xfId="21166"/>
    <cellStyle name="Obično 3 2 2 6 9 2" xfId="21167"/>
    <cellStyle name="Obično 3 2 2 7" xfId="21168"/>
    <cellStyle name="Obično 3 2 2 7 2" xfId="21169"/>
    <cellStyle name="Obično 3 2 2 7 2 2" xfId="21170"/>
    <cellStyle name="Obično 3 2 2 7 2 2 2" xfId="21171"/>
    <cellStyle name="Obično 3 2 2 7 2 2 2 2" xfId="21172"/>
    <cellStyle name="Obično 3 2 2 7 2 2 2 2 2" xfId="21173"/>
    <cellStyle name="Obično 3 2 2 7 2 2 2 3" xfId="21174"/>
    <cellStyle name="Obično 3 2 2 7 2 2 2 3 2" xfId="21175"/>
    <cellStyle name="Obično 3 2 2 7 2 2 2 4" xfId="21176"/>
    <cellStyle name="Obično 3 2 2 7 2 2 3" xfId="21177"/>
    <cellStyle name="Obično 3 2 2 7 2 2 3 2" xfId="21178"/>
    <cellStyle name="Obično 3 2 2 7 2 2 4" xfId="21179"/>
    <cellStyle name="Obično 3 2 2 7 2 2 4 2" xfId="21180"/>
    <cellStyle name="Obično 3 2 2 7 2 2 5" xfId="21181"/>
    <cellStyle name="Obično 3 2 2 7 2 3" xfId="21182"/>
    <cellStyle name="Obično 3 2 2 7 2 3 2" xfId="21183"/>
    <cellStyle name="Obično 3 2 2 7 2 3 2 2" xfId="21184"/>
    <cellStyle name="Obično 3 2 2 7 2 3 3" xfId="21185"/>
    <cellStyle name="Obično 3 2 2 7 2 3 3 2" xfId="21186"/>
    <cellStyle name="Obično 3 2 2 7 2 3 4" xfId="21187"/>
    <cellStyle name="Obično 3 2 2 7 2 4" xfId="21188"/>
    <cellStyle name="Obično 3 2 2 7 2 4 2" xfId="21189"/>
    <cellStyle name="Obično 3 2 2 7 2 4 2 2" xfId="21190"/>
    <cellStyle name="Obično 3 2 2 7 2 4 3" xfId="21191"/>
    <cellStyle name="Obično 3 2 2 7 2 4 3 2" xfId="21192"/>
    <cellStyle name="Obično 3 2 2 7 2 4 4" xfId="21193"/>
    <cellStyle name="Obično 3 2 2 7 2 5" xfId="21194"/>
    <cellStyle name="Obično 3 2 2 7 2 5 2" xfId="21195"/>
    <cellStyle name="Obično 3 2 2 7 2 6" xfId="21196"/>
    <cellStyle name="Obično 3 2 2 7 2 6 2" xfId="21197"/>
    <cellStyle name="Obično 3 2 2 7 2 7" xfId="21198"/>
    <cellStyle name="Obično 3 2 2 7 3" xfId="21199"/>
    <cellStyle name="Obično 3 2 2 7 3 2" xfId="21200"/>
    <cellStyle name="Obično 3 2 2 7 3 2 2" xfId="21201"/>
    <cellStyle name="Obično 3 2 2 7 3 2 2 2" xfId="21202"/>
    <cellStyle name="Obično 3 2 2 7 3 2 3" xfId="21203"/>
    <cellStyle name="Obično 3 2 2 7 3 2 3 2" xfId="21204"/>
    <cellStyle name="Obično 3 2 2 7 3 2 4" xfId="21205"/>
    <cellStyle name="Obično 3 2 2 7 3 3" xfId="21206"/>
    <cellStyle name="Obično 3 2 2 7 3 3 2" xfId="21207"/>
    <cellStyle name="Obično 3 2 2 7 3 4" xfId="21208"/>
    <cellStyle name="Obično 3 2 2 7 3 4 2" xfId="21209"/>
    <cellStyle name="Obično 3 2 2 7 3 5" xfId="21210"/>
    <cellStyle name="Obično 3 2 2 7 4" xfId="21211"/>
    <cellStyle name="Obično 3 2 2 7 4 2" xfId="21212"/>
    <cellStyle name="Obično 3 2 2 7 4 2 2" xfId="21213"/>
    <cellStyle name="Obično 3 2 2 7 4 3" xfId="21214"/>
    <cellStyle name="Obično 3 2 2 7 4 3 2" xfId="21215"/>
    <cellStyle name="Obično 3 2 2 7 4 4" xfId="21216"/>
    <cellStyle name="Obično 3 2 2 7 5" xfId="21217"/>
    <cellStyle name="Obično 3 2 2 7 5 2" xfId="21218"/>
    <cellStyle name="Obično 3 2 2 7 5 2 2" xfId="21219"/>
    <cellStyle name="Obično 3 2 2 7 5 3" xfId="21220"/>
    <cellStyle name="Obično 3 2 2 7 5 3 2" xfId="21221"/>
    <cellStyle name="Obično 3 2 2 7 5 4" xfId="21222"/>
    <cellStyle name="Obično 3 2 2 7 6" xfId="21223"/>
    <cellStyle name="Obično 3 2 2 7 6 2" xfId="21224"/>
    <cellStyle name="Obično 3 2 2 7 7" xfId="21225"/>
    <cellStyle name="Obično 3 2 2 7 7 2" xfId="21226"/>
    <cellStyle name="Obično 3 2 2 7 8" xfId="21227"/>
    <cellStyle name="Obično 3 2 2 8" xfId="21228"/>
    <cellStyle name="Obično 3 2 2 8 2" xfId="21229"/>
    <cellStyle name="Obično 3 2 2 8 2 2" xfId="21230"/>
    <cellStyle name="Obično 3 2 2 8 2 2 2" xfId="21231"/>
    <cellStyle name="Obično 3 2 2 8 2 2 2 2" xfId="21232"/>
    <cellStyle name="Obično 3 2 2 8 2 2 3" xfId="21233"/>
    <cellStyle name="Obično 3 2 2 8 2 2 3 2" xfId="21234"/>
    <cellStyle name="Obično 3 2 2 8 2 2 4" xfId="21235"/>
    <cellStyle name="Obično 3 2 2 8 2 3" xfId="21236"/>
    <cellStyle name="Obično 3 2 2 8 2 3 2" xfId="21237"/>
    <cellStyle name="Obično 3 2 2 8 2 4" xfId="21238"/>
    <cellStyle name="Obično 3 2 2 8 2 4 2" xfId="21239"/>
    <cellStyle name="Obično 3 2 2 8 2 5" xfId="21240"/>
    <cellStyle name="Obično 3 2 2 8 3" xfId="21241"/>
    <cellStyle name="Obično 3 2 2 8 3 2" xfId="21242"/>
    <cellStyle name="Obično 3 2 2 8 3 2 2" xfId="21243"/>
    <cellStyle name="Obično 3 2 2 8 3 3" xfId="21244"/>
    <cellStyle name="Obično 3 2 2 8 3 3 2" xfId="21245"/>
    <cellStyle name="Obično 3 2 2 8 3 4" xfId="21246"/>
    <cellStyle name="Obično 3 2 2 8 4" xfId="21247"/>
    <cellStyle name="Obično 3 2 2 8 4 2" xfId="21248"/>
    <cellStyle name="Obično 3 2 2 8 4 2 2" xfId="21249"/>
    <cellStyle name="Obično 3 2 2 8 4 3" xfId="21250"/>
    <cellStyle name="Obično 3 2 2 8 4 3 2" xfId="21251"/>
    <cellStyle name="Obično 3 2 2 8 4 4" xfId="21252"/>
    <cellStyle name="Obično 3 2 2 8 5" xfId="21253"/>
    <cellStyle name="Obično 3 2 2 8 5 2" xfId="21254"/>
    <cellStyle name="Obično 3 2 2 8 6" xfId="21255"/>
    <cellStyle name="Obično 3 2 2 8 6 2" xfId="21256"/>
    <cellStyle name="Obično 3 2 2 8 7" xfId="21257"/>
    <cellStyle name="Obično 3 2 2 9" xfId="21258"/>
    <cellStyle name="Obično 3 2 2 9 2" xfId="21259"/>
    <cellStyle name="Obično 3 2 3" xfId="21260"/>
    <cellStyle name="Obično 3 2 3 10" xfId="21261"/>
    <cellStyle name="Obično 3 2 3 10 2" xfId="21262"/>
    <cellStyle name="Obično 3 2 3 10 2 2" xfId="21263"/>
    <cellStyle name="Obično 3 2 3 10 3" xfId="21264"/>
    <cellStyle name="Obično 3 2 3 10 3 2" xfId="21265"/>
    <cellStyle name="Obično 3 2 3 10 4" xfId="21266"/>
    <cellStyle name="Obično 3 2 3 11" xfId="21267"/>
    <cellStyle name="Obično 3 2 3 11 2" xfId="21268"/>
    <cellStyle name="Obično 3 2 3 11 2 2" xfId="21269"/>
    <cellStyle name="Obično 3 2 3 11 3" xfId="21270"/>
    <cellStyle name="Obično 3 2 3 11 3 2" xfId="21271"/>
    <cellStyle name="Obično 3 2 3 11 4" xfId="21272"/>
    <cellStyle name="Obično 3 2 3 12" xfId="21273"/>
    <cellStyle name="Obično 3 2 3 12 2" xfId="21274"/>
    <cellStyle name="Obično 3 2 3 13" xfId="21275"/>
    <cellStyle name="Obično 3 2 3 13 2" xfId="21276"/>
    <cellStyle name="Obično 3 2 3 14" xfId="21277"/>
    <cellStyle name="Obično 3 2 3 2" xfId="21278"/>
    <cellStyle name="Obično 3 2 3 2 10" xfId="21279"/>
    <cellStyle name="Obično 3 2 3 2 10 2" xfId="21280"/>
    <cellStyle name="Obično 3 2 3 2 11" xfId="21281"/>
    <cellStyle name="Obično 3 2 3 2 11 2" xfId="21282"/>
    <cellStyle name="Obično 3 2 3 2 12" xfId="21283"/>
    <cellStyle name="Obično 3 2 3 2 2" xfId="21284"/>
    <cellStyle name="Obično 3 2 3 2 2 10" xfId="21285"/>
    <cellStyle name="Obično 3 2 3 2 2 2" xfId="21286"/>
    <cellStyle name="Obično 3 2 3 2 2 2 2" xfId="21287"/>
    <cellStyle name="Obično 3 2 3 2 2 2 2 2" xfId="21288"/>
    <cellStyle name="Obično 3 2 3 2 2 2 2 2 2" xfId="21289"/>
    <cellStyle name="Obično 3 2 3 2 2 2 2 2 2 2" xfId="21290"/>
    <cellStyle name="Obično 3 2 3 2 2 2 2 2 2 2 2" xfId="21291"/>
    <cellStyle name="Obično 3 2 3 2 2 2 2 2 2 3" xfId="21292"/>
    <cellStyle name="Obično 3 2 3 2 2 2 2 2 2 3 2" xfId="21293"/>
    <cellStyle name="Obično 3 2 3 2 2 2 2 2 2 4" xfId="21294"/>
    <cellStyle name="Obično 3 2 3 2 2 2 2 2 3" xfId="21295"/>
    <cellStyle name="Obično 3 2 3 2 2 2 2 2 3 2" xfId="21296"/>
    <cellStyle name="Obično 3 2 3 2 2 2 2 2 4" xfId="21297"/>
    <cellStyle name="Obično 3 2 3 2 2 2 2 2 4 2" xfId="21298"/>
    <cellStyle name="Obično 3 2 3 2 2 2 2 2 5" xfId="21299"/>
    <cellStyle name="Obično 3 2 3 2 2 2 2 3" xfId="21300"/>
    <cellStyle name="Obično 3 2 3 2 2 2 2 3 2" xfId="21301"/>
    <cellStyle name="Obično 3 2 3 2 2 2 2 3 2 2" xfId="21302"/>
    <cellStyle name="Obično 3 2 3 2 2 2 2 3 3" xfId="21303"/>
    <cellStyle name="Obično 3 2 3 2 2 2 2 3 3 2" xfId="21304"/>
    <cellStyle name="Obično 3 2 3 2 2 2 2 3 4" xfId="21305"/>
    <cellStyle name="Obično 3 2 3 2 2 2 2 4" xfId="21306"/>
    <cellStyle name="Obično 3 2 3 2 2 2 2 4 2" xfId="21307"/>
    <cellStyle name="Obično 3 2 3 2 2 2 2 4 2 2" xfId="21308"/>
    <cellStyle name="Obično 3 2 3 2 2 2 2 4 3" xfId="21309"/>
    <cellStyle name="Obično 3 2 3 2 2 2 2 4 3 2" xfId="21310"/>
    <cellStyle name="Obično 3 2 3 2 2 2 2 4 4" xfId="21311"/>
    <cellStyle name="Obično 3 2 3 2 2 2 2 5" xfId="21312"/>
    <cellStyle name="Obično 3 2 3 2 2 2 2 5 2" xfId="21313"/>
    <cellStyle name="Obično 3 2 3 2 2 2 2 6" xfId="21314"/>
    <cellStyle name="Obično 3 2 3 2 2 2 2 6 2" xfId="21315"/>
    <cellStyle name="Obično 3 2 3 2 2 2 2 7" xfId="21316"/>
    <cellStyle name="Obično 3 2 3 2 2 2 3" xfId="21317"/>
    <cellStyle name="Obično 3 2 3 2 2 2 3 2" xfId="21318"/>
    <cellStyle name="Obično 3 2 3 2 2 2 3 2 2" xfId="21319"/>
    <cellStyle name="Obično 3 2 3 2 2 2 3 2 2 2" xfId="21320"/>
    <cellStyle name="Obično 3 2 3 2 2 2 3 2 3" xfId="21321"/>
    <cellStyle name="Obično 3 2 3 2 2 2 3 2 3 2" xfId="21322"/>
    <cellStyle name="Obično 3 2 3 2 2 2 3 2 4" xfId="21323"/>
    <cellStyle name="Obično 3 2 3 2 2 2 3 3" xfId="21324"/>
    <cellStyle name="Obično 3 2 3 2 2 2 3 3 2" xfId="21325"/>
    <cellStyle name="Obično 3 2 3 2 2 2 3 4" xfId="21326"/>
    <cellStyle name="Obično 3 2 3 2 2 2 3 4 2" xfId="21327"/>
    <cellStyle name="Obično 3 2 3 2 2 2 3 5" xfId="21328"/>
    <cellStyle name="Obično 3 2 3 2 2 2 4" xfId="21329"/>
    <cellStyle name="Obično 3 2 3 2 2 2 4 2" xfId="21330"/>
    <cellStyle name="Obično 3 2 3 2 2 2 4 2 2" xfId="21331"/>
    <cellStyle name="Obično 3 2 3 2 2 2 4 3" xfId="21332"/>
    <cellStyle name="Obično 3 2 3 2 2 2 4 3 2" xfId="21333"/>
    <cellStyle name="Obično 3 2 3 2 2 2 4 4" xfId="21334"/>
    <cellStyle name="Obično 3 2 3 2 2 2 5" xfId="21335"/>
    <cellStyle name="Obično 3 2 3 2 2 2 5 2" xfId="21336"/>
    <cellStyle name="Obično 3 2 3 2 2 2 5 2 2" xfId="21337"/>
    <cellStyle name="Obično 3 2 3 2 2 2 5 3" xfId="21338"/>
    <cellStyle name="Obično 3 2 3 2 2 2 5 3 2" xfId="21339"/>
    <cellStyle name="Obično 3 2 3 2 2 2 5 4" xfId="21340"/>
    <cellStyle name="Obično 3 2 3 2 2 2 6" xfId="21341"/>
    <cellStyle name="Obično 3 2 3 2 2 2 6 2" xfId="21342"/>
    <cellStyle name="Obično 3 2 3 2 2 2 7" xfId="21343"/>
    <cellStyle name="Obično 3 2 3 2 2 2 7 2" xfId="21344"/>
    <cellStyle name="Obično 3 2 3 2 2 2 8" xfId="21345"/>
    <cellStyle name="Obično 3 2 3 2 2 3" xfId="21346"/>
    <cellStyle name="Obično 3 2 3 2 2 3 2" xfId="21347"/>
    <cellStyle name="Obično 3 2 3 2 2 3 2 2" xfId="21348"/>
    <cellStyle name="Obično 3 2 3 2 2 3 2 2 2" xfId="21349"/>
    <cellStyle name="Obično 3 2 3 2 2 3 2 2 2 2" xfId="21350"/>
    <cellStyle name="Obično 3 2 3 2 2 3 2 2 3" xfId="21351"/>
    <cellStyle name="Obično 3 2 3 2 2 3 2 2 3 2" xfId="21352"/>
    <cellStyle name="Obično 3 2 3 2 2 3 2 2 4" xfId="21353"/>
    <cellStyle name="Obično 3 2 3 2 2 3 2 3" xfId="21354"/>
    <cellStyle name="Obično 3 2 3 2 2 3 2 3 2" xfId="21355"/>
    <cellStyle name="Obično 3 2 3 2 2 3 2 4" xfId="21356"/>
    <cellStyle name="Obično 3 2 3 2 2 3 2 4 2" xfId="21357"/>
    <cellStyle name="Obično 3 2 3 2 2 3 2 5" xfId="21358"/>
    <cellStyle name="Obično 3 2 3 2 2 3 3" xfId="21359"/>
    <cellStyle name="Obično 3 2 3 2 2 3 3 2" xfId="21360"/>
    <cellStyle name="Obično 3 2 3 2 2 3 3 2 2" xfId="21361"/>
    <cellStyle name="Obično 3 2 3 2 2 3 3 3" xfId="21362"/>
    <cellStyle name="Obično 3 2 3 2 2 3 3 3 2" xfId="21363"/>
    <cellStyle name="Obično 3 2 3 2 2 3 3 4" xfId="21364"/>
    <cellStyle name="Obično 3 2 3 2 2 3 4" xfId="21365"/>
    <cellStyle name="Obično 3 2 3 2 2 3 4 2" xfId="21366"/>
    <cellStyle name="Obično 3 2 3 2 2 3 4 2 2" xfId="21367"/>
    <cellStyle name="Obično 3 2 3 2 2 3 4 3" xfId="21368"/>
    <cellStyle name="Obično 3 2 3 2 2 3 4 3 2" xfId="21369"/>
    <cellStyle name="Obično 3 2 3 2 2 3 4 4" xfId="21370"/>
    <cellStyle name="Obično 3 2 3 2 2 3 5" xfId="21371"/>
    <cellStyle name="Obično 3 2 3 2 2 3 5 2" xfId="21372"/>
    <cellStyle name="Obično 3 2 3 2 2 3 6" xfId="21373"/>
    <cellStyle name="Obično 3 2 3 2 2 3 6 2" xfId="21374"/>
    <cellStyle name="Obično 3 2 3 2 2 3 7" xfId="21375"/>
    <cellStyle name="Obično 3 2 3 2 2 4" xfId="21376"/>
    <cellStyle name="Obično 3 2 3 2 2 4 2" xfId="21377"/>
    <cellStyle name="Obično 3 2 3 2 2 4 2 2" xfId="21378"/>
    <cellStyle name="Obično 3 2 3 2 2 4 2 2 2" xfId="21379"/>
    <cellStyle name="Obično 3 2 3 2 2 4 2 3" xfId="21380"/>
    <cellStyle name="Obično 3 2 3 2 2 4 2 3 2" xfId="21381"/>
    <cellStyle name="Obično 3 2 3 2 2 4 2 4" xfId="21382"/>
    <cellStyle name="Obično 3 2 3 2 2 4 3" xfId="21383"/>
    <cellStyle name="Obično 3 2 3 2 2 4 3 2" xfId="21384"/>
    <cellStyle name="Obično 3 2 3 2 2 4 4" xfId="21385"/>
    <cellStyle name="Obično 3 2 3 2 2 4 4 2" xfId="21386"/>
    <cellStyle name="Obično 3 2 3 2 2 4 5" xfId="21387"/>
    <cellStyle name="Obično 3 2 3 2 2 5" xfId="21388"/>
    <cellStyle name="Obično 3 2 3 2 2 5 2" xfId="21389"/>
    <cellStyle name="Obično 3 2 3 2 2 5 2 2" xfId="21390"/>
    <cellStyle name="Obično 3 2 3 2 2 5 2 2 2" xfId="21391"/>
    <cellStyle name="Obično 3 2 3 2 2 5 2 3" xfId="21392"/>
    <cellStyle name="Obično 3 2 3 2 2 5 2 3 2" xfId="21393"/>
    <cellStyle name="Obično 3 2 3 2 2 5 2 4" xfId="21394"/>
    <cellStyle name="Obično 3 2 3 2 2 5 3" xfId="21395"/>
    <cellStyle name="Obično 3 2 3 2 2 5 3 2" xfId="21396"/>
    <cellStyle name="Obično 3 2 3 2 2 5 4" xfId="21397"/>
    <cellStyle name="Obično 3 2 3 2 2 5 4 2" xfId="21398"/>
    <cellStyle name="Obično 3 2 3 2 2 5 5" xfId="21399"/>
    <cellStyle name="Obično 3 2 3 2 2 6" xfId="21400"/>
    <cellStyle name="Obično 3 2 3 2 2 6 2" xfId="21401"/>
    <cellStyle name="Obično 3 2 3 2 2 6 2 2" xfId="21402"/>
    <cellStyle name="Obično 3 2 3 2 2 6 3" xfId="21403"/>
    <cellStyle name="Obično 3 2 3 2 2 6 3 2" xfId="21404"/>
    <cellStyle name="Obično 3 2 3 2 2 6 4" xfId="21405"/>
    <cellStyle name="Obično 3 2 3 2 2 7" xfId="21406"/>
    <cellStyle name="Obično 3 2 3 2 2 7 2" xfId="21407"/>
    <cellStyle name="Obično 3 2 3 2 2 7 2 2" xfId="21408"/>
    <cellStyle name="Obično 3 2 3 2 2 7 3" xfId="21409"/>
    <cellStyle name="Obično 3 2 3 2 2 7 3 2" xfId="21410"/>
    <cellStyle name="Obično 3 2 3 2 2 7 4" xfId="21411"/>
    <cellStyle name="Obično 3 2 3 2 2 8" xfId="21412"/>
    <cellStyle name="Obično 3 2 3 2 2 8 2" xfId="21413"/>
    <cellStyle name="Obično 3 2 3 2 2 9" xfId="21414"/>
    <cellStyle name="Obično 3 2 3 2 2 9 2" xfId="21415"/>
    <cellStyle name="Obično 3 2 3 2 3" xfId="21416"/>
    <cellStyle name="Obično 3 2 3 2 3 10" xfId="21417"/>
    <cellStyle name="Obično 3 2 3 2 3 2" xfId="21418"/>
    <cellStyle name="Obično 3 2 3 2 3 2 2" xfId="21419"/>
    <cellStyle name="Obično 3 2 3 2 3 2 2 2" xfId="21420"/>
    <cellStyle name="Obično 3 2 3 2 3 2 2 2 2" xfId="21421"/>
    <cellStyle name="Obično 3 2 3 2 3 2 2 2 2 2" xfId="21422"/>
    <cellStyle name="Obično 3 2 3 2 3 2 2 2 2 2 2" xfId="21423"/>
    <cellStyle name="Obično 3 2 3 2 3 2 2 2 2 3" xfId="21424"/>
    <cellStyle name="Obično 3 2 3 2 3 2 2 2 2 3 2" xfId="21425"/>
    <cellStyle name="Obično 3 2 3 2 3 2 2 2 2 4" xfId="21426"/>
    <cellStyle name="Obično 3 2 3 2 3 2 2 2 3" xfId="21427"/>
    <cellStyle name="Obično 3 2 3 2 3 2 2 2 3 2" xfId="21428"/>
    <cellStyle name="Obično 3 2 3 2 3 2 2 2 4" xfId="21429"/>
    <cellStyle name="Obično 3 2 3 2 3 2 2 2 4 2" xfId="21430"/>
    <cellStyle name="Obično 3 2 3 2 3 2 2 2 5" xfId="21431"/>
    <cellStyle name="Obično 3 2 3 2 3 2 2 3" xfId="21432"/>
    <cellStyle name="Obično 3 2 3 2 3 2 2 3 2" xfId="21433"/>
    <cellStyle name="Obično 3 2 3 2 3 2 2 3 2 2" xfId="21434"/>
    <cellStyle name="Obično 3 2 3 2 3 2 2 3 3" xfId="21435"/>
    <cellStyle name="Obično 3 2 3 2 3 2 2 3 3 2" xfId="21436"/>
    <cellStyle name="Obično 3 2 3 2 3 2 2 3 4" xfId="21437"/>
    <cellStyle name="Obično 3 2 3 2 3 2 2 4" xfId="21438"/>
    <cellStyle name="Obično 3 2 3 2 3 2 2 4 2" xfId="21439"/>
    <cellStyle name="Obično 3 2 3 2 3 2 2 4 2 2" xfId="21440"/>
    <cellStyle name="Obično 3 2 3 2 3 2 2 4 3" xfId="21441"/>
    <cellStyle name="Obično 3 2 3 2 3 2 2 4 3 2" xfId="21442"/>
    <cellStyle name="Obično 3 2 3 2 3 2 2 4 4" xfId="21443"/>
    <cellStyle name="Obično 3 2 3 2 3 2 2 5" xfId="21444"/>
    <cellStyle name="Obično 3 2 3 2 3 2 2 5 2" xfId="21445"/>
    <cellStyle name="Obično 3 2 3 2 3 2 2 6" xfId="21446"/>
    <cellStyle name="Obično 3 2 3 2 3 2 2 6 2" xfId="21447"/>
    <cellStyle name="Obično 3 2 3 2 3 2 2 7" xfId="21448"/>
    <cellStyle name="Obično 3 2 3 2 3 2 3" xfId="21449"/>
    <cellStyle name="Obično 3 2 3 2 3 2 3 2" xfId="21450"/>
    <cellStyle name="Obično 3 2 3 2 3 2 3 2 2" xfId="21451"/>
    <cellStyle name="Obično 3 2 3 2 3 2 3 2 2 2" xfId="21452"/>
    <cellStyle name="Obično 3 2 3 2 3 2 3 2 3" xfId="21453"/>
    <cellStyle name="Obično 3 2 3 2 3 2 3 2 3 2" xfId="21454"/>
    <cellStyle name="Obično 3 2 3 2 3 2 3 2 4" xfId="21455"/>
    <cellStyle name="Obično 3 2 3 2 3 2 3 3" xfId="21456"/>
    <cellStyle name="Obično 3 2 3 2 3 2 3 3 2" xfId="21457"/>
    <cellStyle name="Obično 3 2 3 2 3 2 3 4" xfId="21458"/>
    <cellStyle name="Obično 3 2 3 2 3 2 3 4 2" xfId="21459"/>
    <cellStyle name="Obično 3 2 3 2 3 2 3 5" xfId="21460"/>
    <cellStyle name="Obično 3 2 3 2 3 2 4" xfId="21461"/>
    <cellStyle name="Obično 3 2 3 2 3 2 4 2" xfId="21462"/>
    <cellStyle name="Obično 3 2 3 2 3 2 4 2 2" xfId="21463"/>
    <cellStyle name="Obično 3 2 3 2 3 2 4 3" xfId="21464"/>
    <cellStyle name="Obično 3 2 3 2 3 2 4 3 2" xfId="21465"/>
    <cellStyle name="Obično 3 2 3 2 3 2 4 4" xfId="21466"/>
    <cellStyle name="Obično 3 2 3 2 3 2 5" xfId="21467"/>
    <cellStyle name="Obično 3 2 3 2 3 2 5 2" xfId="21468"/>
    <cellStyle name="Obično 3 2 3 2 3 2 5 2 2" xfId="21469"/>
    <cellStyle name="Obično 3 2 3 2 3 2 5 3" xfId="21470"/>
    <cellStyle name="Obično 3 2 3 2 3 2 5 3 2" xfId="21471"/>
    <cellStyle name="Obično 3 2 3 2 3 2 5 4" xfId="21472"/>
    <cellStyle name="Obično 3 2 3 2 3 2 6" xfId="21473"/>
    <cellStyle name="Obično 3 2 3 2 3 2 6 2" xfId="21474"/>
    <cellStyle name="Obično 3 2 3 2 3 2 7" xfId="21475"/>
    <cellStyle name="Obično 3 2 3 2 3 2 7 2" xfId="21476"/>
    <cellStyle name="Obično 3 2 3 2 3 2 8" xfId="21477"/>
    <cellStyle name="Obično 3 2 3 2 3 3" xfId="21478"/>
    <cellStyle name="Obično 3 2 3 2 3 3 2" xfId="21479"/>
    <cellStyle name="Obično 3 2 3 2 3 3 2 2" xfId="21480"/>
    <cellStyle name="Obično 3 2 3 2 3 3 2 2 2" xfId="21481"/>
    <cellStyle name="Obično 3 2 3 2 3 3 2 2 2 2" xfId="21482"/>
    <cellStyle name="Obično 3 2 3 2 3 3 2 2 3" xfId="21483"/>
    <cellStyle name="Obično 3 2 3 2 3 3 2 2 3 2" xfId="21484"/>
    <cellStyle name="Obično 3 2 3 2 3 3 2 2 4" xfId="21485"/>
    <cellStyle name="Obično 3 2 3 2 3 3 2 3" xfId="21486"/>
    <cellStyle name="Obično 3 2 3 2 3 3 2 3 2" xfId="21487"/>
    <cellStyle name="Obično 3 2 3 2 3 3 2 4" xfId="21488"/>
    <cellStyle name="Obično 3 2 3 2 3 3 2 4 2" xfId="21489"/>
    <cellStyle name="Obično 3 2 3 2 3 3 2 5" xfId="21490"/>
    <cellStyle name="Obično 3 2 3 2 3 3 3" xfId="21491"/>
    <cellStyle name="Obično 3 2 3 2 3 3 3 2" xfId="21492"/>
    <cellStyle name="Obično 3 2 3 2 3 3 3 2 2" xfId="21493"/>
    <cellStyle name="Obično 3 2 3 2 3 3 3 3" xfId="21494"/>
    <cellStyle name="Obično 3 2 3 2 3 3 3 3 2" xfId="21495"/>
    <cellStyle name="Obično 3 2 3 2 3 3 3 4" xfId="21496"/>
    <cellStyle name="Obično 3 2 3 2 3 3 4" xfId="21497"/>
    <cellStyle name="Obično 3 2 3 2 3 3 4 2" xfId="21498"/>
    <cellStyle name="Obično 3 2 3 2 3 3 4 2 2" xfId="21499"/>
    <cellStyle name="Obično 3 2 3 2 3 3 4 3" xfId="21500"/>
    <cellStyle name="Obično 3 2 3 2 3 3 4 3 2" xfId="21501"/>
    <cellStyle name="Obično 3 2 3 2 3 3 4 4" xfId="21502"/>
    <cellStyle name="Obično 3 2 3 2 3 3 5" xfId="21503"/>
    <cellStyle name="Obično 3 2 3 2 3 3 5 2" xfId="21504"/>
    <cellStyle name="Obično 3 2 3 2 3 3 6" xfId="21505"/>
    <cellStyle name="Obično 3 2 3 2 3 3 6 2" xfId="21506"/>
    <cellStyle name="Obično 3 2 3 2 3 3 7" xfId="21507"/>
    <cellStyle name="Obično 3 2 3 2 3 4" xfId="21508"/>
    <cellStyle name="Obično 3 2 3 2 3 4 2" xfId="21509"/>
    <cellStyle name="Obično 3 2 3 2 3 4 2 2" xfId="21510"/>
    <cellStyle name="Obično 3 2 3 2 3 4 2 2 2" xfId="21511"/>
    <cellStyle name="Obično 3 2 3 2 3 4 2 3" xfId="21512"/>
    <cellStyle name="Obično 3 2 3 2 3 4 2 3 2" xfId="21513"/>
    <cellStyle name="Obično 3 2 3 2 3 4 2 4" xfId="21514"/>
    <cellStyle name="Obično 3 2 3 2 3 4 3" xfId="21515"/>
    <cellStyle name="Obično 3 2 3 2 3 4 3 2" xfId="21516"/>
    <cellStyle name="Obično 3 2 3 2 3 4 4" xfId="21517"/>
    <cellStyle name="Obično 3 2 3 2 3 4 4 2" xfId="21518"/>
    <cellStyle name="Obično 3 2 3 2 3 4 5" xfId="21519"/>
    <cellStyle name="Obično 3 2 3 2 3 5" xfId="21520"/>
    <cellStyle name="Obično 3 2 3 2 3 5 2" xfId="21521"/>
    <cellStyle name="Obično 3 2 3 2 3 5 2 2" xfId="21522"/>
    <cellStyle name="Obično 3 2 3 2 3 5 2 2 2" xfId="21523"/>
    <cellStyle name="Obično 3 2 3 2 3 5 2 3" xfId="21524"/>
    <cellStyle name="Obično 3 2 3 2 3 5 2 3 2" xfId="21525"/>
    <cellStyle name="Obično 3 2 3 2 3 5 2 4" xfId="21526"/>
    <cellStyle name="Obično 3 2 3 2 3 5 3" xfId="21527"/>
    <cellStyle name="Obično 3 2 3 2 3 5 3 2" xfId="21528"/>
    <cellStyle name="Obično 3 2 3 2 3 5 4" xfId="21529"/>
    <cellStyle name="Obično 3 2 3 2 3 5 4 2" xfId="21530"/>
    <cellStyle name="Obično 3 2 3 2 3 5 5" xfId="21531"/>
    <cellStyle name="Obično 3 2 3 2 3 6" xfId="21532"/>
    <cellStyle name="Obično 3 2 3 2 3 6 2" xfId="21533"/>
    <cellStyle name="Obično 3 2 3 2 3 6 2 2" xfId="21534"/>
    <cellStyle name="Obično 3 2 3 2 3 6 3" xfId="21535"/>
    <cellStyle name="Obično 3 2 3 2 3 6 3 2" xfId="21536"/>
    <cellStyle name="Obično 3 2 3 2 3 6 4" xfId="21537"/>
    <cellStyle name="Obično 3 2 3 2 3 7" xfId="21538"/>
    <cellStyle name="Obično 3 2 3 2 3 7 2" xfId="21539"/>
    <cellStyle name="Obično 3 2 3 2 3 7 2 2" xfId="21540"/>
    <cellStyle name="Obično 3 2 3 2 3 7 3" xfId="21541"/>
    <cellStyle name="Obično 3 2 3 2 3 7 3 2" xfId="21542"/>
    <cellStyle name="Obično 3 2 3 2 3 7 4" xfId="21543"/>
    <cellStyle name="Obično 3 2 3 2 3 8" xfId="21544"/>
    <cellStyle name="Obično 3 2 3 2 3 8 2" xfId="21545"/>
    <cellStyle name="Obično 3 2 3 2 3 9" xfId="21546"/>
    <cellStyle name="Obično 3 2 3 2 3 9 2" xfId="21547"/>
    <cellStyle name="Obično 3 2 3 2 4" xfId="21548"/>
    <cellStyle name="Obično 3 2 3 2 4 2" xfId="21549"/>
    <cellStyle name="Obično 3 2 3 2 4 2 2" xfId="21550"/>
    <cellStyle name="Obično 3 2 3 2 4 2 2 2" xfId="21551"/>
    <cellStyle name="Obično 3 2 3 2 4 2 2 2 2" xfId="21552"/>
    <cellStyle name="Obično 3 2 3 2 4 2 2 2 2 2" xfId="21553"/>
    <cellStyle name="Obično 3 2 3 2 4 2 2 2 3" xfId="21554"/>
    <cellStyle name="Obično 3 2 3 2 4 2 2 2 3 2" xfId="21555"/>
    <cellStyle name="Obično 3 2 3 2 4 2 2 2 4" xfId="21556"/>
    <cellStyle name="Obično 3 2 3 2 4 2 2 3" xfId="21557"/>
    <cellStyle name="Obično 3 2 3 2 4 2 2 3 2" xfId="21558"/>
    <cellStyle name="Obično 3 2 3 2 4 2 2 4" xfId="21559"/>
    <cellStyle name="Obično 3 2 3 2 4 2 2 4 2" xfId="21560"/>
    <cellStyle name="Obično 3 2 3 2 4 2 2 5" xfId="21561"/>
    <cellStyle name="Obično 3 2 3 2 4 2 3" xfId="21562"/>
    <cellStyle name="Obično 3 2 3 2 4 2 3 2" xfId="21563"/>
    <cellStyle name="Obično 3 2 3 2 4 2 3 2 2" xfId="21564"/>
    <cellStyle name="Obično 3 2 3 2 4 2 3 3" xfId="21565"/>
    <cellStyle name="Obično 3 2 3 2 4 2 3 3 2" xfId="21566"/>
    <cellStyle name="Obično 3 2 3 2 4 2 3 4" xfId="21567"/>
    <cellStyle name="Obično 3 2 3 2 4 2 4" xfId="21568"/>
    <cellStyle name="Obično 3 2 3 2 4 2 4 2" xfId="21569"/>
    <cellStyle name="Obično 3 2 3 2 4 2 4 2 2" xfId="21570"/>
    <cellStyle name="Obično 3 2 3 2 4 2 4 3" xfId="21571"/>
    <cellStyle name="Obično 3 2 3 2 4 2 4 3 2" xfId="21572"/>
    <cellStyle name="Obično 3 2 3 2 4 2 4 4" xfId="21573"/>
    <cellStyle name="Obično 3 2 3 2 4 2 5" xfId="21574"/>
    <cellStyle name="Obično 3 2 3 2 4 2 5 2" xfId="21575"/>
    <cellStyle name="Obično 3 2 3 2 4 2 6" xfId="21576"/>
    <cellStyle name="Obično 3 2 3 2 4 2 6 2" xfId="21577"/>
    <cellStyle name="Obično 3 2 3 2 4 2 7" xfId="21578"/>
    <cellStyle name="Obično 3 2 3 2 4 3" xfId="21579"/>
    <cellStyle name="Obično 3 2 3 2 4 3 2" xfId="21580"/>
    <cellStyle name="Obično 3 2 3 2 4 3 2 2" xfId="21581"/>
    <cellStyle name="Obično 3 2 3 2 4 3 2 2 2" xfId="21582"/>
    <cellStyle name="Obično 3 2 3 2 4 3 2 3" xfId="21583"/>
    <cellStyle name="Obično 3 2 3 2 4 3 2 3 2" xfId="21584"/>
    <cellStyle name="Obično 3 2 3 2 4 3 2 4" xfId="21585"/>
    <cellStyle name="Obično 3 2 3 2 4 3 3" xfId="21586"/>
    <cellStyle name="Obično 3 2 3 2 4 3 3 2" xfId="21587"/>
    <cellStyle name="Obično 3 2 3 2 4 3 4" xfId="21588"/>
    <cellStyle name="Obično 3 2 3 2 4 3 4 2" xfId="21589"/>
    <cellStyle name="Obično 3 2 3 2 4 3 5" xfId="21590"/>
    <cellStyle name="Obično 3 2 3 2 4 4" xfId="21591"/>
    <cellStyle name="Obično 3 2 3 2 4 4 2" xfId="21592"/>
    <cellStyle name="Obično 3 2 3 2 4 4 2 2" xfId="21593"/>
    <cellStyle name="Obično 3 2 3 2 4 4 3" xfId="21594"/>
    <cellStyle name="Obično 3 2 3 2 4 4 3 2" xfId="21595"/>
    <cellStyle name="Obično 3 2 3 2 4 4 4" xfId="21596"/>
    <cellStyle name="Obično 3 2 3 2 4 5" xfId="21597"/>
    <cellStyle name="Obično 3 2 3 2 4 5 2" xfId="21598"/>
    <cellStyle name="Obično 3 2 3 2 4 5 2 2" xfId="21599"/>
    <cellStyle name="Obično 3 2 3 2 4 5 3" xfId="21600"/>
    <cellStyle name="Obično 3 2 3 2 4 5 3 2" xfId="21601"/>
    <cellStyle name="Obično 3 2 3 2 4 5 4" xfId="21602"/>
    <cellStyle name="Obično 3 2 3 2 4 6" xfId="21603"/>
    <cellStyle name="Obično 3 2 3 2 4 6 2" xfId="21604"/>
    <cellStyle name="Obično 3 2 3 2 4 7" xfId="21605"/>
    <cellStyle name="Obično 3 2 3 2 4 7 2" xfId="21606"/>
    <cellStyle name="Obično 3 2 3 2 4 8" xfId="21607"/>
    <cellStyle name="Obično 3 2 3 2 5" xfId="21608"/>
    <cellStyle name="Obično 3 2 3 2 5 2" xfId="21609"/>
    <cellStyle name="Obično 3 2 3 2 5 2 2" xfId="21610"/>
    <cellStyle name="Obično 3 2 3 2 5 2 2 2" xfId="21611"/>
    <cellStyle name="Obično 3 2 3 2 5 2 2 2 2" xfId="21612"/>
    <cellStyle name="Obično 3 2 3 2 5 2 2 3" xfId="21613"/>
    <cellStyle name="Obično 3 2 3 2 5 2 2 3 2" xfId="21614"/>
    <cellStyle name="Obično 3 2 3 2 5 2 2 4" xfId="21615"/>
    <cellStyle name="Obično 3 2 3 2 5 2 3" xfId="21616"/>
    <cellStyle name="Obično 3 2 3 2 5 2 3 2" xfId="21617"/>
    <cellStyle name="Obično 3 2 3 2 5 2 4" xfId="21618"/>
    <cellStyle name="Obično 3 2 3 2 5 2 4 2" xfId="21619"/>
    <cellStyle name="Obično 3 2 3 2 5 2 5" xfId="21620"/>
    <cellStyle name="Obično 3 2 3 2 5 3" xfId="21621"/>
    <cellStyle name="Obično 3 2 3 2 5 3 2" xfId="21622"/>
    <cellStyle name="Obično 3 2 3 2 5 3 2 2" xfId="21623"/>
    <cellStyle name="Obično 3 2 3 2 5 3 3" xfId="21624"/>
    <cellStyle name="Obično 3 2 3 2 5 3 3 2" xfId="21625"/>
    <cellStyle name="Obično 3 2 3 2 5 3 4" xfId="21626"/>
    <cellStyle name="Obično 3 2 3 2 5 4" xfId="21627"/>
    <cellStyle name="Obično 3 2 3 2 5 4 2" xfId="21628"/>
    <cellStyle name="Obično 3 2 3 2 5 4 2 2" xfId="21629"/>
    <cellStyle name="Obično 3 2 3 2 5 4 3" xfId="21630"/>
    <cellStyle name="Obično 3 2 3 2 5 4 3 2" xfId="21631"/>
    <cellStyle name="Obično 3 2 3 2 5 4 4" xfId="21632"/>
    <cellStyle name="Obično 3 2 3 2 5 5" xfId="21633"/>
    <cellStyle name="Obično 3 2 3 2 5 5 2" xfId="21634"/>
    <cellStyle name="Obično 3 2 3 2 5 6" xfId="21635"/>
    <cellStyle name="Obično 3 2 3 2 5 6 2" xfId="21636"/>
    <cellStyle name="Obično 3 2 3 2 5 7" xfId="21637"/>
    <cellStyle name="Obično 3 2 3 2 6" xfId="21638"/>
    <cellStyle name="Obično 3 2 3 2 6 2" xfId="21639"/>
    <cellStyle name="Obično 3 2 3 2 6 2 2" xfId="21640"/>
    <cellStyle name="Obično 3 2 3 2 6 2 2 2" xfId="21641"/>
    <cellStyle name="Obično 3 2 3 2 6 2 3" xfId="21642"/>
    <cellStyle name="Obično 3 2 3 2 6 2 3 2" xfId="21643"/>
    <cellStyle name="Obično 3 2 3 2 6 2 4" xfId="21644"/>
    <cellStyle name="Obično 3 2 3 2 6 3" xfId="21645"/>
    <cellStyle name="Obično 3 2 3 2 6 3 2" xfId="21646"/>
    <cellStyle name="Obično 3 2 3 2 6 4" xfId="21647"/>
    <cellStyle name="Obično 3 2 3 2 6 4 2" xfId="21648"/>
    <cellStyle name="Obično 3 2 3 2 6 5" xfId="21649"/>
    <cellStyle name="Obično 3 2 3 2 7" xfId="21650"/>
    <cellStyle name="Obično 3 2 3 2 7 2" xfId="21651"/>
    <cellStyle name="Obično 3 2 3 2 7 2 2" xfId="21652"/>
    <cellStyle name="Obično 3 2 3 2 7 2 2 2" xfId="21653"/>
    <cellStyle name="Obično 3 2 3 2 7 2 3" xfId="21654"/>
    <cellStyle name="Obično 3 2 3 2 7 2 3 2" xfId="21655"/>
    <cellStyle name="Obično 3 2 3 2 7 2 4" xfId="21656"/>
    <cellStyle name="Obično 3 2 3 2 7 3" xfId="21657"/>
    <cellStyle name="Obično 3 2 3 2 7 3 2" xfId="21658"/>
    <cellStyle name="Obično 3 2 3 2 7 4" xfId="21659"/>
    <cellStyle name="Obično 3 2 3 2 7 4 2" xfId="21660"/>
    <cellStyle name="Obično 3 2 3 2 7 5" xfId="21661"/>
    <cellStyle name="Obično 3 2 3 2 8" xfId="21662"/>
    <cellStyle name="Obično 3 2 3 2 8 2" xfId="21663"/>
    <cellStyle name="Obično 3 2 3 2 8 2 2" xfId="21664"/>
    <cellStyle name="Obično 3 2 3 2 8 3" xfId="21665"/>
    <cellStyle name="Obično 3 2 3 2 8 3 2" xfId="21666"/>
    <cellStyle name="Obično 3 2 3 2 8 4" xfId="21667"/>
    <cellStyle name="Obično 3 2 3 2 9" xfId="21668"/>
    <cellStyle name="Obično 3 2 3 2 9 2" xfId="21669"/>
    <cellStyle name="Obično 3 2 3 2 9 2 2" xfId="21670"/>
    <cellStyle name="Obično 3 2 3 2 9 3" xfId="21671"/>
    <cellStyle name="Obično 3 2 3 2 9 3 2" xfId="21672"/>
    <cellStyle name="Obično 3 2 3 2 9 4" xfId="21673"/>
    <cellStyle name="Obično 3 2 3 3" xfId="21674"/>
    <cellStyle name="Obično 3 2 3 3 10" xfId="21675"/>
    <cellStyle name="Obično 3 2 3 3 10 2" xfId="21676"/>
    <cellStyle name="Obično 3 2 3 3 11" xfId="21677"/>
    <cellStyle name="Obično 3 2 3 3 2" xfId="21678"/>
    <cellStyle name="Obično 3 2 3 3 2 10" xfId="21679"/>
    <cellStyle name="Obično 3 2 3 3 2 2" xfId="21680"/>
    <cellStyle name="Obično 3 2 3 3 2 2 2" xfId="21681"/>
    <cellStyle name="Obično 3 2 3 3 2 2 2 2" xfId="21682"/>
    <cellStyle name="Obično 3 2 3 3 2 2 2 2 2" xfId="21683"/>
    <cellStyle name="Obično 3 2 3 3 2 2 2 2 2 2" xfId="21684"/>
    <cellStyle name="Obično 3 2 3 3 2 2 2 2 2 2 2" xfId="21685"/>
    <cellStyle name="Obično 3 2 3 3 2 2 2 2 2 3" xfId="21686"/>
    <cellStyle name="Obično 3 2 3 3 2 2 2 2 2 3 2" xfId="21687"/>
    <cellStyle name="Obično 3 2 3 3 2 2 2 2 2 4" xfId="21688"/>
    <cellStyle name="Obično 3 2 3 3 2 2 2 2 3" xfId="21689"/>
    <cellStyle name="Obično 3 2 3 3 2 2 2 2 3 2" xfId="21690"/>
    <cellStyle name="Obično 3 2 3 3 2 2 2 2 4" xfId="21691"/>
    <cellStyle name="Obično 3 2 3 3 2 2 2 2 4 2" xfId="21692"/>
    <cellStyle name="Obično 3 2 3 3 2 2 2 2 5" xfId="21693"/>
    <cellStyle name="Obično 3 2 3 3 2 2 2 3" xfId="21694"/>
    <cellStyle name="Obično 3 2 3 3 2 2 2 3 2" xfId="21695"/>
    <cellStyle name="Obično 3 2 3 3 2 2 2 3 2 2" xfId="21696"/>
    <cellStyle name="Obično 3 2 3 3 2 2 2 3 3" xfId="21697"/>
    <cellStyle name="Obično 3 2 3 3 2 2 2 3 3 2" xfId="21698"/>
    <cellStyle name="Obično 3 2 3 3 2 2 2 3 4" xfId="21699"/>
    <cellStyle name="Obično 3 2 3 3 2 2 2 4" xfId="21700"/>
    <cellStyle name="Obično 3 2 3 3 2 2 2 4 2" xfId="21701"/>
    <cellStyle name="Obično 3 2 3 3 2 2 2 4 2 2" xfId="21702"/>
    <cellStyle name="Obično 3 2 3 3 2 2 2 4 3" xfId="21703"/>
    <cellStyle name="Obično 3 2 3 3 2 2 2 4 3 2" xfId="21704"/>
    <cellStyle name="Obično 3 2 3 3 2 2 2 4 4" xfId="21705"/>
    <cellStyle name="Obično 3 2 3 3 2 2 2 5" xfId="21706"/>
    <cellStyle name="Obično 3 2 3 3 2 2 2 5 2" xfId="21707"/>
    <cellStyle name="Obično 3 2 3 3 2 2 2 6" xfId="21708"/>
    <cellStyle name="Obično 3 2 3 3 2 2 2 6 2" xfId="21709"/>
    <cellStyle name="Obično 3 2 3 3 2 2 2 7" xfId="21710"/>
    <cellStyle name="Obično 3 2 3 3 2 2 3" xfId="21711"/>
    <cellStyle name="Obično 3 2 3 3 2 2 3 2" xfId="21712"/>
    <cellStyle name="Obično 3 2 3 3 2 2 3 2 2" xfId="21713"/>
    <cellStyle name="Obično 3 2 3 3 2 2 3 2 2 2" xfId="21714"/>
    <cellStyle name="Obično 3 2 3 3 2 2 3 2 3" xfId="21715"/>
    <cellStyle name="Obično 3 2 3 3 2 2 3 2 3 2" xfId="21716"/>
    <cellStyle name="Obično 3 2 3 3 2 2 3 2 4" xfId="21717"/>
    <cellStyle name="Obično 3 2 3 3 2 2 3 3" xfId="21718"/>
    <cellStyle name="Obično 3 2 3 3 2 2 3 3 2" xfId="21719"/>
    <cellStyle name="Obično 3 2 3 3 2 2 3 4" xfId="21720"/>
    <cellStyle name="Obično 3 2 3 3 2 2 3 4 2" xfId="21721"/>
    <cellStyle name="Obično 3 2 3 3 2 2 3 5" xfId="21722"/>
    <cellStyle name="Obično 3 2 3 3 2 2 4" xfId="21723"/>
    <cellStyle name="Obično 3 2 3 3 2 2 4 2" xfId="21724"/>
    <cellStyle name="Obično 3 2 3 3 2 2 4 2 2" xfId="21725"/>
    <cellStyle name="Obično 3 2 3 3 2 2 4 3" xfId="21726"/>
    <cellStyle name="Obično 3 2 3 3 2 2 4 3 2" xfId="21727"/>
    <cellStyle name="Obično 3 2 3 3 2 2 4 4" xfId="21728"/>
    <cellStyle name="Obično 3 2 3 3 2 2 5" xfId="21729"/>
    <cellStyle name="Obično 3 2 3 3 2 2 5 2" xfId="21730"/>
    <cellStyle name="Obično 3 2 3 3 2 2 5 2 2" xfId="21731"/>
    <cellStyle name="Obično 3 2 3 3 2 2 5 3" xfId="21732"/>
    <cellStyle name="Obično 3 2 3 3 2 2 5 3 2" xfId="21733"/>
    <cellStyle name="Obično 3 2 3 3 2 2 5 4" xfId="21734"/>
    <cellStyle name="Obično 3 2 3 3 2 2 6" xfId="21735"/>
    <cellStyle name="Obično 3 2 3 3 2 2 6 2" xfId="21736"/>
    <cellStyle name="Obično 3 2 3 3 2 2 7" xfId="21737"/>
    <cellStyle name="Obično 3 2 3 3 2 2 7 2" xfId="21738"/>
    <cellStyle name="Obično 3 2 3 3 2 2 8" xfId="21739"/>
    <cellStyle name="Obično 3 2 3 3 2 3" xfId="21740"/>
    <cellStyle name="Obično 3 2 3 3 2 3 2" xfId="21741"/>
    <cellStyle name="Obično 3 2 3 3 2 3 2 2" xfId="21742"/>
    <cellStyle name="Obično 3 2 3 3 2 3 2 2 2" xfId="21743"/>
    <cellStyle name="Obično 3 2 3 3 2 3 2 2 2 2" xfId="21744"/>
    <cellStyle name="Obično 3 2 3 3 2 3 2 2 3" xfId="21745"/>
    <cellStyle name="Obično 3 2 3 3 2 3 2 2 3 2" xfId="21746"/>
    <cellStyle name="Obično 3 2 3 3 2 3 2 2 4" xfId="21747"/>
    <cellStyle name="Obično 3 2 3 3 2 3 2 3" xfId="21748"/>
    <cellStyle name="Obično 3 2 3 3 2 3 2 3 2" xfId="21749"/>
    <cellStyle name="Obično 3 2 3 3 2 3 2 4" xfId="21750"/>
    <cellStyle name="Obično 3 2 3 3 2 3 2 4 2" xfId="21751"/>
    <cellStyle name="Obično 3 2 3 3 2 3 2 5" xfId="21752"/>
    <cellStyle name="Obično 3 2 3 3 2 3 3" xfId="21753"/>
    <cellStyle name="Obično 3 2 3 3 2 3 3 2" xfId="21754"/>
    <cellStyle name="Obično 3 2 3 3 2 3 3 2 2" xfId="21755"/>
    <cellStyle name="Obično 3 2 3 3 2 3 3 3" xfId="21756"/>
    <cellStyle name="Obično 3 2 3 3 2 3 3 3 2" xfId="21757"/>
    <cellStyle name="Obično 3 2 3 3 2 3 3 4" xfId="21758"/>
    <cellStyle name="Obično 3 2 3 3 2 3 4" xfId="21759"/>
    <cellStyle name="Obično 3 2 3 3 2 3 4 2" xfId="21760"/>
    <cellStyle name="Obično 3 2 3 3 2 3 4 2 2" xfId="21761"/>
    <cellStyle name="Obično 3 2 3 3 2 3 4 3" xfId="21762"/>
    <cellStyle name="Obično 3 2 3 3 2 3 4 3 2" xfId="21763"/>
    <cellStyle name="Obično 3 2 3 3 2 3 4 4" xfId="21764"/>
    <cellStyle name="Obično 3 2 3 3 2 3 5" xfId="21765"/>
    <cellStyle name="Obično 3 2 3 3 2 3 5 2" xfId="21766"/>
    <cellStyle name="Obično 3 2 3 3 2 3 6" xfId="21767"/>
    <cellStyle name="Obično 3 2 3 3 2 3 6 2" xfId="21768"/>
    <cellStyle name="Obično 3 2 3 3 2 3 7" xfId="21769"/>
    <cellStyle name="Obično 3 2 3 3 2 4" xfId="21770"/>
    <cellStyle name="Obično 3 2 3 3 2 4 2" xfId="21771"/>
    <cellStyle name="Obično 3 2 3 3 2 4 2 2" xfId="21772"/>
    <cellStyle name="Obično 3 2 3 3 2 4 2 2 2" xfId="21773"/>
    <cellStyle name="Obično 3 2 3 3 2 4 2 3" xfId="21774"/>
    <cellStyle name="Obično 3 2 3 3 2 4 2 3 2" xfId="21775"/>
    <cellStyle name="Obično 3 2 3 3 2 4 2 4" xfId="21776"/>
    <cellStyle name="Obično 3 2 3 3 2 4 3" xfId="21777"/>
    <cellStyle name="Obično 3 2 3 3 2 4 3 2" xfId="21778"/>
    <cellStyle name="Obično 3 2 3 3 2 4 4" xfId="21779"/>
    <cellStyle name="Obično 3 2 3 3 2 4 4 2" xfId="21780"/>
    <cellStyle name="Obično 3 2 3 3 2 4 5" xfId="21781"/>
    <cellStyle name="Obično 3 2 3 3 2 5" xfId="21782"/>
    <cellStyle name="Obično 3 2 3 3 2 5 2" xfId="21783"/>
    <cellStyle name="Obično 3 2 3 3 2 5 2 2" xfId="21784"/>
    <cellStyle name="Obično 3 2 3 3 2 5 2 2 2" xfId="21785"/>
    <cellStyle name="Obično 3 2 3 3 2 5 2 3" xfId="21786"/>
    <cellStyle name="Obično 3 2 3 3 2 5 2 3 2" xfId="21787"/>
    <cellStyle name="Obično 3 2 3 3 2 5 2 4" xfId="21788"/>
    <cellStyle name="Obično 3 2 3 3 2 5 3" xfId="21789"/>
    <cellStyle name="Obično 3 2 3 3 2 5 3 2" xfId="21790"/>
    <cellStyle name="Obično 3 2 3 3 2 5 4" xfId="21791"/>
    <cellStyle name="Obično 3 2 3 3 2 5 4 2" xfId="21792"/>
    <cellStyle name="Obično 3 2 3 3 2 5 5" xfId="21793"/>
    <cellStyle name="Obično 3 2 3 3 2 6" xfId="21794"/>
    <cellStyle name="Obično 3 2 3 3 2 6 2" xfId="21795"/>
    <cellStyle name="Obično 3 2 3 3 2 6 2 2" xfId="21796"/>
    <cellStyle name="Obično 3 2 3 3 2 6 3" xfId="21797"/>
    <cellStyle name="Obično 3 2 3 3 2 6 3 2" xfId="21798"/>
    <cellStyle name="Obično 3 2 3 3 2 6 4" xfId="21799"/>
    <cellStyle name="Obično 3 2 3 3 2 7" xfId="21800"/>
    <cellStyle name="Obično 3 2 3 3 2 7 2" xfId="21801"/>
    <cellStyle name="Obično 3 2 3 3 2 7 2 2" xfId="21802"/>
    <cellStyle name="Obično 3 2 3 3 2 7 3" xfId="21803"/>
    <cellStyle name="Obično 3 2 3 3 2 7 3 2" xfId="21804"/>
    <cellStyle name="Obično 3 2 3 3 2 7 4" xfId="21805"/>
    <cellStyle name="Obično 3 2 3 3 2 8" xfId="21806"/>
    <cellStyle name="Obično 3 2 3 3 2 8 2" xfId="21807"/>
    <cellStyle name="Obično 3 2 3 3 2 9" xfId="21808"/>
    <cellStyle name="Obično 3 2 3 3 2 9 2" xfId="21809"/>
    <cellStyle name="Obično 3 2 3 3 3" xfId="21810"/>
    <cellStyle name="Obično 3 2 3 3 3 2" xfId="21811"/>
    <cellStyle name="Obično 3 2 3 3 3 2 2" xfId="21812"/>
    <cellStyle name="Obično 3 2 3 3 3 2 2 2" xfId="21813"/>
    <cellStyle name="Obično 3 2 3 3 3 2 2 2 2" xfId="21814"/>
    <cellStyle name="Obično 3 2 3 3 3 2 2 2 2 2" xfId="21815"/>
    <cellStyle name="Obično 3 2 3 3 3 2 2 2 3" xfId="21816"/>
    <cellStyle name="Obično 3 2 3 3 3 2 2 2 3 2" xfId="21817"/>
    <cellStyle name="Obično 3 2 3 3 3 2 2 2 4" xfId="21818"/>
    <cellStyle name="Obično 3 2 3 3 3 2 2 3" xfId="21819"/>
    <cellStyle name="Obično 3 2 3 3 3 2 2 3 2" xfId="21820"/>
    <cellStyle name="Obično 3 2 3 3 3 2 2 4" xfId="21821"/>
    <cellStyle name="Obično 3 2 3 3 3 2 2 4 2" xfId="21822"/>
    <cellStyle name="Obično 3 2 3 3 3 2 2 5" xfId="21823"/>
    <cellStyle name="Obično 3 2 3 3 3 2 3" xfId="21824"/>
    <cellStyle name="Obično 3 2 3 3 3 2 3 2" xfId="21825"/>
    <cellStyle name="Obično 3 2 3 3 3 2 3 2 2" xfId="21826"/>
    <cellStyle name="Obično 3 2 3 3 3 2 3 3" xfId="21827"/>
    <cellStyle name="Obično 3 2 3 3 3 2 3 3 2" xfId="21828"/>
    <cellStyle name="Obično 3 2 3 3 3 2 3 4" xfId="21829"/>
    <cellStyle name="Obično 3 2 3 3 3 2 4" xfId="21830"/>
    <cellStyle name="Obično 3 2 3 3 3 2 4 2" xfId="21831"/>
    <cellStyle name="Obično 3 2 3 3 3 2 4 2 2" xfId="21832"/>
    <cellStyle name="Obično 3 2 3 3 3 2 4 3" xfId="21833"/>
    <cellStyle name="Obično 3 2 3 3 3 2 4 3 2" xfId="21834"/>
    <cellStyle name="Obično 3 2 3 3 3 2 4 4" xfId="21835"/>
    <cellStyle name="Obično 3 2 3 3 3 2 5" xfId="21836"/>
    <cellStyle name="Obično 3 2 3 3 3 2 5 2" xfId="21837"/>
    <cellStyle name="Obično 3 2 3 3 3 2 6" xfId="21838"/>
    <cellStyle name="Obično 3 2 3 3 3 2 6 2" xfId="21839"/>
    <cellStyle name="Obično 3 2 3 3 3 2 7" xfId="21840"/>
    <cellStyle name="Obično 3 2 3 3 3 3" xfId="21841"/>
    <cellStyle name="Obično 3 2 3 3 3 3 2" xfId="21842"/>
    <cellStyle name="Obično 3 2 3 3 3 3 2 2" xfId="21843"/>
    <cellStyle name="Obično 3 2 3 3 3 3 2 2 2" xfId="21844"/>
    <cellStyle name="Obično 3 2 3 3 3 3 2 3" xfId="21845"/>
    <cellStyle name="Obično 3 2 3 3 3 3 2 3 2" xfId="21846"/>
    <cellStyle name="Obično 3 2 3 3 3 3 2 4" xfId="21847"/>
    <cellStyle name="Obično 3 2 3 3 3 3 3" xfId="21848"/>
    <cellStyle name="Obično 3 2 3 3 3 3 3 2" xfId="21849"/>
    <cellStyle name="Obično 3 2 3 3 3 3 4" xfId="21850"/>
    <cellStyle name="Obično 3 2 3 3 3 3 4 2" xfId="21851"/>
    <cellStyle name="Obično 3 2 3 3 3 3 5" xfId="21852"/>
    <cellStyle name="Obično 3 2 3 3 3 4" xfId="21853"/>
    <cellStyle name="Obično 3 2 3 3 3 4 2" xfId="21854"/>
    <cellStyle name="Obično 3 2 3 3 3 4 2 2" xfId="21855"/>
    <cellStyle name="Obično 3 2 3 3 3 4 3" xfId="21856"/>
    <cellStyle name="Obično 3 2 3 3 3 4 3 2" xfId="21857"/>
    <cellStyle name="Obično 3 2 3 3 3 4 4" xfId="21858"/>
    <cellStyle name="Obično 3 2 3 3 3 5" xfId="21859"/>
    <cellStyle name="Obično 3 2 3 3 3 5 2" xfId="21860"/>
    <cellStyle name="Obično 3 2 3 3 3 5 2 2" xfId="21861"/>
    <cellStyle name="Obično 3 2 3 3 3 5 3" xfId="21862"/>
    <cellStyle name="Obično 3 2 3 3 3 5 3 2" xfId="21863"/>
    <cellStyle name="Obično 3 2 3 3 3 5 4" xfId="21864"/>
    <cellStyle name="Obično 3 2 3 3 3 6" xfId="21865"/>
    <cellStyle name="Obično 3 2 3 3 3 6 2" xfId="21866"/>
    <cellStyle name="Obično 3 2 3 3 3 7" xfId="21867"/>
    <cellStyle name="Obično 3 2 3 3 3 7 2" xfId="21868"/>
    <cellStyle name="Obično 3 2 3 3 3 8" xfId="21869"/>
    <cellStyle name="Obično 3 2 3 3 4" xfId="21870"/>
    <cellStyle name="Obično 3 2 3 3 4 2" xfId="21871"/>
    <cellStyle name="Obično 3 2 3 3 4 2 2" xfId="21872"/>
    <cellStyle name="Obično 3 2 3 3 4 2 2 2" xfId="21873"/>
    <cellStyle name="Obično 3 2 3 3 4 2 2 2 2" xfId="21874"/>
    <cellStyle name="Obično 3 2 3 3 4 2 2 3" xfId="21875"/>
    <cellStyle name="Obično 3 2 3 3 4 2 2 3 2" xfId="21876"/>
    <cellStyle name="Obično 3 2 3 3 4 2 2 4" xfId="21877"/>
    <cellStyle name="Obično 3 2 3 3 4 2 3" xfId="21878"/>
    <cellStyle name="Obično 3 2 3 3 4 2 3 2" xfId="21879"/>
    <cellStyle name="Obično 3 2 3 3 4 2 4" xfId="21880"/>
    <cellStyle name="Obično 3 2 3 3 4 2 4 2" xfId="21881"/>
    <cellStyle name="Obično 3 2 3 3 4 2 5" xfId="21882"/>
    <cellStyle name="Obično 3 2 3 3 4 3" xfId="21883"/>
    <cellStyle name="Obično 3 2 3 3 4 3 2" xfId="21884"/>
    <cellStyle name="Obično 3 2 3 3 4 3 2 2" xfId="21885"/>
    <cellStyle name="Obično 3 2 3 3 4 3 3" xfId="21886"/>
    <cellStyle name="Obično 3 2 3 3 4 3 3 2" xfId="21887"/>
    <cellStyle name="Obično 3 2 3 3 4 3 4" xfId="21888"/>
    <cellStyle name="Obično 3 2 3 3 4 4" xfId="21889"/>
    <cellStyle name="Obično 3 2 3 3 4 4 2" xfId="21890"/>
    <cellStyle name="Obično 3 2 3 3 4 4 2 2" xfId="21891"/>
    <cellStyle name="Obično 3 2 3 3 4 4 3" xfId="21892"/>
    <cellStyle name="Obično 3 2 3 3 4 4 3 2" xfId="21893"/>
    <cellStyle name="Obično 3 2 3 3 4 4 4" xfId="21894"/>
    <cellStyle name="Obično 3 2 3 3 4 5" xfId="21895"/>
    <cellStyle name="Obično 3 2 3 3 4 5 2" xfId="21896"/>
    <cellStyle name="Obično 3 2 3 3 4 6" xfId="21897"/>
    <cellStyle name="Obično 3 2 3 3 4 6 2" xfId="21898"/>
    <cellStyle name="Obično 3 2 3 3 4 7" xfId="21899"/>
    <cellStyle name="Obično 3 2 3 3 5" xfId="21900"/>
    <cellStyle name="Obično 3 2 3 3 5 2" xfId="21901"/>
    <cellStyle name="Obično 3 2 3 3 5 2 2" xfId="21902"/>
    <cellStyle name="Obično 3 2 3 3 5 2 2 2" xfId="21903"/>
    <cellStyle name="Obično 3 2 3 3 5 2 3" xfId="21904"/>
    <cellStyle name="Obično 3 2 3 3 5 2 3 2" xfId="21905"/>
    <cellStyle name="Obično 3 2 3 3 5 2 4" xfId="21906"/>
    <cellStyle name="Obično 3 2 3 3 5 3" xfId="21907"/>
    <cellStyle name="Obično 3 2 3 3 5 3 2" xfId="21908"/>
    <cellStyle name="Obično 3 2 3 3 5 4" xfId="21909"/>
    <cellStyle name="Obično 3 2 3 3 5 4 2" xfId="21910"/>
    <cellStyle name="Obično 3 2 3 3 5 5" xfId="21911"/>
    <cellStyle name="Obično 3 2 3 3 6" xfId="21912"/>
    <cellStyle name="Obično 3 2 3 3 6 2" xfId="21913"/>
    <cellStyle name="Obično 3 2 3 3 6 2 2" xfId="21914"/>
    <cellStyle name="Obično 3 2 3 3 6 2 2 2" xfId="21915"/>
    <cellStyle name="Obično 3 2 3 3 6 2 3" xfId="21916"/>
    <cellStyle name="Obično 3 2 3 3 6 2 3 2" xfId="21917"/>
    <cellStyle name="Obično 3 2 3 3 6 2 4" xfId="21918"/>
    <cellStyle name="Obično 3 2 3 3 6 3" xfId="21919"/>
    <cellStyle name="Obično 3 2 3 3 6 3 2" xfId="21920"/>
    <cellStyle name="Obično 3 2 3 3 6 4" xfId="21921"/>
    <cellStyle name="Obično 3 2 3 3 6 4 2" xfId="21922"/>
    <cellStyle name="Obično 3 2 3 3 6 5" xfId="21923"/>
    <cellStyle name="Obično 3 2 3 3 7" xfId="21924"/>
    <cellStyle name="Obično 3 2 3 3 7 2" xfId="21925"/>
    <cellStyle name="Obično 3 2 3 3 7 2 2" xfId="21926"/>
    <cellStyle name="Obično 3 2 3 3 7 3" xfId="21927"/>
    <cellStyle name="Obično 3 2 3 3 7 3 2" xfId="21928"/>
    <cellStyle name="Obično 3 2 3 3 7 4" xfId="21929"/>
    <cellStyle name="Obično 3 2 3 3 8" xfId="21930"/>
    <cellStyle name="Obično 3 2 3 3 8 2" xfId="21931"/>
    <cellStyle name="Obično 3 2 3 3 8 2 2" xfId="21932"/>
    <cellStyle name="Obično 3 2 3 3 8 3" xfId="21933"/>
    <cellStyle name="Obično 3 2 3 3 8 3 2" xfId="21934"/>
    <cellStyle name="Obično 3 2 3 3 8 4" xfId="21935"/>
    <cellStyle name="Obično 3 2 3 3 9" xfId="21936"/>
    <cellStyle name="Obično 3 2 3 3 9 2" xfId="21937"/>
    <cellStyle name="Obično 3 2 3 4" xfId="21938"/>
    <cellStyle name="Obično 3 2 3 4 10" xfId="21939"/>
    <cellStyle name="Obično 3 2 3 4 2" xfId="21940"/>
    <cellStyle name="Obično 3 2 3 4 2 2" xfId="21941"/>
    <cellStyle name="Obično 3 2 3 4 2 2 2" xfId="21942"/>
    <cellStyle name="Obično 3 2 3 4 2 2 2 2" xfId="21943"/>
    <cellStyle name="Obično 3 2 3 4 2 2 2 2 2" xfId="21944"/>
    <cellStyle name="Obično 3 2 3 4 2 2 2 2 2 2" xfId="21945"/>
    <cellStyle name="Obično 3 2 3 4 2 2 2 2 3" xfId="21946"/>
    <cellStyle name="Obično 3 2 3 4 2 2 2 2 3 2" xfId="21947"/>
    <cellStyle name="Obično 3 2 3 4 2 2 2 2 4" xfId="21948"/>
    <cellStyle name="Obično 3 2 3 4 2 2 2 3" xfId="21949"/>
    <cellStyle name="Obično 3 2 3 4 2 2 2 3 2" xfId="21950"/>
    <cellStyle name="Obično 3 2 3 4 2 2 2 4" xfId="21951"/>
    <cellStyle name="Obično 3 2 3 4 2 2 2 4 2" xfId="21952"/>
    <cellStyle name="Obično 3 2 3 4 2 2 2 5" xfId="21953"/>
    <cellStyle name="Obično 3 2 3 4 2 2 3" xfId="21954"/>
    <cellStyle name="Obično 3 2 3 4 2 2 3 2" xfId="21955"/>
    <cellStyle name="Obično 3 2 3 4 2 2 3 2 2" xfId="21956"/>
    <cellStyle name="Obično 3 2 3 4 2 2 3 3" xfId="21957"/>
    <cellStyle name="Obično 3 2 3 4 2 2 3 3 2" xfId="21958"/>
    <cellStyle name="Obično 3 2 3 4 2 2 3 4" xfId="21959"/>
    <cellStyle name="Obično 3 2 3 4 2 2 4" xfId="21960"/>
    <cellStyle name="Obično 3 2 3 4 2 2 4 2" xfId="21961"/>
    <cellStyle name="Obično 3 2 3 4 2 2 4 2 2" xfId="21962"/>
    <cellStyle name="Obično 3 2 3 4 2 2 4 3" xfId="21963"/>
    <cellStyle name="Obično 3 2 3 4 2 2 4 3 2" xfId="21964"/>
    <cellStyle name="Obično 3 2 3 4 2 2 4 4" xfId="21965"/>
    <cellStyle name="Obično 3 2 3 4 2 2 5" xfId="21966"/>
    <cellStyle name="Obično 3 2 3 4 2 2 5 2" xfId="21967"/>
    <cellStyle name="Obično 3 2 3 4 2 2 6" xfId="21968"/>
    <cellStyle name="Obično 3 2 3 4 2 2 6 2" xfId="21969"/>
    <cellStyle name="Obično 3 2 3 4 2 2 7" xfId="21970"/>
    <cellStyle name="Obično 3 2 3 4 2 3" xfId="21971"/>
    <cellStyle name="Obično 3 2 3 4 2 3 2" xfId="21972"/>
    <cellStyle name="Obično 3 2 3 4 2 3 2 2" xfId="21973"/>
    <cellStyle name="Obično 3 2 3 4 2 3 2 2 2" xfId="21974"/>
    <cellStyle name="Obično 3 2 3 4 2 3 2 3" xfId="21975"/>
    <cellStyle name="Obično 3 2 3 4 2 3 2 3 2" xfId="21976"/>
    <cellStyle name="Obično 3 2 3 4 2 3 2 4" xfId="21977"/>
    <cellStyle name="Obično 3 2 3 4 2 3 3" xfId="21978"/>
    <cellStyle name="Obično 3 2 3 4 2 3 3 2" xfId="21979"/>
    <cellStyle name="Obično 3 2 3 4 2 3 4" xfId="21980"/>
    <cellStyle name="Obično 3 2 3 4 2 3 4 2" xfId="21981"/>
    <cellStyle name="Obično 3 2 3 4 2 3 5" xfId="21982"/>
    <cellStyle name="Obično 3 2 3 4 2 4" xfId="21983"/>
    <cellStyle name="Obično 3 2 3 4 2 4 2" xfId="21984"/>
    <cellStyle name="Obično 3 2 3 4 2 4 2 2" xfId="21985"/>
    <cellStyle name="Obično 3 2 3 4 2 4 3" xfId="21986"/>
    <cellStyle name="Obično 3 2 3 4 2 4 3 2" xfId="21987"/>
    <cellStyle name="Obično 3 2 3 4 2 4 4" xfId="21988"/>
    <cellStyle name="Obično 3 2 3 4 2 5" xfId="21989"/>
    <cellStyle name="Obično 3 2 3 4 2 5 2" xfId="21990"/>
    <cellStyle name="Obično 3 2 3 4 2 5 2 2" xfId="21991"/>
    <cellStyle name="Obično 3 2 3 4 2 5 3" xfId="21992"/>
    <cellStyle name="Obično 3 2 3 4 2 5 3 2" xfId="21993"/>
    <cellStyle name="Obično 3 2 3 4 2 5 4" xfId="21994"/>
    <cellStyle name="Obično 3 2 3 4 2 6" xfId="21995"/>
    <cellStyle name="Obično 3 2 3 4 2 6 2" xfId="21996"/>
    <cellStyle name="Obično 3 2 3 4 2 7" xfId="21997"/>
    <cellStyle name="Obično 3 2 3 4 2 7 2" xfId="21998"/>
    <cellStyle name="Obično 3 2 3 4 2 8" xfId="21999"/>
    <cellStyle name="Obično 3 2 3 4 3" xfId="22000"/>
    <cellStyle name="Obično 3 2 3 4 3 2" xfId="22001"/>
    <cellStyle name="Obično 3 2 3 4 3 2 2" xfId="22002"/>
    <cellStyle name="Obično 3 2 3 4 3 2 2 2" xfId="22003"/>
    <cellStyle name="Obično 3 2 3 4 3 2 2 2 2" xfId="22004"/>
    <cellStyle name="Obično 3 2 3 4 3 2 2 3" xfId="22005"/>
    <cellStyle name="Obično 3 2 3 4 3 2 2 3 2" xfId="22006"/>
    <cellStyle name="Obično 3 2 3 4 3 2 2 4" xfId="22007"/>
    <cellStyle name="Obično 3 2 3 4 3 2 3" xfId="22008"/>
    <cellStyle name="Obično 3 2 3 4 3 2 3 2" xfId="22009"/>
    <cellStyle name="Obično 3 2 3 4 3 2 4" xfId="22010"/>
    <cellStyle name="Obično 3 2 3 4 3 2 4 2" xfId="22011"/>
    <cellStyle name="Obično 3 2 3 4 3 2 5" xfId="22012"/>
    <cellStyle name="Obično 3 2 3 4 3 3" xfId="22013"/>
    <cellStyle name="Obično 3 2 3 4 3 3 2" xfId="22014"/>
    <cellStyle name="Obično 3 2 3 4 3 3 2 2" xfId="22015"/>
    <cellStyle name="Obično 3 2 3 4 3 3 3" xfId="22016"/>
    <cellStyle name="Obično 3 2 3 4 3 3 3 2" xfId="22017"/>
    <cellStyle name="Obično 3 2 3 4 3 3 4" xfId="22018"/>
    <cellStyle name="Obično 3 2 3 4 3 4" xfId="22019"/>
    <cellStyle name="Obično 3 2 3 4 3 4 2" xfId="22020"/>
    <cellStyle name="Obično 3 2 3 4 3 4 2 2" xfId="22021"/>
    <cellStyle name="Obično 3 2 3 4 3 4 3" xfId="22022"/>
    <cellStyle name="Obično 3 2 3 4 3 4 3 2" xfId="22023"/>
    <cellStyle name="Obično 3 2 3 4 3 4 4" xfId="22024"/>
    <cellStyle name="Obično 3 2 3 4 3 5" xfId="22025"/>
    <cellStyle name="Obično 3 2 3 4 3 5 2" xfId="22026"/>
    <cellStyle name="Obično 3 2 3 4 3 6" xfId="22027"/>
    <cellStyle name="Obično 3 2 3 4 3 6 2" xfId="22028"/>
    <cellStyle name="Obično 3 2 3 4 3 7" xfId="22029"/>
    <cellStyle name="Obično 3 2 3 4 4" xfId="22030"/>
    <cellStyle name="Obično 3 2 3 4 4 2" xfId="22031"/>
    <cellStyle name="Obično 3 2 3 4 4 2 2" xfId="22032"/>
    <cellStyle name="Obično 3 2 3 4 4 2 2 2" xfId="22033"/>
    <cellStyle name="Obično 3 2 3 4 4 2 3" xfId="22034"/>
    <cellStyle name="Obično 3 2 3 4 4 2 3 2" xfId="22035"/>
    <cellStyle name="Obično 3 2 3 4 4 2 4" xfId="22036"/>
    <cellStyle name="Obično 3 2 3 4 4 3" xfId="22037"/>
    <cellStyle name="Obično 3 2 3 4 4 3 2" xfId="22038"/>
    <cellStyle name="Obično 3 2 3 4 4 4" xfId="22039"/>
    <cellStyle name="Obično 3 2 3 4 4 4 2" xfId="22040"/>
    <cellStyle name="Obično 3 2 3 4 4 5" xfId="22041"/>
    <cellStyle name="Obično 3 2 3 4 5" xfId="22042"/>
    <cellStyle name="Obično 3 2 3 4 5 2" xfId="22043"/>
    <cellStyle name="Obično 3 2 3 4 5 2 2" xfId="22044"/>
    <cellStyle name="Obično 3 2 3 4 5 2 2 2" xfId="22045"/>
    <cellStyle name="Obično 3 2 3 4 5 2 3" xfId="22046"/>
    <cellStyle name="Obično 3 2 3 4 5 2 3 2" xfId="22047"/>
    <cellStyle name="Obično 3 2 3 4 5 2 4" xfId="22048"/>
    <cellStyle name="Obično 3 2 3 4 5 3" xfId="22049"/>
    <cellStyle name="Obično 3 2 3 4 5 3 2" xfId="22050"/>
    <cellStyle name="Obično 3 2 3 4 5 4" xfId="22051"/>
    <cellStyle name="Obično 3 2 3 4 5 4 2" xfId="22052"/>
    <cellStyle name="Obično 3 2 3 4 5 5" xfId="22053"/>
    <cellStyle name="Obično 3 2 3 4 6" xfId="22054"/>
    <cellStyle name="Obično 3 2 3 4 6 2" xfId="22055"/>
    <cellStyle name="Obično 3 2 3 4 6 2 2" xfId="22056"/>
    <cellStyle name="Obično 3 2 3 4 6 3" xfId="22057"/>
    <cellStyle name="Obično 3 2 3 4 6 3 2" xfId="22058"/>
    <cellStyle name="Obično 3 2 3 4 6 4" xfId="22059"/>
    <cellStyle name="Obično 3 2 3 4 7" xfId="22060"/>
    <cellStyle name="Obično 3 2 3 4 7 2" xfId="22061"/>
    <cellStyle name="Obično 3 2 3 4 7 2 2" xfId="22062"/>
    <cellStyle name="Obično 3 2 3 4 7 3" xfId="22063"/>
    <cellStyle name="Obično 3 2 3 4 7 3 2" xfId="22064"/>
    <cellStyle name="Obično 3 2 3 4 7 4" xfId="22065"/>
    <cellStyle name="Obično 3 2 3 4 8" xfId="22066"/>
    <cellStyle name="Obično 3 2 3 4 8 2" xfId="22067"/>
    <cellStyle name="Obično 3 2 3 4 9" xfId="22068"/>
    <cellStyle name="Obično 3 2 3 4 9 2" xfId="22069"/>
    <cellStyle name="Obično 3 2 3 5" xfId="22070"/>
    <cellStyle name="Obično 3 2 3 5 10" xfId="22071"/>
    <cellStyle name="Obično 3 2 3 5 2" xfId="22072"/>
    <cellStyle name="Obično 3 2 3 5 2 2" xfId="22073"/>
    <cellStyle name="Obično 3 2 3 5 2 2 2" xfId="22074"/>
    <cellStyle name="Obično 3 2 3 5 2 2 2 2" xfId="22075"/>
    <cellStyle name="Obično 3 2 3 5 2 2 2 2 2" xfId="22076"/>
    <cellStyle name="Obično 3 2 3 5 2 2 2 2 2 2" xfId="22077"/>
    <cellStyle name="Obično 3 2 3 5 2 2 2 2 3" xfId="22078"/>
    <cellStyle name="Obično 3 2 3 5 2 2 2 2 3 2" xfId="22079"/>
    <cellStyle name="Obično 3 2 3 5 2 2 2 2 4" xfId="22080"/>
    <cellStyle name="Obično 3 2 3 5 2 2 2 3" xfId="22081"/>
    <cellStyle name="Obično 3 2 3 5 2 2 2 3 2" xfId="22082"/>
    <cellStyle name="Obično 3 2 3 5 2 2 2 4" xfId="22083"/>
    <cellStyle name="Obično 3 2 3 5 2 2 2 4 2" xfId="22084"/>
    <cellStyle name="Obično 3 2 3 5 2 2 2 5" xfId="22085"/>
    <cellStyle name="Obično 3 2 3 5 2 2 3" xfId="22086"/>
    <cellStyle name="Obično 3 2 3 5 2 2 3 2" xfId="22087"/>
    <cellStyle name="Obično 3 2 3 5 2 2 3 2 2" xfId="22088"/>
    <cellStyle name="Obično 3 2 3 5 2 2 3 3" xfId="22089"/>
    <cellStyle name="Obično 3 2 3 5 2 2 3 3 2" xfId="22090"/>
    <cellStyle name="Obično 3 2 3 5 2 2 3 4" xfId="22091"/>
    <cellStyle name="Obično 3 2 3 5 2 2 4" xfId="22092"/>
    <cellStyle name="Obično 3 2 3 5 2 2 4 2" xfId="22093"/>
    <cellStyle name="Obično 3 2 3 5 2 2 4 2 2" xfId="22094"/>
    <cellStyle name="Obično 3 2 3 5 2 2 4 3" xfId="22095"/>
    <cellStyle name="Obično 3 2 3 5 2 2 4 3 2" xfId="22096"/>
    <cellStyle name="Obično 3 2 3 5 2 2 4 4" xfId="22097"/>
    <cellStyle name="Obično 3 2 3 5 2 2 5" xfId="22098"/>
    <cellStyle name="Obično 3 2 3 5 2 2 5 2" xfId="22099"/>
    <cellStyle name="Obično 3 2 3 5 2 2 6" xfId="22100"/>
    <cellStyle name="Obično 3 2 3 5 2 2 6 2" xfId="22101"/>
    <cellStyle name="Obično 3 2 3 5 2 2 7" xfId="22102"/>
    <cellStyle name="Obično 3 2 3 5 2 3" xfId="22103"/>
    <cellStyle name="Obično 3 2 3 5 2 3 2" xfId="22104"/>
    <cellStyle name="Obično 3 2 3 5 2 3 2 2" xfId="22105"/>
    <cellStyle name="Obično 3 2 3 5 2 3 2 2 2" xfId="22106"/>
    <cellStyle name="Obično 3 2 3 5 2 3 2 3" xfId="22107"/>
    <cellStyle name="Obično 3 2 3 5 2 3 2 3 2" xfId="22108"/>
    <cellStyle name="Obično 3 2 3 5 2 3 2 4" xfId="22109"/>
    <cellStyle name="Obično 3 2 3 5 2 3 3" xfId="22110"/>
    <cellStyle name="Obično 3 2 3 5 2 3 3 2" xfId="22111"/>
    <cellStyle name="Obično 3 2 3 5 2 3 4" xfId="22112"/>
    <cellStyle name="Obično 3 2 3 5 2 3 4 2" xfId="22113"/>
    <cellStyle name="Obično 3 2 3 5 2 3 5" xfId="22114"/>
    <cellStyle name="Obično 3 2 3 5 2 4" xfId="22115"/>
    <cellStyle name="Obično 3 2 3 5 2 4 2" xfId="22116"/>
    <cellStyle name="Obično 3 2 3 5 2 4 2 2" xfId="22117"/>
    <cellStyle name="Obično 3 2 3 5 2 4 3" xfId="22118"/>
    <cellStyle name="Obično 3 2 3 5 2 4 3 2" xfId="22119"/>
    <cellStyle name="Obično 3 2 3 5 2 4 4" xfId="22120"/>
    <cellStyle name="Obično 3 2 3 5 2 5" xfId="22121"/>
    <cellStyle name="Obično 3 2 3 5 2 5 2" xfId="22122"/>
    <cellStyle name="Obično 3 2 3 5 2 5 2 2" xfId="22123"/>
    <cellStyle name="Obično 3 2 3 5 2 5 3" xfId="22124"/>
    <cellStyle name="Obično 3 2 3 5 2 5 3 2" xfId="22125"/>
    <cellStyle name="Obično 3 2 3 5 2 5 4" xfId="22126"/>
    <cellStyle name="Obično 3 2 3 5 2 6" xfId="22127"/>
    <cellStyle name="Obično 3 2 3 5 2 6 2" xfId="22128"/>
    <cellStyle name="Obično 3 2 3 5 2 7" xfId="22129"/>
    <cellStyle name="Obično 3 2 3 5 2 7 2" xfId="22130"/>
    <cellStyle name="Obično 3 2 3 5 2 8" xfId="22131"/>
    <cellStyle name="Obično 3 2 3 5 3" xfId="22132"/>
    <cellStyle name="Obično 3 2 3 5 3 2" xfId="22133"/>
    <cellStyle name="Obično 3 2 3 5 3 2 2" xfId="22134"/>
    <cellStyle name="Obično 3 2 3 5 3 2 2 2" xfId="22135"/>
    <cellStyle name="Obično 3 2 3 5 3 2 2 2 2" xfId="22136"/>
    <cellStyle name="Obično 3 2 3 5 3 2 2 3" xfId="22137"/>
    <cellStyle name="Obično 3 2 3 5 3 2 2 3 2" xfId="22138"/>
    <cellStyle name="Obično 3 2 3 5 3 2 2 4" xfId="22139"/>
    <cellStyle name="Obično 3 2 3 5 3 2 3" xfId="22140"/>
    <cellStyle name="Obično 3 2 3 5 3 2 3 2" xfId="22141"/>
    <cellStyle name="Obično 3 2 3 5 3 2 4" xfId="22142"/>
    <cellStyle name="Obično 3 2 3 5 3 2 4 2" xfId="22143"/>
    <cellStyle name="Obično 3 2 3 5 3 2 5" xfId="22144"/>
    <cellStyle name="Obično 3 2 3 5 3 3" xfId="22145"/>
    <cellStyle name="Obično 3 2 3 5 3 3 2" xfId="22146"/>
    <cellStyle name="Obično 3 2 3 5 3 3 2 2" xfId="22147"/>
    <cellStyle name="Obično 3 2 3 5 3 3 3" xfId="22148"/>
    <cellStyle name="Obično 3 2 3 5 3 3 3 2" xfId="22149"/>
    <cellStyle name="Obično 3 2 3 5 3 3 4" xfId="22150"/>
    <cellStyle name="Obično 3 2 3 5 3 4" xfId="22151"/>
    <cellStyle name="Obično 3 2 3 5 3 4 2" xfId="22152"/>
    <cellStyle name="Obično 3 2 3 5 3 4 2 2" xfId="22153"/>
    <cellStyle name="Obično 3 2 3 5 3 4 3" xfId="22154"/>
    <cellStyle name="Obično 3 2 3 5 3 4 3 2" xfId="22155"/>
    <cellStyle name="Obično 3 2 3 5 3 4 4" xfId="22156"/>
    <cellStyle name="Obično 3 2 3 5 3 5" xfId="22157"/>
    <cellStyle name="Obično 3 2 3 5 3 5 2" xfId="22158"/>
    <cellStyle name="Obično 3 2 3 5 3 6" xfId="22159"/>
    <cellStyle name="Obično 3 2 3 5 3 6 2" xfId="22160"/>
    <cellStyle name="Obično 3 2 3 5 3 7" xfId="22161"/>
    <cellStyle name="Obično 3 2 3 5 4" xfId="22162"/>
    <cellStyle name="Obično 3 2 3 5 4 2" xfId="22163"/>
    <cellStyle name="Obično 3 2 3 5 4 2 2" xfId="22164"/>
    <cellStyle name="Obično 3 2 3 5 4 2 2 2" xfId="22165"/>
    <cellStyle name="Obično 3 2 3 5 4 2 3" xfId="22166"/>
    <cellStyle name="Obično 3 2 3 5 4 2 3 2" xfId="22167"/>
    <cellStyle name="Obično 3 2 3 5 4 2 4" xfId="22168"/>
    <cellStyle name="Obično 3 2 3 5 4 3" xfId="22169"/>
    <cellStyle name="Obično 3 2 3 5 4 3 2" xfId="22170"/>
    <cellStyle name="Obično 3 2 3 5 4 4" xfId="22171"/>
    <cellStyle name="Obično 3 2 3 5 4 4 2" xfId="22172"/>
    <cellStyle name="Obično 3 2 3 5 4 5" xfId="22173"/>
    <cellStyle name="Obično 3 2 3 5 5" xfId="22174"/>
    <cellStyle name="Obično 3 2 3 5 5 2" xfId="22175"/>
    <cellStyle name="Obično 3 2 3 5 5 2 2" xfId="22176"/>
    <cellStyle name="Obično 3 2 3 5 5 2 2 2" xfId="22177"/>
    <cellStyle name="Obično 3 2 3 5 5 2 3" xfId="22178"/>
    <cellStyle name="Obično 3 2 3 5 5 2 3 2" xfId="22179"/>
    <cellStyle name="Obično 3 2 3 5 5 2 4" xfId="22180"/>
    <cellStyle name="Obično 3 2 3 5 5 3" xfId="22181"/>
    <cellStyle name="Obično 3 2 3 5 5 3 2" xfId="22182"/>
    <cellStyle name="Obično 3 2 3 5 5 4" xfId="22183"/>
    <cellStyle name="Obično 3 2 3 5 5 4 2" xfId="22184"/>
    <cellStyle name="Obično 3 2 3 5 5 5" xfId="22185"/>
    <cellStyle name="Obično 3 2 3 5 6" xfId="22186"/>
    <cellStyle name="Obično 3 2 3 5 6 2" xfId="22187"/>
    <cellStyle name="Obično 3 2 3 5 6 2 2" xfId="22188"/>
    <cellStyle name="Obično 3 2 3 5 6 3" xfId="22189"/>
    <cellStyle name="Obično 3 2 3 5 6 3 2" xfId="22190"/>
    <cellStyle name="Obično 3 2 3 5 6 4" xfId="22191"/>
    <cellStyle name="Obično 3 2 3 5 7" xfId="22192"/>
    <cellStyle name="Obično 3 2 3 5 7 2" xfId="22193"/>
    <cellStyle name="Obično 3 2 3 5 7 2 2" xfId="22194"/>
    <cellStyle name="Obično 3 2 3 5 7 3" xfId="22195"/>
    <cellStyle name="Obično 3 2 3 5 7 3 2" xfId="22196"/>
    <cellStyle name="Obično 3 2 3 5 7 4" xfId="22197"/>
    <cellStyle name="Obično 3 2 3 5 8" xfId="22198"/>
    <cellStyle name="Obično 3 2 3 5 8 2" xfId="22199"/>
    <cellStyle name="Obično 3 2 3 5 9" xfId="22200"/>
    <cellStyle name="Obično 3 2 3 5 9 2" xfId="22201"/>
    <cellStyle name="Obično 3 2 3 6" xfId="22202"/>
    <cellStyle name="Obično 3 2 3 6 2" xfId="22203"/>
    <cellStyle name="Obično 3 2 3 6 2 2" xfId="22204"/>
    <cellStyle name="Obično 3 2 3 6 2 2 2" xfId="22205"/>
    <cellStyle name="Obično 3 2 3 6 2 2 2 2" xfId="22206"/>
    <cellStyle name="Obično 3 2 3 6 2 2 2 2 2" xfId="22207"/>
    <cellStyle name="Obično 3 2 3 6 2 2 2 3" xfId="22208"/>
    <cellStyle name="Obično 3 2 3 6 2 2 2 3 2" xfId="22209"/>
    <cellStyle name="Obično 3 2 3 6 2 2 2 4" xfId="22210"/>
    <cellStyle name="Obično 3 2 3 6 2 2 3" xfId="22211"/>
    <cellStyle name="Obično 3 2 3 6 2 2 3 2" xfId="22212"/>
    <cellStyle name="Obično 3 2 3 6 2 2 4" xfId="22213"/>
    <cellStyle name="Obično 3 2 3 6 2 2 4 2" xfId="22214"/>
    <cellStyle name="Obično 3 2 3 6 2 2 5" xfId="22215"/>
    <cellStyle name="Obično 3 2 3 6 2 3" xfId="22216"/>
    <cellStyle name="Obično 3 2 3 6 2 3 2" xfId="22217"/>
    <cellStyle name="Obično 3 2 3 6 2 3 2 2" xfId="22218"/>
    <cellStyle name="Obično 3 2 3 6 2 3 3" xfId="22219"/>
    <cellStyle name="Obično 3 2 3 6 2 3 3 2" xfId="22220"/>
    <cellStyle name="Obično 3 2 3 6 2 3 4" xfId="22221"/>
    <cellStyle name="Obično 3 2 3 6 2 4" xfId="22222"/>
    <cellStyle name="Obično 3 2 3 6 2 4 2" xfId="22223"/>
    <cellStyle name="Obično 3 2 3 6 2 4 2 2" xfId="22224"/>
    <cellStyle name="Obično 3 2 3 6 2 4 3" xfId="22225"/>
    <cellStyle name="Obično 3 2 3 6 2 4 3 2" xfId="22226"/>
    <cellStyle name="Obično 3 2 3 6 2 4 4" xfId="22227"/>
    <cellStyle name="Obično 3 2 3 6 2 5" xfId="22228"/>
    <cellStyle name="Obično 3 2 3 6 2 5 2" xfId="22229"/>
    <cellStyle name="Obično 3 2 3 6 2 6" xfId="22230"/>
    <cellStyle name="Obično 3 2 3 6 2 6 2" xfId="22231"/>
    <cellStyle name="Obično 3 2 3 6 2 7" xfId="22232"/>
    <cellStyle name="Obično 3 2 3 6 3" xfId="22233"/>
    <cellStyle name="Obično 3 2 3 6 3 2" xfId="22234"/>
    <cellStyle name="Obično 3 2 3 6 3 2 2" xfId="22235"/>
    <cellStyle name="Obično 3 2 3 6 3 2 2 2" xfId="22236"/>
    <cellStyle name="Obično 3 2 3 6 3 2 3" xfId="22237"/>
    <cellStyle name="Obično 3 2 3 6 3 2 3 2" xfId="22238"/>
    <cellStyle name="Obično 3 2 3 6 3 2 4" xfId="22239"/>
    <cellStyle name="Obično 3 2 3 6 3 3" xfId="22240"/>
    <cellStyle name="Obično 3 2 3 6 3 3 2" xfId="22241"/>
    <cellStyle name="Obično 3 2 3 6 3 4" xfId="22242"/>
    <cellStyle name="Obično 3 2 3 6 3 4 2" xfId="22243"/>
    <cellStyle name="Obično 3 2 3 6 3 5" xfId="22244"/>
    <cellStyle name="Obično 3 2 3 6 4" xfId="22245"/>
    <cellStyle name="Obično 3 2 3 6 4 2" xfId="22246"/>
    <cellStyle name="Obično 3 2 3 6 4 2 2" xfId="22247"/>
    <cellStyle name="Obično 3 2 3 6 4 3" xfId="22248"/>
    <cellStyle name="Obično 3 2 3 6 4 3 2" xfId="22249"/>
    <cellStyle name="Obično 3 2 3 6 4 4" xfId="22250"/>
    <cellStyle name="Obično 3 2 3 6 5" xfId="22251"/>
    <cellStyle name="Obično 3 2 3 6 5 2" xfId="22252"/>
    <cellStyle name="Obično 3 2 3 6 5 2 2" xfId="22253"/>
    <cellStyle name="Obično 3 2 3 6 5 3" xfId="22254"/>
    <cellStyle name="Obično 3 2 3 6 5 3 2" xfId="22255"/>
    <cellStyle name="Obično 3 2 3 6 5 4" xfId="22256"/>
    <cellStyle name="Obično 3 2 3 6 6" xfId="22257"/>
    <cellStyle name="Obično 3 2 3 6 6 2" xfId="22258"/>
    <cellStyle name="Obično 3 2 3 6 7" xfId="22259"/>
    <cellStyle name="Obično 3 2 3 6 7 2" xfId="22260"/>
    <cellStyle name="Obično 3 2 3 6 8" xfId="22261"/>
    <cellStyle name="Obično 3 2 3 7" xfId="22262"/>
    <cellStyle name="Obično 3 2 3 7 2" xfId="22263"/>
    <cellStyle name="Obično 3 2 3 7 2 2" xfId="22264"/>
    <cellStyle name="Obično 3 2 3 7 2 2 2" xfId="22265"/>
    <cellStyle name="Obično 3 2 3 7 2 2 2 2" xfId="22266"/>
    <cellStyle name="Obično 3 2 3 7 2 2 3" xfId="22267"/>
    <cellStyle name="Obično 3 2 3 7 2 2 3 2" xfId="22268"/>
    <cellStyle name="Obično 3 2 3 7 2 2 4" xfId="22269"/>
    <cellStyle name="Obično 3 2 3 7 2 3" xfId="22270"/>
    <cellStyle name="Obično 3 2 3 7 2 3 2" xfId="22271"/>
    <cellStyle name="Obično 3 2 3 7 2 4" xfId="22272"/>
    <cellStyle name="Obično 3 2 3 7 2 4 2" xfId="22273"/>
    <cellStyle name="Obično 3 2 3 7 2 5" xfId="22274"/>
    <cellStyle name="Obično 3 2 3 7 3" xfId="22275"/>
    <cellStyle name="Obično 3 2 3 7 3 2" xfId="22276"/>
    <cellStyle name="Obično 3 2 3 7 3 2 2" xfId="22277"/>
    <cellStyle name="Obično 3 2 3 7 3 3" xfId="22278"/>
    <cellStyle name="Obično 3 2 3 7 3 3 2" xfId="22279"/>
    <cellStyle name="Obično 3 2 3 7 3 4" xfId="22280"/>
    <cellStyle name="Obično 3 2 3 7 4" xfId="22281"/>
    <cellStyle name="Obično 3 2 3 7 4 2" xfId="22282"/>
    <cellStyle name="Obično 3 2 3 7 4 2 2" xfId="22283"/>
    <cellStyle name="Obično 3 2 3 7 4 3" xfId="22284"/>
    <cellStyle name="Obično 3 2 3 7 4 3 2" xfId="22285"/>
    <cellStyle name="Obično 3 2 3 7 4 4" xfId="22286"/>
    <cellStyle name="Obično 3 2 3 7 5" xfId="22287"/>
    <cellStyle name="Obično 3 2 3 7 5 2" xfId="22288"/>
    <cellStyle name="Obično 3 2 3 7 6" xfId="22289"/>
    <cellStyle name="Obično 3 2 3 7 6 2" xfId="22290"/>
    <cellStyle name="Obično 3 2 3 7 7" xfId="22291"/>
    <cellStyle name="Obično 3 2 3 8" xfId="22292"/>
    <cellStyle name="Obično 3 2 3 8 2" xfId="22293"/>
    <cellStyle name="Obično 3 2 3 8 2 2" xfId="22294"/>
    <cellStyle name="Obično 3 2 3 8 2 2 2" xfId="22295"/>
    <cellStyle name="Obično 3 2 3 8 2 3" xfId="22296"/>
    <cellStyle name="Obično 3 2 3 8 2 3 2" xfId="22297"/>
    <cellStyle name="Obično 3 2 3 8 2 4" xfId="22298"/>
    <cellStyle name="Obično 3 2 3 8 3" xfId="22299"/>
    <cellStyle name="Obično 3 2 3 8 3 2" xfId="22300"/>
    <cellStyle name="Obično 3 2 3 8 4" xfId="22301"/>
    <cellStyle name="Obično 3 2 3 8 4 2" xfId="22302"/>
    <cellStyle name="Obično 3 2 3 8 5" xfId="22303"/>
    <cellStyle name="Obično 3 2 3 9" xfId="22304"/>
    <cellStyle name="Obično 3 2 3 9 2" xfId="22305"/>
    <cellStyle name="Obično 3 2 3 9 2 2" xfId="22306"/>
    <cellStyle name="Obično 3 2 3 9 2 2 2" xfId="22307"/>
    <cellStyle name="Obično 3 2 3 9 2 3" xfId="22308"/>
    <cellStyle name="Obično 3 2 3 9 2 3 2" xfId="22309"/>
    <cellStyle name="Obično 3 2 3 9 2 4" xfId="22310"/>
    <cellStyle name="Obično 3 2 3 9 3" xfId="22311"/>
    <cellStyle name="Obično 3 2 3 9 3 2" xfId="22312"/>
    <cellStyle name="Obično 3 2 3 9 4" xfId="22313"/>
    <cellStyle name="Obično 3 2 3 9 4 2" xfId="22314"/>
    <cellStyle name="Obično 3 2 3 9 5" xfId="22315"/>
    <cellStyle name="Obično 3 2 4" xfId="22316"/>
    <cellStyle name="Obično 3 2 4 10" xfId="22317"/>
    <cellStyle name="Obično 3 2 4 10 2" xfId="22318"/>
    <cellStyle name="Obično 3 2 4 11" xfId="22319"/>
    <cellStyle name="Obično 3 2 4 11 2" xfId="22320"/>
    <cellStyle name="Obično 3 2 4 12" xfId="22321"/>
    <cellStyle name="Obično 3 2 4 2" xfId="22322"/>
    <cellStyle name="Obično 3 2 4 2 10" xfId="22323"/>
    <cellStyle name="Obično 3 2 4 2 2" xfId="22324"/>
    <cellStyle name="Obično 3 2 4 2 2 2" xfId="22325"/>
    <cellStyle name="Obično 3 2 4 2 2 2 2" xfId="22326"/>
    <cellStyle name="Obično 3 2 4 2 2 2 2 2" xfId="22327"/>
    <cellStyle name="Obično 3 2 4 2 2 2 2 2 2" xfId="22328"/>
    <cellStyle name="Obično 3 2 4 2 2 2 2 2 2 2" xfId="22329"/>
    <cellStyle name="Obično 3 2 4 2 2 2 2 2 3" xfId="22330"/>
    <cellStyle name="Obično 3 2 4 2 2 2 2 2 3 2" xfId="22331"/>
    <cellStyle name="Obično 3 2 4 2 2 2 2 2 4" xfId="22332"/>
    <cellStyle name="Obično 3 2 4 2 2 2 2 3" xfId="22333"/>
    <cellStyle name="Obično 3 2 4 2 2 2 2 3 2" xfId="22334"/>
    <cellStyle name="Obično 3 2 4 2 2 2 2 4" xfId="22335"/>
    <cellStyle name="Obično 3 2 4 2 2 2 2 4 2" xfId="22336"/>
    <cellStyle name="Obično 3 2 4 2 2 2 2 5" xfId="22337"/>
    <cellStyle name="Obično 3 2 4 2 2 2 3" xfId="22338"/>
    <cellStyle name="Obično 3 2 4 2 2 2 3 2" xfId="22339"/>
    <cellStyle name="Obično 3 2 4 2 2 2 3 2 2" xfId="22340"/>
    <cellStyle name="Obično 3 2 4 2 2 2 3 3" xfId="22341"/>
    <cellStyle name="Obično 3 2 4 2 2 2 3 3 2" xfId="22342"/>
    <cellStyle name="Obično 3 2 4 2 2 2 3 4" xfId="22343"/>
    <cellStyle name="Obično 3 2 4 2 2 2 4" xfId="22344"/>
    <cellStyle name="Obično 3 2 4 2 2 2 4 2" xfId="22345"/>
    <cellStyle name="Obično 3 2 4 2 2 2 4 2 2" xfId="22346"/>
    <cellStyle name="Obično 3 2 4 2 2 2 4 3" xfId="22347"/>
    <cellStyle name="Obično 3 2 4 2 2 2 4 3 2" xfId="22348"/>
    <cellStyle name="Obično 3 2 4 2 2 2 4 4" xfId="22349"/>
    <cellStyle name="Obično 3 2 4 2 2 2 5" xfId="22350"/>
    <cellStyle name="Obično 3 2 4 2 2 2 5 2" xfId="22351"/>
    <cellStyle name="Obično 3 2 4 2 2 2 6" xfId="22352"/>
    <cellStyle name="Obično 3 2 4 2 2 2 6 2" xfId="22353"/>
    <cellStyle name="Obično 3 2 4 2 2 2 7" xfId="22354"/>
    <cellStyle name="Obično 3 2 4 2 2 3" xfId="22355"/>
    <cellStyle name="Obično 3 2 4 2 2 3 2" xfId="22356"/>
    <cellStyle name="Obično 3 2 4 2 2 3 2 2" xfId="22357"/>
    <cellStyle name="Obično 3 2 4 2 2 3 2 2 2" xfId="22358"/>
    <cellStyle name="Obično 3 2 4 2 2 3 2 3" xfId="22359"/>
    <cellStyle name="Obično 3 2 4 2 2 3 2 3 2" xfId="22360"/>
    <cellStyle name="Obično 3 2 4 2 2 3 2 4" xfId="22361"/>
    <cellStyle name="Obično 3 2 4 2 2 3 3" xfId="22362"/>
    <cellStyle name="Obično 3 2 4 2 2 3 3 2" xfId="22363"/>
    <cellStyle name="Obično 3 2 4 2 2 3 4" xfId="22364"/>
    <cellStyle name="Obično 3 2 4 2 2 3 4 2" xfId="22365"/>
    <cellStyle name="Obično 3 2 4 2 2 3 5" xfId="22366"/>
    <cellStyle name="Obično 3 2 4 2 2 4" xfId="22367"/>
    <cellStyle name="Obično 3 2 4 2 2 4 2" xfId="22368"/>
    <cellStyle name="Obično 3 2 4 2 2 4 2 2" xfId="22369"/>
    <cellStyle name="Obično 3 2 4 2 2 4 3" xfId="22370"/>
    <cellStyle name="Obično 3 2 4 2 2 4 3 2" xfId="22371"/>
    <cellStyle name="Obično 3 2 4 2 2 4 4" xfId="22372"/>
    <cellStyle name="Obično 3 2 4 2 2 5" xfId="22373"/>
    <cellStyle name="Obično 3 2 4 2 2 5 2" xfId="22374"/>
    <cellStyle name="Obično 3 2 4 2 2 5 2 2" xfId="22375"/>
    <cellStyle name="Obično 3 2 4 2 2 5 3" xfId="22376"/>
    <cellStyle name="Obično 3 2 4 2 2 5 3 2" xfId="22377"/>
    <cellStyle name="Obično 3 2 4 2 2 5 4" xfId="22378"/>
    <cellStyle name="Obično 3 2 4 2 2 6" xfId="22379"/>
    <cellStyle name="Obično 3 2 4 2 2 6 2" xfId="22380"/>
    <cellStyle name="Obično 3 2 4 2 2 7" xfId="22381"/>
    <cellStyle name="Obično 3 2 4 2 2 7 2" xfId="22382"/>
    <cellStyle name="Obično 3 2 4 2 2 8" xfId="22383"/>
    <cellStyle name="Obično 3 2 4 2 3" xfId="22384"/>
    <cellStyle name="Obično 3 2 4 2 3 2" xfId="22385"/>
    <cellStyle name="Obično 3 2 4 2 3 2 2" xfId="22386"/>
    <cellStyle name="Obično 3 2 4 2 3 2 2 2" xfId="22387"/>
    <cellStyle name="Obično 3 2 4 2 3 2 2 2 2" xfId="22388"/>
    <cellStyle name="Obično 3 2 4 2 3 2 2 3" xfId="22389"/>
    <cellStyle name="Obično 3 2 4 2 3 2 2 3 2" xfId="22390"/>
    <cellStyle name="Obično 3 2 4 2 3 2 2 4" xfId="22391"/>
    <cellStyle name="Obično 3 2 4 2 3 2 3" xfId="22392"/>
    <cellStyle name="Obično 3 2 4 2 3 2 3 2" xfId="22393"/>
    <cellStyle name="Obično 3 2 4 2 3 2 4" xfId="22394"/>
    <cellStyle name="Obično 3 2 4 2 3 2 4 2" xfId="22395"/>
    <cellStyle name="Obično 3 2 4 2 3 2 5" xfId="22396"/>
    <cellStyle name="Obično 3 2 4 2 3 3" xfId="22397"/>
    <cellStyle name="Obično 3 2 4 2 3 3 2" xfId="22398"/>
    <cellStyle name="Obično 3 2 4 2 3 3 2 2" xfId="22399"/>
    <cellStyle name="Obično 3 2 4 2 3 3 3" xfId="22400"/>
    <cellStyle name="Obično 3 2 4 2 3 3 3 2" xfId="22401"/>
    <cellStyle name="Obično 3 2 4 2 3 3 4" xfId="22402"/>
    <cellStyle name="Obično 3 2 4 2 3 4" xfId="22403"/>
    <cellStyle name="Obično 3 2 4 2 3 4 2" xfId="22404"/>
    <cellStyle name="Obično 3 2 4 2 3 4 2 2" xfId="22405"/>
    <cellStyle name="Obično 3 2 4 2 3 4 3" xfId="22406"/>
    <cellStyle name="Obično 3 2 4 2 3 4 3 2" xfId="22407"/>
    <cellStyle name="Obično 3 2 4 2 3 4 4" xfId="22408"/>
    <cellStyle name="Obično 3 2 4 2 3 5" xfId="22409"/>
    <cellStyle name="Obično 3 2 4 2 3 5 2" xfId="22410"/>
    <cellStyle name="Obično 3 2 4 2 3 6" xfId="22411"/>
    <cellStyle name="Obično 3 2 4 2 3 6 2" xfId="22412"/>
    <cellStyle name="Obično 3 2 4 2 3 7" xfId="22413"/>
    <cellStyle name="Obično 3 2 4 2 4" xfId="22414"/>
    <cellStyle name="Obično 3 2 4 2 4 2" xfId="22415"/>
    <cellStyle name="Obično 3 2 4 2 4 2 2" xfId="22416"/>
    <cellStyle name="Obično 3 2 4 2 4 2 2 2" xfId="22417"/>
    <cellStyle name="Obično 3 2 4 2 4 2 3" xfId="22418"/>
    <cellStyle name="Obično 3 2 4 2 4 2 3 2" xfId="22419"/>
    <cellStyle name="Obično 3 2 4 2 4 2 4" xfId="22420"/>
    <cellStyle name="Obično 3 2 4 2 4 3" xfId="22421"/>
    <cellStyle name="Obično 3 2 4 2 4 3 2" xfId="22422"/>
    <cellStyle name="Obično 3 2 4 2 4 4" xfId="22423"/>
    <cellStyle name="Obično 3 2 4 2 4 4 2" xfId="22424"/>
    <cellStyle name="Obično 3 2 4 2 4 5" xfId="22425"/>
    <cellStyle name="Obično 3 2 4 2 5" xfId="22426"/>
    <cellStyle name="Obično 3 2 4 2 5 2" xfId="22427"/>
    <cellStyle name="Obično 3 2 4 2 5 2 2" xfId="22428"/>
    <cellStyle name="Obično 3 2 4 2 5 2 2 2" xfId="22429"/>
    <cellStyle name="Obično 3 2 4 2 5 2 3" xfId="22430"/>
    <cellStyle name="Obično 3 2 4 2 5 2 3 2" xfId="22431"/>
    <cellStyle name="Obično 3 2 4 2 5 2 4" xfId="22432"/>
    <cellStyle name="Obično 3 2 4 2 5 3" xfId="22433"/>
    <cellStyle name="Obično 3 2 4 2 5 3 2" xfId="22434"/>
    <cellStyle name="Obično 3 2 4 2 5 4" xfId="22435"/>
    <cellStyle name="Obično 3 2 4 2 5 4 2" xfId="22436"/>
    <cellStyle name="Obično 3 2 4 2 5 5" xfId="22437"/>
    <cellStyle name="Obično 3 2 4 2 6" xfId="22438"/>
    <cellStyle name="Obično 3 2 4 2 6 2" xfId="22439"/>
    <cellStyle name="Obično 3 2 4 2 6 2 2" xfId="22440"/>
    <cellStyle name="Obično 3 2 4 2 6 3" xfId="22441"/>
    <cellStyle name="Obično 3 2 4 2 6 3 2" xfId="22442"/>
    <cellStyle name="Obično 3 2 4 2 6 4" xfId="22443"/>
    <cellStyle name="Obično 3 2 4 2 7" xfId="22444"/>
    <cellStyle name="Obično 3 2 4 2 7 2" xfId="22445"/>
    <cellStyle name="Obično 3 2 4 2 7 2 2" xfId="22446"/>
    <cellStyle name="Obično 3 2 4 2 7 3" xfId="22447"/>
    <cellStyle name="Obično 3 2 4 2 7 3 2" xfId="22448"/>
    <cellStyle name="Obično 3 2 4 2 7 4" xfId="22449"/>
    <cellStyle name="Obično 3 2 4 2 8" xfId="22450"/>
    <cellStyle name="Obično 3 2 4 2 8 2" xfId="22451"/>
    <cellStyle name="Obično 3 2 4 2 9" xfId="22452"/>
    <cellStyle name="Obično 3 2 4 2 9 2" xfId="22453"/>
    <cellStyle name="Obično 3 2 4 3" xfId="22454"/>
    <cellStyle name="Obično 3 2 4 3 10" xfId="22455"/>
    <cellStyle name="Obično 3 2 4 3 2" xfId="22456"/>
    <cellStyle name="Obično 3 2 4 3 2 2" xfId="22457"/>
    <cellStyle name="Obično 3 2 4 3 2 2 2" xfId="22458"/>
    <cellStyle name="Obično 3 2 4 3 2 2 2 2" xfId="22459"/>
    <cellStyle name="Obično 3 2 4 3 2 2 2 2 2" xfId="22460"/>
    <cellStyle name="Obično 3 2 4 3 2 2 2 2 2 2" xfId="22461"/>
    <cellStyle name="Obično 3 2 4 3 2 2 2 2 3" xfId="22462"/>
    <cellStyle name="Obično 3 2 4 3 2 2 2 2 3 2" xfId="22463"/>
    <cellStyle name="Obično 3 2 4 3 2 2 2 2 4" xfId="22464"/>
    <cellStyle name="Obično 3 2 4 3 2 2 2 3" xfId="22465"/>
    <cellStyle name="Obično 3 2 4 3 2 2 2 3 2" xfId="22466"/>
    <cellStyle name="Obično 3 2 4 3 2 2 2 4" xfId="22467"/>
    <cellStyle name="Obično 3 2 4 3 2 2 2 4 2" xfId="22468"/>
    <cellStyle name="Obično 3 2 4 3 2 2 2 5" xfId="22469"/>
    <cellStyle name="Obično 3 2 4 3 2 2 3" xfId="22470"/>
    <cellStyle name="Obično 3 2 4 3 2 2 3 2" xfId="22471"/>
    <cellStyle name="Obično 3 2 4 3 2 2 3 2 2" xfId="22472"/>
    <cellStyle name="Obično 3 2 4 3 2 2 3 3" xfId="22473"/>
    <cellStyle name="Obično 3 2 4 3 2 2 3 3 2" xfId="22474"/>
    <cellStyle name="Obično 3 2 4 3 2 2 3 4" xfId="22475"/>
    <cellStyle name="Obično 3 2 4 3 2 2 4" xfId="22476"/>
    <cellStyle name="Obično 3 2 4 3 2 2 4 2" xfId="22477"/>
    <cellStyle name="Obično 3 2 4 3 2 2 4 2 2" xfId="22478"/>
    <cellStyle name="Obično 3 2 4 3 2 2 4 3" xfId="22479"/>
    <cellStyle name="Obično 3 2 4 3 2 2 4 3 2" xfId="22480"/>
    <cellStyle name="Obično 3 2 4 3 2 2 4 4" xfId="22481"/>
    <cellStyle name="Obično 3 2 4 3 2 2 5" xfId="22482"/>
    <cellStyle name="Obično 3 2 4 3 2 2 5 2" xfId="22483"/>
    <cellStyle name="Obično 3 2 4 3 2 2 6" xfId="22484"/>
    <cellStyle name="Obično 3 2 4 3 2 2 6 2" xfId="22485"/>
    <cellStyle name="Obično 3 2 4 3 2 2 7" xfId="22486"/>
    <cellStyle name="Obično 3 2 4 3 2 3" xfId="22487"/>
    <cellStyle name="Obično 3 2 4 3 2 3 2" xfId="22488"/>
    <cellStyle name="Obično 3 2 4 3 2 3 2 2" xfId="22489"/>
    <cellStyle name="Obično 3 2 4 3 2 3 2 2 2" xfId="22490"/>
    <cellStyle name="Obično 3 2 4 3 2 3 2 3" xfId="22491"/>
    <cellStyle name="Obično 3 2 4 3 2 3 2 3 2" xfId="22492"/>
    <cellStyle name="Obično 3 2 4 3 2 3 2 4" xfId="22493"/>
    <cellStyle name="Obično 3 2 4 3 2 3 3" xfId="22494"/>
    <cellStyle name="Obično 3 2 4 3 2 3 3 2" xfId="22495"/>
    <cellStyle name="Obično 3 2 4 3 2 3 4" xfId="22496"/>
    <cellStyle name="Obično 3 2 4 3 2 3 4 2" xfId="22497"/>
    <cellStyle name="Obično 3 2 4 3 2 3 5" xfId="22498"/>
    <cellStyle name="Obično 3 2 4 3 2 4" xfId="22499"/>
    <cellStyle name="Obično 3 2 4 3 2 4 2" xfId="22500"/>
    <cellStyle name="Obično 3 2 4 3 2 4 2 2" xfId="22501"/>
    <cellStyle name="Obično 3 2 4 3 2 4 3" xfId="22502"/>
    <cellStyle name="Obično 3 2 4 3 2 4 3 2" xfId="22503"/>
    <cellStyle name="Obično 3 2 4 3 2 4 4" xfId="22504"/>
    <cellStyle name="Obično 3 2 4 3 2 5" xfId="22505"/>
    <cellStyle name="Obično 3 2 4 3 2 5 2" xfId="22506"/>
    <cellStyle name="Obično 3 2 4 3 2 5 2 2" xfId="22507"/>
    <cellStyle name="Obično 3 2 4 3 2 5 3" xfId="22508"/>
    <cellStyle name="Obično 3 2 4 3 2 5 3 2" xfId="22509"/>
    <cellStyle name="Obično 3 2 4 3 2 5 4" xfId="22510"/>
    <cellStyle name="Obično 3 2 4 3 2 6" xfId="22511"/>
    <cellStyle name="Obično 3 2 4 3 2 6 2" xfId="22512"/>
    <cellStyle name="Obično 3 2 4 3 2 7" xfId="22513"/>
    <cellStyle name="Obično 3 2 4 3 2 7 2" xfId="22514"/>
    <cellStyle name="Obično 3 2 4 3 2 8" xfId="22515"/>
    <cellStyle name="Obično 3 2 4 3 3" xfId="22516"/>
    <cellStyle name="Obično 3 2 4 3 3 2" xfId="22517"/>
    <cellStyle name="Obično 3 2 4 3 3 2 2" xfId="22518"/>
    <cellStyle name="Obično 3 2 4 3 3 2 2 2" xfId="22519"/>
    <cellStyle name="Obično 3 2 4 3 3 2 2 2 2" xfId="22520"/>
    <cellStyle name="Obično 3 2 4 3 3 2 2 3" xfId="22521"/>
    <cellStyle name="Obično 3 2 4 3 3 2 2 3 2" xfId="22522"/>
    <cellStyle name="Obično 3 2 4 3 3 2 2 4" xfId="22523"/>
    <cellStyle name="Obično 3 2 4 3 3 2 3" xfId="22524"/>
    <cellStyle name="Obično 3 2 4 3 3 2 3 2" xfId="22525"/>
    <cellStyle name="Obično 3 2 4 3 3 2 4" xfId="22526"/>
    <cellStyle name="Obično 3 2 4 3 3 2 4 2" xfId="22527"/>
    <cellStyle name="Obično 3 2 4 3 3 2 5" xfId="22528"/>
    <cellStyle name="Obično 3 2 4 3 3 3" xfId="22529"/>
    <cellStyle name="Obično 3 2 4 3 3 3 2" xfId="22530"/>
    <cellStyle name="Obično 3 2 4 3 3 3 2 2" xfId="22531"/>
    <cellStyle name="Obično 3 2 4 3 3 3 3" xfId="22532"/>
    <cellStyle name="Obično 3 2 4 3 3 3 3 2" xfId="22533"/>
    <cellStyle name="Obično 3 2 4 3 3 3 4" xfId="22534"/>
    <cellStyle name="Obično 3 2 4 3 3 4" xfId="22535"/>
    <cellStyle name="Obično 3 2 4 3 3 4 2" xfId="22536"/>
    <cellStyle name="Obično 3 2 4 3 3 4 2 2" xfId="22537"/>
    <cellStyle name="Obično 3 2 4 3 3 4 3" xfId="22538"/>
    <cellStyle name="Obično 3 2 4 3 3 4 3 2" xfId="22539"/>
    <cellStyle name="Obično 3 2 4 3 3 4 4" xfId="22540"/>
    <cellStyle name="Obično 3 2 4 3 3 5" xfId="22541"/>
    <cellStyle name="Obično 3 2 4 3 3 5 2" xfId="22542"/>
    <cellStyle name="Obično 3 2 4 3 3 6" xfId="22543"/>
    <cellStyle name="Obično 3 2 4 3 3 6 2" xfId="22544"/>
    <cellStyle name="Obično 3 2 4 3 3 7" xfId="22545"/>
    <cellStyle name="Obično 3 2 4 3 4" xfId="22546"/>
    <cellStyle name="Obično 3 2 4 3 4 2" xfId="22547"/>
    <cellStyle name="Obično 3 2 4 3 4 2 2" xfId="22548"/>
    <cellStyle name="Obično 3 2 4 3 4 2 2 2" xfId="22549"/>
    <cellStyle name="Obično 3 2 4 3 4 2 3" xfId="22550"/>
    <cellStyle name="Obično 3 2 4 3 4 2 3 2" xfId="22551"/>
    <cellStyle name="Obično 3 2 4 3 4 2 4" xfId="22552"/>
    <cellStyle name="Obično 3 2 4 3 4 3" xfId="22553"/>
    <cellStyle name="Obično 3 2 4 3 4 3 2" xfId="22554"/>
    <cellStyle name="Obično 3 2 4 3 4 4" xfId="22555"/>
    <cellStyle name="Obično 3 2 4 3 4 4 2" xfId="22556"/>
    <cellStyle name="Obično 3 2 4 3 4 5" xfId="22557"/>
    <cellStyle name="Obično 3 2 4 3 5" xfId="22558"/>
    <cellStyle name="Obično 3 2 4 3 5 2" xfId="22559"/>
    <cellStyle name="Obično 3 2 4 3 5 2 2" xfId="22560"/>
    <cellStyle name="Obično 3 2 4 3 5 2 2 2" xfId="22561"/>
    <cellStyle name="Obično 3 2 4 3 5 2 3" xfId="22562"/>
    <cellStyle name="Obično 3 2 4 3 5 2 3 2" xfId="22563"/>
    <cellStyle name="Obično 3 2 4 3 5 2 4" xfId="22564"/>
    <cellStyle name="Obično 3 2 4 3 5 3" xfId="22565"/>
    <cellStyle name="Obično 3 2 4 3 5 3 2" xfId="22566"/>
    <cellStyle name="Obično 3 2 4 3 5 4" xfId="22567"/>
    <cellStyle name="Obično 3 2 4 3 5 4 2" xfId="22568"/>
    <cellStyle name="Obično 3 2 4 3 5 5" xfId="22569"/>
    <cellStyle name="Obično 3 2 4 3 6" xfId="22570"/>
    <cellStyle name="Obično 3 2 4 3 6 2" xfId="22571"/>
    <cellStyle name="Obično 3 2 4 3 6 2 2" xfId="22572"/>
    <cellStyle name="Obično 3 2 4 3 6 3" xfId="22573"/>
    <cellStyle name="Obično 3 2 4 3 6 3 2" xfId="22574"/>
    <cellStyle name="Obično 3 2 4 3 6 4" xfId="22575"/>
    <cellStyle name="Obično 3 2 4 3 7" xfId="22576"/>
    <cellStyle name="Obično 3 2 4 3 7 2" xfId="22577"/>
    <cellStyle name="Obično 3 2 4 3 7 2 2" xfId="22578"/>
    <cellStyle name="Obično 3 2 4 3 7 3" xfId="22579"/>
    <cellStyle name="Obično 3 2 4 3 7 3 2" xfId="22580"/>
    <cellStyle name="Obično 3 2 4 3 7 4" xfId="22581"/>
    <cellStyle name="Obično 3 2 4 3 8" xfId="22582"/>
    <cellStyle name="Obično 3 2 4 3 8 2" xfId="22583"/>
    <cellStyle name="Obično 3 2 4 3 9" xfId="22584"/>
    <cellStyle name="Obično 3 2 4 3 9 2" xfId="22585"/>
    <cellStyle name="Obično 3 2 4 4" xfId="22586"/>
    <cellStyle name="Obično 3 2 4 4 2" xfId="22587"/>
    <cellStyle name="Obično 3 2 4 4 2 2" xfId="22588"/>
    <cellStyle name="Obično 3 2 4 4 2 2 2" xfId="22589"/>
    <cellStyle name="Obično 3 2 4 4 2 2 2 2" xfId="22590"/>
    <cellStyle name="Obično 3 2 4 4 2 2 2 2 2" xfId="22591"/>
    <cellStyle name="Obično 3 2 4 4 2 2 2 3" xfId="22592"/>
    <cellStyle name="Obično 3 2 4 4 2 2 2 3 2" xfId="22593"/>
    <cellStyle name="Obično 3 2 4 4 2 2 2 4" xfId="22594"/>
    <cellStyle name="Obično 3 2 4 4 2 2 3" xfId="22595"/>
    <cellStyle name="Obično 3 2 4 4 2 2 3 2" xfId="22596"/>
    <cellStyle name="Obično 3 2 4 4 2 2 4" xfId="22597"/>
    <cellStyle name="Obično 3 2 4 4 2 2 4 2" xfId="22598"/>
    <cellStyle name="Obično 3 2 4 4 2 2 5" xfId="22599"/>
    <cellStyle name="Obično 3 2 4 4 2 3" xfId="22600"/>
    <cellStyle name="Obično 3 2 4 4 2 3 2" xfId="22601"/>
    <cellStyle name="Obično 3 2 4 4 2 3 2 2" xfId="22602"/>
    <cellStyle name="Obično 3 2 4 4 2 3 3" xfId="22603"/>
    <cellStyle name="Obično 3 2 4 4 2 3 3 2" xfId="22604"/>
    <cellStyle name="Obično 3 2 4 4 2 3 4" xfId="22605"/>
    <cellStyle name="Obično 3 2 4 4 2 4" xfId="22606"/>
    <cellStyle name="Obično 3 2 4 4 2 4 2" xfId="22607"/>
    <cellStyle name="Obično 3 2 4 4 2 4 2 2" xfId="22608"/>
    <cellStyle name="Obično 3 2 4 4 2 4 3" xfId="22609"/>
    <cellStyle name="Obično 3 2 4 4 2 4 3 2" xfId="22610"/>
    <cellStyle name="Obično 3 2 4 4 2 4 4" xfId="22611"/>
    <cellStyle name="Obično 3 2 4 4 2 5" xfId="22612"/>
    <cellStyle name="Obično 3 2 4 4 2 5 2" xfId="22613"/>
    <cellStyle name="Obično 3 2 4 4 2 6" xfId="22614"/>
    <cellStyle name="Obično 3 2 4 4 2 6 2" xfId="22615"/>
    <cellStyle name="Obično 3 2 4 4 2 7" xfId="22616"/>
    <cellStyle name="Obično 3 2 4 4 3" xfId="22617"/>
    <cellStyle name="Obično 3 2 4 4 3 2" xfId="22618"/>
    <cellStyle name="Obično 3 2 4 4 3 2 2" xfId="22619"/>
    <cellStyle name="Obično 3 2 4 4 3 2 2 2" xfId="22620"/>
    <cellStyle name="Obično 3 2 4 4 3 2 3" xfId="22621"/>
    <cellStyle name="Obično 3 2 4 4 3 2 3 2" xfId="22622"/>
    <cellStyle name="Obično 3 2 4 4 3 2 4" xfId="22623"/>
    <cellStyle name="Obično 3 2 4 4 3 3" xfId="22624"/>
    <cellStyle name="Obično 3 2 4 4 3 3 2" xfId="22625"/>
    <cellStyle name="Obično 3 2 4 4 3 4" xfId="22626"/>
    <cellStyle name="Obično 3 2 4 4 3 4 2" xfId="22627"/>
    <cellStyle name="Obično 3 2 4 4 3 5" xfId="22628"/>
    <cellStyle name="Obično 3 2 4 4 4" xfId="22629"/>
    <cellStyle name="Obično 3 2 4 4 4 2" xfId="22630"/>
    <cellStyle name="Obično 3 2 4 4 4 2 2" xfId="22631"/>
    <cellStyle name="Obično 3 2 4 4 4 3" xfId="22632"/>
    <cellStyle name="Obično 3 2 4 4 4 3 2" xfId="22633"/>
    <cellStyle name="Obično 3 2 4 4 4 4" xfId="22634"/>
    <cellStyle name="Obično 3 2 4 4 5" xfId="22635"/>
    <cellStyle name="Obično 3 2 4 4 5 2" xfId="22636"/>
    <cellStyle name="Obično 3 2 4 4 5 2 2" xfId="22637"/>
    <cellStyle name="Obično 3 2 4 4 5 3" xfId="22638"/>
    <cellStyle name="Obično 3 2 4 4 5 3 2" xfId="22639"/>
    <cellStyle name="Obično 3 2 4 4 5 4" xfId="22640"/>
    <cellStyle name="Obično 3 2 4 4 6" xfId="22641"/>
    <cellStyle name="Obično 3 2 4 4 6 2" xfId="22642"/>
    <cellStyle name="Obično 3 2 4 4 7" xfId="22643"/>
    <cellStyle name="Obično 3 2 4 4 7 2" xfId="22644"/>
    <cellStyle name="Obično 3 2 4 4 8" xfId="22645"/>
    <cellStyle name="Obično 3 2 4 5" xfId="22646"/>
    <cellStyle name="Obično 3 2 4 5 2" xfId="22647"/>
    <cellStyle name="Obično 3 2 4 5 2 2" xfId="22648"/>
    <cellStyle name="Obično 3 2 4 5 2 2 2" xfId="22649"/>
    <cellStyle name="Obično 3 2 4 5 2 2 2 2" xfId="22650"/>
    <cellStyle name="Obično 3 2 4 5 2 2 3" xfId="22651"/>
    <cellStyle name="Obično 3 2 4 5 2 2 3 2" xfId="22652"/>
    <cellStyle name="Obično 3 2 4 5 2 2 4" xfId="22653"/>
    <cellStyle name="Obično 3 2 4 5 2 3" xfId="22654"/>
    <cellStyle name="Obično 3 2 4 5 2 3 2" xfId="22655"/>
    <cellStyle name="Obično 3 2 4 5 2 4" xfId="22656"/>
    <cellStyle name="Obično 3 2 4 5 2 4 2" xfId="22657"/>
    <cellStyle name="Obično 3 2 4 5 2 5" xfId="22658"/>
    <cellStyle name="Obično 3 2 4 5 3" xfId="22659"/>
    <cellStyle name="Obično 3 2 4 5 3 2" xfId="22660"/>
    <cellStyle name="Obično 3 2 4 5 3 2 2" xfId="22661"/>
    <cellStyle name="Obično 3 2 4 5 3 3" xfId="22662"/>
    <cellStyle name="Obično 3 2 4 5 3 3 2" xfId="22663"/>
    <cellStyle name="Obično 3 2 4 5 3 4" xfId="22664"/>
    <cellStyle name="Obično 3 2 4 5 4" xfId="22665"/>
    <cellStyle name="Obično 3 2 4 5 4 2" xfId="22666"/>
    <cellStyle name="Obično 3 2 4 5 4 2 2" xfId="22667"/>
    <cellStyle name="Obično 3 2 4 5 4 3" xfId="22668"/>
    <cellStyle name="Obično 3 2 4 5 4 3 2" xfId="22669"/>
    <cellStyle name="Obično 3 2 4 5 4 4" xfId="22670"/>
    <cellStyle name="Obično 3 2 4 5 5" xfId="22671"/>
    <cellStyle name="Obično 3 2 4 5 5 2" xfId="22672"/>
    <cellStyle name="Obično 3 2 4 5 6" xfId="22673"/>
    <cellStyle name="Obično 3 2 4 5 6 2" xfId="22674"/>
    <cellStyle name="Obično 3 2 4 5 7" xfId="22675"/>
    <cellStyle name="Obično 3 2 4 6" xfId="22676"/>
    <cellStyle name="Obično 3 2 4 6 2" xfId="22677"/>
    <cellStyle name="Obično 3 2 4 6 2 2" xfId="22678"/>
    <cellStyle name="Obično 3 2 4 6 2 2 2" xfId="22679"/>
    <cellStyle name="Obično 3 2 4 6 2 3" xfId="22680"/>
    <cellStyle name="Obično 3 2 4 6 2 3 2" xfId="22681"/>
    <cellStyle name="Obično 3 2 4 6 2 4" xfId="22682"/>
    <cellStyle name="Obično 3 2 4 6 3" xfId="22683"/>
    <cellStyle name="Obično 3 2 4 6 3 2" xfId="22684"/>
    <cellStyle name="Obično 3 2 4 6 4" xfId="22685"/>
    <cellStyle name="Obično 3 2 4 6 4 2" xfId="22686"/>
    <cellStyle name="Obično 3 2 4 6 5" xfId="22687"/>
    <cellStyle name="Obično 3 2 4 7" xfId="22688"/>
    <cellStyle name="Obično 3 2 4 7 2" xfId="22689"/>
    <cellStyle name="Obično 3 2 4 7 2 2" xfId="22690"/>
    <cellStyle name="Obično 3 2 4 7 2 2 2" xfId="22691"/>
    <cellStyle name="Obično 3 2 4 7 2 3" xfId="22692"/>
    <cellStyle name="Obično 3 2 4 7 2 3 2" xfId="22693"/>
    <cellStyle name="Obično 3 2 4 7 2 4" xfId="22694"/>
    <cellStyle name="Obično 3 2 4 7 3" xfId="22695"/>
    <cellStyle name="Obično 3 2 4 7 3 2" xfId="22696"/>
    <cellStyle name="Obično 3 2 4 7 4" xfId="22697"/>
    <cellStyle name="Obično 3 2 4 7 4 2" xfId="22698"/>
    <cellStyle name="Obično 3 2 4 7 5" xfId="22699"/>
    <cellStyle name="Obično 3 2 4 8" xfId="22700"/>
    <cellStyle name="Obično 3 2 4 8 2" xfId="22701"/>
    <cellStyle name="Obično 3 2 4 8 2 2" xfId="22702"/>
    <cellStyle name="Obično 3 2 4 8 3" xfId="22703"/>
    <cellStyle name="Obično 3 2 4 8 3 2" xfId="22704"/>
    <cellStyle name="Obično 3 2 4 8 4" xfId="22705"/>
    <cellStyle name="Obično 3 2 4 9" xfId="22706"/>
    <cellStyle name="Obično 3 2 4 9 2" xfId="22707"/>
    <cellStyle name="Obično 3 2 4 9 2 2" xfId="22708"/>
    <cellStyle name="Obično 3 2 4 9 3" xfId="22709"/>
    <cellStyle name="Obično 3 2 4 9 3 2" xfId="22710"/>
    <cellStyle name="Obično 3 2 4 9 4" xfId="22711"/>
    <cellStyle name="Obično 3 2 5" xfId="22712"/>
    <cellStyle name="Obično 3 2 5 10" xfId="22713"/>
    <cellStyle name="Obično 3 2 5 10 2" xfId="22714"/>
    <cellStyle name="Obično 3 2 5 11" xfId="22715"/>
    <cellStyle name="Obično 3 2 5 2" xfId="22716"/>
    <cellStyle name="Obično 3 2 5 2 10" xfId="22717"/>
    <cellStyle name="Obično 3 2 5 2 2" xfId="22718"/>
    <cellStyle name="Obično 3 2 5 2 2 2" xfId="22719"/>
    <cellStyle name="Obično 3 2 5 2 2 2 2" xfId="22720"/>
    <cellStyle name="Obično 3 2 5 2 2 2 2 2" xfId="22721"/>
    <cellStyle name="Obično 3 2 5 2 2 2 2 2 2" xfId="22722"/>
    <cellStyle name="Obično 3 2 5 2 2 2 2 2 2 2" xfId="22723"/>
    <cellStyle name="Obično 3 2 5 2 2 2 2 2 3" xfId="22724"/>
    <cellStyle name="Obično 3 2 5 2 2 2 2 2 3 2" xfId="22725"/>
    <cellStyle name="Obično 3 2 5 2 2 2 2 2 4" xfId="22726"/>
    <cellStyle name="Obično 3 2 5 2 2 2 2 3" xfId="22727"/>
    <cellStyle name="Obično 3 2 5 2 2 2 2 3 2" xfId="22728"/>
    <cellStyle name="Obično 3 2 5 2 2 2 2 4" xfId="22729"/>
    <cellStyle name="Obično 3 2 5 2 2 2 2 4 2" xfId="22730"/>
    <cellStyle name="Obično 3 2 5 2 2 2 2 5" xfId="22731"/>
    <cellStyle name="Obično 3 2 5 2 2 2 3" xfId="22732"/>
    <cellStyle name="Obično 3 2 5 2 2 2 3 2" xfId="22733"/>
    <cellStyle name="Obično 3 2 5 2 2 2 3 2 2" xfId="22734"/>
    <cellStyle name="Obično 3 2 5 2 2 2 3 3" xfId="22735"/>
    <cellStyle name="Obično 3 2 5 2 2 2 3 3 2" xfId="22736"/>
    <cellStyle name="Obično 3 2 5 2 2 2 3 4" xfId="22737"/>
    <cellStyle name="Obično 3 2 5 2 2 2 4" xfId="22738"/>
    <cellStyle name="Obično 3 2 5 2 2 2 4 2" xfId="22739"/>
    <cellStyle name="Obično 3 2 5 2 2 2 4 2 2" xfId="22740"/>
    <cellStyle name="Obično 3 2 5 2 2 2 4 3" xfId="22741"/>
    <cellStyle name="Obično 3 2 5 2 2 2 4 3 2" xfId="22742"/>
    <cellStyle name="Obično 3 2 5 2 2 2 4 4" xfId="22743"/>
    <cellStyle name="Obično 3 2 5 2 2 2 5" xfId="22744"/>
    <cellStyle name="Obično 3 2 5 2 2 2 5 2" xfId="22745"/>
    <cellStyle name="Obično 3 2 5 2 2 2 6" xfId="22746"/>
    <cellStyle name="Obično 3 2 5 2 2 2 6 2" xfId="22747"/>
    <cellStyle name="Obično 3 2 5 2 2 2 7" xfId="22748"/>
    <cellStyle name="Obično 3 2 5 2 2 3" xfId="22749"/>
    <cellStyle name="Obično 3 2 5 2 2 3 2" xfId="22750"/>
    <cellStyle name="Obično 3 2 5 2 2 3 2 2" xfId="22751"/>
    <cellStyle name="Obično 3 2 5 2 2 3 2 2 2" xfId="22752"/>
    <cellStyle name="Obično 3 2 5 2 2 3 2 3" xfId="22753"/>
    <cellStyle name="Obično 3 2 5 2 2 3 2 3 2" xfId="22754"/>
    <cellStyle name="Obično 3 2 5 2 2 3 2 4" xfId="22755"/>
    <cellStyle name="Obično 3 2 5 2 2 3 3" xfId="22756"/>
    <cellStyle name="Obično 3 2 5 2 2 3 3 2" xfId="22757"/>
    <cellStyle name="Obično 3 2 5 2 2 3 4" xfId="22758"/>
    <cellStyle name="Obično 3 2 5 2 2 3 4 2" xfId="22759"/>
    <cellStyle name="Obično 3 2 5 2 2 3 5" xfId="22760"/>
    <cellStyle name="Obično 3 2 5 2 2 4" xfId="22761"/>
    <cellStyle name="Obično 3 2 5 2 2 4 2" xfId="22762"/>
    <cellStyle name="Obično 3 2 5 2 2 4 2 2" xfId="22763"/>
    <cellStyle name="Obično 3 2 5 2 2 4 3" xfId="22764"/>
    <cellStyle name="Obično 3 2 5 2 2 4 3 2" xfId="22765"/>
    <cellStyle name="Obično 3 2 5 2 2 4 4" xfId="22766"/>
    <cellStyle name="Obično 3 2 5 2 2 5" xfId="22767"/>
    <cellStyle name="Obično 3 2 5 2 2 5 2" xfId="22768"/>
    <cellStyle name="Obično 3 2 5 2 2 5 2 2" xfId="22769"/>
    <cellStyle name="Obično 3 2 5 2 2 5 3" xfId="22770"/>
    <cellStyle name="Obično 3 2 5 2 2 5 3 2" xfId="22771"/>
    <cellStyle name="Obično 3 2 5 2 2 5 4" xfId="22772"/>
    <cellStyle name="Obično 3 2 5 2 2 6" xfId="22773"/>
    <cellStyle name="Obično 3 2 5 2 2 6 2" xfId="22774"/>
    <cellStyle name="Obično 3 2 5 2 2 7" xfId="22775"/>
    <cellStyle name="Obično 3 2 5 2 2 7 2" xfId="22776"/>
    <cellStyle name="Obično 3 2 5 2 2 8" xfId="22777"/>
    <cellStyle name="Obično 3 2 5 2 3" xfId="22778"/>
    <cellStyle name="Obično 3 2 5 2 3 2" xfId="22779"/>
    <cellStyle name="Obično 3 2 5 2 3 2 2" xfId="22780"/>
    <cellStyle name="Obično 3 2 5 2 3 2 2 2" xfId="22781"/>
    <cellStyle name="Obično 3 2 5 2 3 2 2 2 2" xfId="22782"/>
    <cellStyle name="Obično 3 2 5 2 3 2 2 3" xfId="22783"/>
    <cellStyle name="Obično 3 2 5 2 3 2 2 3 2" xfId="22784"/>
    <cellStyle name="Obično 3 2 5 2 3 2 2 4" xfId="22785"/>
    <cellStyle name="Obično 3 2 5 2 3 2 3" xfId="22786"/>
    <cellStyle name="Obično 3 2 5 2 3 2 3 2" xfId="22787"/>
    <cellStyle name="Obično 3 2 5 2 3 2 4" xfId="22788"/>
    <cellStyle name="Obično 3 2 5 2 3 2 4 2" xfId="22789"/>
    <cellStyle name="Obično 3 2 5 2 3 2 5" xfId="22790"/>
    <cellStyle name="Obično 3 2 5 2 3 3" xfId="22791"/>
    <cellStyle name="Obično 3 2 5 2 3 3 2" xfId="22792"/>
    <cellStyle name="Obično 3 2 5 2 3 3 2 2" xfId="22793"/>
    <cellStyle name="Obično 3 2 5 2 3 3 3" xfId="22794"/>
    <cellStyle name="Obično 3 2 5 2 3 3 3 2" xfId="22795"/>
    <cellStyle name="Obično 3 2 5 2 3 3 4" xfId="22796"/>
    <cellStyle name="Obično 3 2 5 2 3 4" xfId="22797"/>
    <cellStyle name="Obično 3 2 5 2 3 4 2" xfId="22798"/>
    <cellStyle name="Obično 3 2 5 2 3 4 2 2" xfId="22799"/>
    <cellStyle name="Obično 3 2 5 2 3 4 3" xfId="22800"/>
    <cellStyle name="Obično 3 2 5 2 3 4 3 2" xfId="22801"/>
    <cellStyle name="Obično 3 2 5 2 3 4 4" xfId="22802"/>
    <cellStyle name="Obično 3 2 5 2 3 5" xfId="22803"/>
    <cellStyle name="Obično 3 2 5 2 3 5 2" xfId="22804"/>
    <cellStyle name="Obično 3 2 5 2 3 6" xfId="22805"/>
    <cellStyle name="Obično 3 2 5 2 3 6 2" xfId="22806"/>
    <cellStyle name="Obično 3 2 5 2 3 7" xfId="22807"/>
    <cellStyle name="Obično 3 2 5 2 4" xfId="22808"/>
    <cellStyle name="Obično 3 2 5 2 4 2" xfId="22809"/>
    <cellStyle name="Obično 3 2 5 2 4 2 2" xfId="22810"/>
    <cellStyle name="Obično 3 2 5 2 4 2 2 2" xfId="22811"/>
    <cellStyle name="Obično 3 2 5 2 4 2 3" xfId="22812"/>
    <cellStyle name="Obično 3 2 5 2 4 2 3 2" xfId="22813"/>
    <cellStyle name="Obično 3 2 5 2 4 2 4" xfId="22814"/>
    <cellStyle name="Obično 3 2 5 2 4 3" xfId="22815"/>
    <cellStyle name="Obično 3 2 5 2 4 3 2" xfId="22816"/>
    <cellStyle name="Obično 3 2 5 2 4 4" xfId="22817"/>
    <cellStyle name="Obično 3 2 5 2 4 4 2" xfId="22818"/>
    <cellStyle name="Obično 3 2 5 2 4 5" xfId="22819"/>
    <cellStyle name="Obično 3 2 5 2 5" xfId="22820"/>
    <cellStyle name="Obično 3 2 5 2 5 2" xfId="22821"/>
    <cellStyle name="Obično 3 2 5 2 5 2 2" xfId="22822"/>
    <cellStyle name="Obično 3 2 5 2 5 2 2 2" xfId="22823"/>
    <cellStyle name="Obično 3 2 5 2 5 2 3" xfId="22824"/>
    <cellStyle name="Obično 3 2 5 2 5 2 3 2" xfId="22825"/>
    <cellStyle name="Obično 3 2 5 2 5 2 4" xfId="22826"/>
    <cellStyle name="Obično 3 2 5 2 5 3" xfId="22827"/>
    <cellStyle name="Obično 3 2 5 2 5 3 2" xfId="22828"/>
    <cellStyle name="Obično 3 2 5 2 5 4" xfId="22829"/>
    <cellStyle name="Obično 3 2 5 2 5 4 2" xfId="22830"/>
    <cellStyle name="Obično 3 2 5 2 5 5" xfId="22831"/>
    <cellStyle name="Obično 3 2 5 2 6" xfId="22832"/>
    <cellStyle name="Obično 3 2 5 2 6 2" xfId="22833"/>
    <cellStyle name="Obično 3 2 5 2 6 2 2" xfId="22834"/>
    <cellStyle name="Obično 3 2 5 2 6 3" xfId="22835"/>
    <cellStyle name="Obično 3 2 5 2 6 3 2" xfId="22836"/>
    <cellStyle name="Obično 3 2 5 2 6 4" xfId="22837"/>
    <cellStyle name="Obično 3 2 5 2 7" xfId="22838"/>
    <cellStyle name="Obično 3 2 5 2 7 2" xfId="22839"/>
    <cellStyle name="Obično 3 2 5 2 7 2 2" xfId="22840"/>
    <cellStyle name="Obično 3 2 5 2 7 3" xfId="22841"/>
    <cellStyle name="Obično 3 2 5 2 7 3 2" xfId="22842"/>
    <cellStyle name="Obično 3 2 5 2 7 4" xfId="22843"/>
    <cellStyle name="Obično 3 2 5 2 8" xfId="22844"/>
    <cellStyle name="Obično 3 2 5 2 8 2" xfId="22845"/>
    <cellStyle name="Obično 3 2 5 2 9" xfId="22846"/>
    <cellStyle name="Obično 3 2 5 2 9 2" xfId="22847"/>
    <cellStyle name="Obično 3 2 5 3" xfId="22848"/>
    <cellStyle name="Obično 3 2 5 3 2" xfId="22849"/>
    <cellStyle name="Obično 3 2 5 3 2 2" xfId="22850"/>
    <cellStyle name="Obično 3 2 5 3 2 2 2" xfId="22851"/>
    <cellStyle name="Obično 3 2 5 3 2 2 2 2" xfId="22852"/>
    <cellStyle name="Obično 3 2 5 3 2 2 2 2 2" xfId="22853"/>
    <cellStyle name="Obično 3 2 5 3 2 2 2 3" xfId="22854"/>
    <cellStyle name="Obično 3 2 5 3 2 2 2 3 2" xfId="22855"/>
    <cellStyle name="Obično 3 2 5 3 2 2 2 4" xfId="22856"/>
    <cellStyle name="Obično 3 2 5 3 2 2 3" xfId="22857"/>
    <cellStyle name="Obično 3 2 5 3 2 2 3 2" xfId="22858"/>
    <cellStyle name="Obično 3 2 5 3 2 2 4" xfId="22859"/>
    <cellStyle name="Obično 3 2 5 3 2 2 4 2" xfId="22860"/>
    <cellStyle name="Obično 3 2 5 3 2 2 5" xfId="22861"/>
    <cellStyle name="Obično 3 2 5 3 2 3" xfId="22862"/>
    <cellStyle name="Obično 3 2 5 3 2 3 2" xfId="22863"/>
    <cellStyle name="Obično 3 2 5 3 2 3 2 2" xfId="22864"/>
    <cellStyle name="Obično 3 2 5 3 2 3 3" xfId="22865"/>
    <cellStyle name="Obično 3 2 5 3 2 3 3 2" xfId="22866"/>
    <cellStyle name="Obično 3 2 5 3 2 3 4" xfId="22867"/>
    <cellStyle name="Obično 3 2 5 3 2 4" xfId="22868"/>
    <cellStyle name="Obično 3 2 5 3 2 4 2" xfId="22869"/>
    <cellStyle name="Obično 3 2 5 3 2 4 2 2" xfId="22870"/>
    <cellStyle name="Obično 3 2 5 3 2 4 3" xfId="22871"/>
    <cellStyle name="Obično 3 2 5 3 2 4 3 2" xfId="22872"/>
    <cellStyle name="Obično 3 2 5 3 2 4 4" xfId="22873"/>
    <cellStyle name="Obično 3 2 5 3 2 5" xfId="22874"/>
    <cellStyle name="Obično 3 2 5 3 2 5 2" xfId="22875"/>
    <cellStyle name="Obično 3 2 5 3 2 6" xfId="22876"/>
    <cellStyle name="Obično 3 2 5 3 2 6 2" xfId="22877"/>
    <cellStyle name="Obično 3 2 5 3 2 7" xfId="22878"/>
    <cellStyle name="Obično 3 2 5 3 3" xfId="22879"/>
    <cellStyle name="Obično 3 2 5 3 3 2" xfId="22880"/>
    <cellStyle name="Obično 3 2 5 3 3 2 2" xfId="22881"/>
    <cellStyle name="Obično 3 2 5 3 3 2 2 2" xfId="22882"/>
    <cellStyle name="Obično 3 2 5 3 3 2 3" xfId="22883"/>
    <cellStyle name="Obično 3 2 5 3 3 2 3 2" xfId="22884"/>
    <cellStyle name="Obično 3 2 5 3 3 2 4" xfId="22885"/>
    <cellStyle name="Obično 3 2 5 3 3 3" xfId="22886"/>
    <cellStyle name="Obično 3 2 5 3 3 3 2" xfId="22887"/>
    <cellStyle name="Obično 3 2 5 3 3 4" xfId="22888"/>
    <cellStyle name="Obično 3 2 5 3 3 4 2" xfId="22889"/>
    <cellStyle name="Obično 3 2 5 3 3 5" xfId="22890"/>
    <cellStyle name="Obično 3 2 5 3 4" xfId="22891"/>
    <cellStyle name="Obično 3 2 5 3 4 2" xfId="22892"/>
    <cellStyle name="Obično 3 2 5 3 4 2 2" xfId="22893"/>
    <cellStyle name="Obično 3 2 5 3 4 3" xfId="22894"/>
    <cellStyle name="Obično 3 2 5 3 4 3 2" xfId="22895"/>
    <cellStyle name="Obično 3 2 5 3 4 4" xfId="22896"/>
    <cellStyle name="Obično 3 2 5 3 5" xfId="22897"/>
    <cellStyle name="Obično 3 2 5 3 5 2" xfId="22898"/>
    <cellStyle name="Obično 3 2 5 3 5 2 2" xfId="22899"/>
    <cellStyle name="Obično 3 2 5 3 5 3" xfId="22900"/>
    <cellStyle name="Obično 3 2 5 3 5 3 2" xfId="22901"/>
    <cellStyle name="Obično 3 2 5 3 5 4" xfId="22902"/>
    <cellStyle name="Obično 3 2 5 3 6" xfId="22903"/>
    <cellStyle name="Obično 3 2 5 3 6 2" xfId="22904"/>
    <cellStyle name="Obično 3 2 5 3 7" xfId="22905"/>
    <cellStyle name="Obično 3 2 5 3 7 2" xfId="22906"/>
    <cellStyle name="Obično 3 2 5 3 8" xfId="22907"/>
    <cellStyle name="Obično 3 2 5 4" xfId="22908"/>
    <cellStyle name="Obično 3 2 5 4 2" xfId="22909"/>
    <cellStyle name="Obično 3 2 5 4 2 2" xfId="22910"/>
    <cellStyle name="Obično 3 2 5 4 2 2 2" xfId="22911"/>
    <cellStyle name="Obično 3 2 5 4 2 2 2 2" xfId="22912"/>
    <cellStyle name="Obično 3 2 5 4 2 2 3" xfId="22913"/>
    <cellStyle name="Obično 3 2 5 4 2 2 3 2" xfId="22914"/>
    <cellStyle name="Obično 3 2 5 4 2 2 4" xfId="22915"/>
    <cellStyle name="Obično 3 2 5 4 2 3" xfId="22916"/>
    <cellStyle name="Obično 3 2 5 4 2 3 2" xfId="22917"/>
    <cellStyle name="Obično 3 2 5 4 2 4" xfId="22918"/>
    <cellStyle name="Obično 3 2 5 4 2 4 2" xfId="22919"/>
    <cellStyle name="Obično 3 2 5 4 2 5" xfId="22920"/>
    <cellStyle name="Obično 3 2 5 4 3" xfId="22921"/>
    <cellStyle name="Obično 3 2 5 4 3 2" xfId="22922"/>
    <cellStyle name="Obično 3 2 5 4 3 2 2" xfId="22923"/>
    <cellStyle name="Obično 3 2 5 4 3 3" xfId="22924"/>
    <cellStyle name="Obično 3 2 5 4 3 3 2" xfId="22925"/>
    <cellStyle name="Obično 3 2 5 4 3 4" xfId="22926"/>
    <cellStyle name="Obično 3 2 5 4 4" xfId="22927"/>
    <cellStyle name="Obično 3 2 5 4 4 2" xfId="22928"/>
    <cellStyle name="Obično 3 2 5 4 4 2 2" xfId="22929"/>
    <cellStyle name="Obično 3 2 5 4 4 3" xfId="22930"/>
    <cellStyle name="Obično 3 2 5 4 4 3 2" xfId="22931"/>
    <cellStyle name="Obično 3 2 5 4 4 4" xfId="22932"/>
    <cellStyle name="Obično 3 2 5 4 5" xfId="22933"/>
    <cellStyle name="Obično 3 2 5 4 5 2" xfId="22934"/>
    <cellStyle name="Obično 3 2 5 4 6" xfId="22935"/>
    <cellStyle name="Obično 3 2 5 4 6 2" xfId="22936"/>
    <cellStyle name="Obično 3 2 5 4 7" xfId="22937"/>
    <cellStyle name="Obično 3 2 5 5" xfId="22938"/>
    <cellStyle name="Obično 3 2 5 5 2" xfId="22939"/>
    <cellStyle name="Obično 3 2 5 5 2 2" xfId="22940"/>
    <cellStyle name="Obično 3 2 5 5 2 2 2" xfId="22941"/>
    <cellStyle name="Obično 3 2 5 5 2 3" xfId="22942"/>
    <cellStyle name="Obično 3 2 5 5 2 3 2" xfId="22943"/>
    <cellStyle name="Obično 3 2 5 5 2 4" xfId="22944"/>
    <cellStyle name="Obično 3 2 5 5 3" xfId="22945"/>
    <cellStyle name="Obično 3 2 5 5 3 2" xfId="22946"/>
    <cellStyle name="Obično 3 2 5 5 4" xfId="22947"/>
    <cellStyle name="Obično 3 2 5 5 4 2" xfId="22948"/>
    <cellStyle name="Obično 3 2 5 5 5" xfId="22949"/>
    <cellStyle name="Obično 3 2 5 6" xfId="22950"/>
    <cellStyle name="Obično 3 2 5 6 2" xfId="22951"/>
    <cellStyle name="Obično 3 2 5 6 2 2" xfId="22952"/>
    <cellStyle name="Obično 3 2 5 6 2 2 2" xfId="22953"/>
    <cellStyle name="Obično 3 2 5 6 2 3" xfId="22954"/>
    <cellStyle name="Obično 3 2 5 6 2 3 2" xfId="22955"/>
    <cellStyle name="Obično 3 2 5 6 2 4" xfId="22956"/>
    <cellStyle name="Obično 3 2 5 6 3" xfId="22957"/>
    <cellStyle name="Obično 3 2 5 6 3 2" xfId="22958"/>
    <cellStyle name="Obično 3 2 5 6 4" xfId="22959"/>
    <cellStyle name="Obično 3 2 5 6 4 2" xfId="22960"/>
    <cellStyle name="Obično 3 2 5 6 5" xfId="22961"/>
    <cellStyle name="Obično 3 2 5 7" xfId="22962"/>
    <cellStyle name="Obično 3 2 5 7 2" xfId="22963"/>
    <cellStyle name="Obično 3 2 5 7 2 2" xfId="22964"/>
    <cellStyle name="Obično 3 2 5 7 3" xfId="22965"/>
    <cellStyle name="Obično 3 2 5 7 3 2" xfId="22966"/>
    <cellStyle name="Obično 3 2 5 7 4" xfId="22967"/>
    <cellStyle name="Obično 3 2 5 8" xfId="22968"/>
    <cellStyle name="Obično 3 2 5 8 2" xfId="22969"/>
    <cellStyle name="Obično 3 2 5 8 2 2" xfId="22970"/>
    <cellStyle name="Obično 3 2 5 8 3" xfId="22971"/>
    <cellStyle name="Obično 3 2 5 8 3 2" xfId="22972"/>
    <cellStyle name="Obično 3 2 5 8 4" xfId="22973"/>
    <cellStyle name="Obično 3 2 5 9" xfId="22974"/>
    <cellStyle name="Obično 3 2 5 9 2" xfId="22975"/>
    <cellStyle name="Obično 3 2 6" xfId="22976"/>
    <cellStyle name="Obično 3 2 6 10" xfId="22977"/>
    <cellStyle name="Obično 3 2 6 2" xfId="22978"/>
    <cellStyle name="Obično 3 2 6 2 2" xfId="22979"/>
    <cellStyle name="Obično 3 2 6 2 2 2" xfId="22980"/>
    <cellStyle name="Obično 3 2 6 2 2 2 2" xfId="22981"/>
    <cellStyle name="Obično 3 2 6 2 2 2 2 2" xfId="22982"/>
    <cellStyle name="Obično 3 2 6 2 2 2 2 2 2" xfId="22983"/>
    <cellStyle name="Obično 3 2 6 2 2 2 2 3" xfId="22984"/>
    <cellStyle name="Obično 3 2 6 2 2 2 2 3 2" xfId="22985"/>
    <cellStyle name="Obično 3 2 6 2 2 2 2 4" xfId="22986"/>
    <cellStyle name="Obično 3 2 6 2 2 2 3" xfId="22987"/>
    <cellStyle name="Obično 3 2 6 2 2 2 3 2" xfId="22988"/>
    <cellStyle name="Obično 3 2 6 2 2 2 4" xfId="22989"/>
    <cellStyle name="Obično 3 2 6 2 2 2 4 2" xfId="22990"/>
    <cellStyle name="Obično 3 2 6 2 2 2 5" xfId="22991"/>
    <cellStyle name="Obično 3 2 6 2 2 3" xfId="22992"/>
    <cellStyle name="Obično 3 2 6 2 2 3 2" xfId="22993"/>
    <cellStyle name="Obično 3 2 6 2 2 3 2 2" xfId="22994"/>
    <cellStyle name="Obično 3 2 6 2 2 3 3" xfId="22995"/>
    <cellStyle name="Obično 3 2 6 2 2 3 3 2" xfId="22996"/>
    <cellStyle name="Obično 3 2 6 2 2 3 4" xfId="22997"/>
    <cellStyle name="Obično 3 2 6 2 2 4" xfId="22998"/>
    <cellStyle name="Obično 3 2 6 2 2 4 2" xfId="22999"/>
    <cellStyle name="Obično 3 2 6 2 2 4 2 2" xfId="23000"/>
    <cellStyle name="Obično 3 2 6 2 2 4 3" xfId="23001"/>
    <cellStyle name="Obično 3 2 6 2 2 4 3 2" xfId="23002"/>
    <cellStyle name="Obično 3 2 6 2 2 4 4" xfId="23003"/>
    <cellStyle name="Obično 3 2 6 2 2 5" xfId="23004"/>
    <cellStyle name="Obično 3 2 6 2 2 5 2" xfId="23005"/>
    <cellStyle name="Obično 3 2 6 2 2 6" xfId="23006"/>
    <cellStyle name="Obično 3 2 6 2 2 6 2" xfId="23007"/>
    <cellStyle name="Obično 3 2 6 2 2 7" xfId="23008"/>
    <cellStyle name="Obično 3 2 6 2 3" xfId="23009"/>
    <cellStyle name="Obično 3 2 6 2 3 2" xfId="23010"/>
    <cellStyle name="Obično 3 2 6 2 3 2 2" xfId="23011"/>
    <cellStyle name="Obično 3 2 6 2 3 2 2 2" xfId="23012"/>
    <cellStyle name="Obično 3 2 6 2 3 2 3" xfId="23013"/>
    <cellStyle name="Obično 3 2 6 2 3 2 3 2" xfId="23014"/>
    <cellStyle name="Obično 3 2 6 2 3 2 4" xfId="23015"/>
    <cellStyle name="Obično 3 2 6 2 3 3" xfId="23016"/>
    <cellStyle name="Obično 3 2 6 2 3 3 2" xfId="23017"/>
    <cellStyle name="Obično 3 2 6 2 3 4" xfId="23018"/>
    <cellStyle name="Obično 3 2 6 2 3 4 2" xfId="23019"/>
    <cellStyle name="Obično 3 2 6 2 3 5" xfId="23020"/>
    <cellStyle name="Obično 3 2 6 2 4" xfId="23021"/>
    <cellStyle name="Obično 3 2 6 2 4 2" xfId="23022"/>
    <cellStyle name="Obično 3 2 6 2 4 2 2" xfId="23023"/>
    <cellStyle name="Obično 3 2 6 2 4 3" xfId="23024"/>
    <cellStyle name="Obično 3 2 6 2 4 3 2" xfId="23025"/>
    <cellStyle name="Obično 3 2 6 2 4 4" xfId="23026"/>
    <cellStyle name="Obično 3 2 6 2 5" xfId="23027"/>
    <cellStyle name="Obično 3 2 6 2 5 2" xfId="23028"/>
    <cellStyle name="Obično 3 2 6 2 5 2 2" xfId="23029"/>
    <cellStyle name="Obično 3 2 6 2 5 3" xfId="23030"/>
    <cellStyle name="Obično 3 2 6 2 5 3 2" xfId="23031"/>
    <cellStyle name="Obično 3 2 6 2 5 4" xfId="23032"/>
    <cellStyle name="Obično 3 2 6 2 6" xfId="23033"/>
    <cellStyle name="Obično 3 2 6 2 6 2" xfId="23034"/>
    <cellStyle name="Obično 3 2 6 2 7" xfId="23035"/>
    <cellStyle name="Obično 3 2 6 2 7 2" xfId="23036"/>
    <cellStyle name="Obično 3 2 6 2 8" xfId="23037"/>
    <cellStyle name="Obično 3 2 6 3" xfId="23038"/>
    <cellStyle name="Obično 3 2 6 3 2" xfId="23039"/>
    <cellStyle name="Obično 3 2 6 3 2 2" xfId="23040"/>
    <cellStyle name="Obično 3 2 6 3 2 2 2" xfId="23041"/>
    <cellStyle name="Obično 3 2 6 3 2 2 2 2" xfId="23042"/>
    <cellStyle name="Obično 3 2 6 3 2 2 3" xfId="23043"/>
    <cellStyle name="Obično 3 2 6 3 2 2 3 2" xfId="23044"/>
    <cellStyle name="Obično 3 2 6 3 2 2 4" xfId="23045"/>
    <cellStyle name="Obično 3 2 6 3 2 3" xfId="23046"/>
    <cellStyle name="Obično 3 2 6 3 2 3 2" xfId="23047"/>
    <cellStyle name="Obično 3 2 6 3 2 4" xfId="23048"/>
    <cellStyle name="Obično 3 2 6 3 2 4 2" xfId="23049"/>
    <cellStyle name="Obično 3 2 6 3 2 5" xfId="23050"/>
    <cellStyle name="Obično 3 2 6 3 3" xfId="23051"/>
    <cellStyle name="Obično 3 2 6 3 3 2" xfId="23052"/>
    <cellStyle name="Obično 3 2 6 3 3 2 2" xfId="23053"/>
    <cellStyle name="Obično 3 2 6 3 3 3" xfId="23054"/>
    <cellStyle name="Obično 3 2 6 3 3 3 2" xfId="23055"/>
    <cellStyle name="Obično 3 2 6 3 3 4" xfId="23056"/>
    <cellStyle name="Obično 3 2 6 3 4" xfId="23057"/>
    <cellStyle name="Obično 3 2 6 3 4 2" xfId="23058"/>
    <cellStyle name="Obično 3 2 6 3 4 2 2" xfId="23059"/>
    <cellStyle name="Obično 3 2 6 3 4 3" xfId="23060"/>
    <cellStyle name="Obično 3 2 6 3 4 3 2" xfId="23061"/>
    <cellStyle name="Obično 3 2 6 3 4 4" xfId="23062"/>
    <cellStyle name="Obično 3 2 6 3 5" xfId="23063"/>
    <cellStyle name="Obično 3 2 6 3 5 2" xfId="23064"/>
    <cellStyle name="Obično 3 2 6 3 6" xfId="23065"/>
    <cellStyle name="Obično 3 2 6 3 6 2" xfId="23066"/>
    <cellStyle name="Obično 3 2 6 3 7" xfId="23067"/>
    <cellStyle name="Obično 3 2 6 4" xfId="23068"/>
    <cellStyle name="Obično 3 2 6 4 2" xfId="23069"/>
    <cellStyle name="Obično 3 2 6 4 2 2" xfId="23070"/>
    <cellStyle name="Obično 3 2 6 4 2 2 2" xfId="23071"/>
    <cellStyle name="Obično 3 2 6 4 2 3" xfId="23072"/>
    <cellStyle name="Obično 3 2 6 4 2 3 2" xfId="23073"/>
    <cellStyle name="Obično 3 2 6 4 2 4" xfId="23074"/>
    <cellStyle name="Obično 3 2 6 4 3" xfId="23075"/>
    <cellStyle name="Obično 3 2 6 4 3 2" xfId="23076"/>
    <cellStyle name="Obično 3 2 6 4 4" xfId="23077"/>
    <cellStyle name="Obično 3 2 6 4 4 2" xfId="23078"/>
    <cellStyle name="Obično 3 2 6 4 5" xfId="23079"/>
    <cellStyle name="Obično 3 2 6 5" xfId="23080"/>
    <cellStyle name="Obično 3 2 6 5 2" xfId="23081"/>
    <cellStyle name="Obično 3 2 6 5 2 2" xfId="23082"/>
    <cellStyle name="Obično 3 2 6 5 2 2 2" xfId="23083"/>
    <cellStyle name="Obično 3 2 6 5 2 3" xfId="23084"/>
    <cellStyle name="Obično 3 2 6 5 2 3 2" xfId="23085"/>
    <cellStyle name="Obično 3 2 6 5 2 4" xfId="23086"/>
    <cellStyle name="Obično 3 2 6 5 3" xfId="23087"/>
    <cellStyle name="Obično 3 2 6 5 3 2" xfId="23088"/>
    <cellStyle name="Obično 3 2 6 5 4" xfId="23089"/>
    <cellStyle name="Obično 3 2 6 5 4 2" xfId="23090"/>
    <cellStyle name="Obično 3 2 6 5 5" xfId="23091"/>
    <cellStyle name="Obično 3 2 6 6" xfId="23092"/>
    <cellStyle name="Obično 3 2 6 6 2" xfId="23093"/>
    <cellStyle name="Obično 3 2 6 6 2 2" xfId="23094"/>
    <cellStyle name="Obično 3 2 6 6 3" xfId="23095"/>
    <cellStyle name="Obično 3 2 6 6 3 2" xfId="23096"/>
    <cellStyle name="Obično 3 2 6 6 4" xfId="23097"/>
    <cellStyle name="Obično 3 2 6 7" xfId="23098"/>
    <cellStyle name="Obično 3 2 6 7 2" xfId="23099"/>
    <cellStyle name="Obično 3 2 6 7 2 2" xfId="23100"/>
    <cellStyle name="Obično 3 2 6 7 3" xfId="23101"/>
    <cellStyle name="Obično 3 2 6 7 3 2" xfId="23102"/>
    <cellStyle name="Obično 3 2 6 7 4" xfId="23103"/>
    <cellStyle name="Obično 3 2 6 8" xfId="23104"/>
    <cellStyle name="Obično 3 2 6 8 2" xfId="23105"/>
    <cellStyle name="Obično 3 2 6 9" xfId="23106"/>
    <cellStyle name="Obično 3 2 6 9 2" xfId="23107"/>
    <cellStyle name="Obično 3 2 7" xfId="23108"/>
    <cellStyle name="Obično 3 2 7 10" xfId="23109"/>
    <cellStyle name="Obično 3 2 7 2" xfId="23110"/>
    <cellStyle name="Obično 3 2 7 2 2" xfId="23111"/>
    <cellStyle name="Obično 3 2 7 2 2 2" xfId="23112"/>
    <cellStyle name="Obično 3 2 7 2 2 2 2" xfId="23113"/>
    <cellStyle name="Obično 3 2 7 2 2 2 2 2" xfId="23114"/>
    <cellStyle name="Obično 3 2 7 2 2 2 2 2 2" xfId="23115"/>
    <cellStyle name="Obično 3 2 7 2 2 2 2 3" xfId="23116"/>
    <cellStyle name="Obično 3 2 7 2 2 2 2 3 2" xfId="23117"/>
    <cellStyle name="Obično 3 2 7 2 2 2 2 4" xfId="23118"/>
    <cellStyle name="Obično 3 2 7 2 2 2 3" xfId="23119"/>
    <cellStyle name="Obično 3 2 7 2 2 2 3 2" xfId="23120"/>
    <cellStyle name="Obično 3 2 7 2 2 2 4" xfId="23121"/>
    <cellStyle name="Obično 3 2 7 2 2 2 4 2" xfId="23122"/>
    <cellStyle name="Obično 3 2 7 2 2 2 5" xfId="23123"/>
    <cellStyle name="Obično 3 2 7 2 2 3" xfId="23124"/>
    <cellStyle name="Obično 3 2 7 2 2 3 2" xfId="23125"/>
    <cellStyle name="Obično 3 2 7 2 2 3 2 2" xfId="23126"/>
    <cellStyle name="Obično 3 2 7 2 2 3 3" xfId="23127"/>
    <cellStyle name="Obično 3 2 7 2 2 3 3 2" xfId="23128"/>
    <cellStyle name="Obično 3 2 7 2 2 3 4" xfId="23129"/>
    <cellStyle name="Obično 3 2 7 2 2 4" xfId="23130"/>
    <cellStyle name="Obično 3 2 7 2 2 4 2" xfId="23131"/>
    <cellStyle name="Obično 3 2 7 2 2 4 2 2" xfId="23132"/>
    <cellStyle name="Obično 3 2 7 2 2 4 3" xfId="23133"/>
    <cellStyle name="Obično 3 2 7 2 2 4 3 2" xfId="23134"/>
    <cellStyle name="Obično 3 2 7 2 2 4 4" xfId="23135"/>
    <cellStyle name="Obično 3 2 7 2 2 5" xfId="23136"/>
    <cellStyle name="Obično 3 2 7 2 2 5 2" xfId="23137"/>
    <cellStyle name="Obično 3 2 7 2 2 6" xfId="23138"/>
    <cellStyle name="Obično 3 2 7 2 2 6 2" xfId="23139"/>
    <cellStyle name="Obično 3 2 7 2 2 7" xfId="23140"/>
    <cellStyle name="Obično 3 2 7 2 3" xfId="23141"/>
    <cellStyle name="Obično 3 2 7 2 3 2" xfId="23142"/>
    <cellStyle name="Obično 3 2 7 2 3 2 2" xfId="23143"/>
    <cellStyle name="Obično 3 2 7 2 3 2 2 2" xfId="23144"/>
    <cellStyle name="Obično 3 2 7 2 3 2 3" xfId="23145"/>
    <cellStyle name="Obično 3 2 7 2 3 2 3 2" xfId="23146"/>
    <cellStyle name="Obično 3 2 7 2 3 2 4" xfId="23147"/>
    <cellStyle name="Obično 3 2 7 2 3 3" xfId="23148"/>
    <cellStyle name="Obično 3 2 7 2 3 3 2" xfId="23149"/>
    <cellStyle name="Obično 3 2 7 2 3 4" xfId="23150"/>
    <cellStyle name="Obično 3 2 7 2 3 4 2" xfId="23151"/>
    <cellStyle name="Obično 3 2 7 2 3 5" xfId="23152"/>
    <cellStyle name="Obično 3 2 7 2 4" xfId="23153"/>
    <cellStyle name="Obično 3 2 7 2 4 2" xfId="23154"/>
    <cellStyle name="Obično 3 2 7 2 4 2 2" xfId="23155"/>
    <cellStyle name="Obično 3 2 7 2 4 3" xfId="23156"/>
    <cellStyle name="Obično 3 2 7 2 4 3 2" xfId="23157"/>
    <cellStyle name="Obično 3 2 7 2 4 4" xfId="23158"/>
    <cellStyle name="Obično 3 2 7 2 5" xfId="23159"/>
    <cellStyle name="Obično 3 2 7 2 5 2" xfId="23160"/>
    <cellStyle name="Obično 3 2 7 2 5 2 2" xfId="23161"/>
    <cellStyle name="Obično 3 2 7 2 5 3" xfId="23162"/>
    <cellStyle name="Obično 3 2 7 2 5 3 2" xfId="23163"/>
    <cellStyle name="Obično 3 2 7 2 5 4" xfId="23164"/>
    <cellStyle name="Obično 3 2 7 2 6" xfId="23165"/>
    <cellStyle name="Obično 3 2 7 2 6 2" xfId="23166"/>
    <cellStyle name="Obično 3 2 7 2 7" xfId="23167"/>
    <cellStyle name="Obično 3 2 7 2 7 2" xfId="23168"/>
    <cellStyle name="Obično 3 2 7 2 8" xfId="23169"/>
    <cellStyle name="Obično 3 2 7 3" xfId="23170"/>
    <cellStyle name="Obično 3 2 7 3 2" xfId="23171"/>
    <cellStyle name="Obično 3 2 7 3 2 2" xfId="23172"/>
    <cellStyle name="Obično 3 2 7 3 2 2 2" xfId="23173"/>
    <cellStyle name="Obično 3 2 7 3 2 2 2 2" xfId="23174"/>
    <cellStyle name="Obično 3 2 7 3 2 2 3" xfId="23175"/>
    <cellStyle name="Obično 3 2 7 3 2 2 3 2" xfId="23176"/>
    <cellStyle name="Obično 3 2 7 3 2 2 4" xfId="23177"/>
    <cellStyle name="Obično 3 2 7 3 2 3" xfId="23178"/>
    <cellStyle name="Obično 3 2 7 3 2 3 2" xfId="23179"/>
    <cellStyle name="Obično 3 2 7 3 2 4" xfId="23180"/>
    <cellStyle name="Obično 3 2 7 3 2 4 2" xfId="23181"/>
    <cellStyle name="Obično 3 2 7 3 2 5" xfId="23182"/>
    <cellStyle name="Obično 3 2 7 3 3" xfId="23183"/>
    <cellStyle name="Obično 3 2 7 3 3 2" xfId="23184"/>
    <cellStyle name="Obično 3 2 7 3 3 2 2" xfId="23185"/>
    <cellStyle name="Obično 3 2 7 3 3 3" xfId="23186"/>
    <cellStyle name="Obično 3 2 7 3 3 3 2" xfId="23187"/>
    <cellStyle name="Obično 3 2 7 3 3 4" xfId="23188"/>
    <cellStyle name="Obično 3 2 7 3 4" xfId="23189"/>
    <cellStyle name="Obično 3 2 7 3 4 2" xfId="23190"/>
    <cellStyle name="Obično 3 2 7 3 4 2 2" xfId="23191"/>
    <cellStyle name="Obično 3 2 7 3 4 3" xfId="23192"/>
    <cellStyle name="Obično 3 2 7 3 4 3 2" xfId="23193"/>
    <cellStyle name="Obično 3 2 7 3 4 4" xfId="23194"/>
    <cellStyle name="Obično 3 2 7 3 5" xfId="23195"/>
    <cellStyle name="Obično 3 2 7 3 5 2" xfId="23196"/>
    <cellStyle name="Obično 3 2 7 3 6" xfId="23197"/>
    <cellStyle name="Obično 3 2 7 3 6 2" xfId="23198"/>
    <cellStyle name="Obično 3 2 7 3 7" xfId="23199"/>
    <cellStyle name="Obično 3 2 7 4" xfId="23200"/>
    <cellStyle name="Obično 3 2 7 4 2" xfId="23201"/>
    <cellStyle name="Obično 3 2 7 4 2 2" xfId="23202"/>
    <cellStyle name="Obično 3 2 7 4 2 2 2" xfId="23203"/>
    <cellStyle name="Obično 3 2 7 4 2 3" xfId="23204"/>
    <cellStyle name="Obično 3 2 7 4 2 3 2" xfId="23205"/>
    <cellStyle name="Obično 3 2 7 4 2 4" xfId="23206"/>
    <cellStyle name="Obično 3 2 7 4 3" xfId="23207"/>
    <cellStyle name="Obično 3 2 7 4 3 2" xfId="23208"/>
    <cellStyle name="Obično 3 2 7 4 4" xfId="23209"/>
    <cellStyle name="Obično 3 2 7 4 4 2" xfId="23210"/>
    <cellStyle name="Obično 3 2 7 4 5" xfId="23211"/>
    <cellStyle name="Obično 3 2 7 5" xfId="23212"/>
    <cellStyle name="Obično 3 2 7 5 2" xfId="23213"/>
    <cellStyle name="Obično 3 2 7 5 2 2" xfId="23214"/>
    <cellStyle name="Obično 3 2 7 5 2 2 2" xfId="23215"/>
    <cellStyle name="Obično 3 2 7 5 2 3" xfId="23216"/>
    <cellStyle name="Obično 3 2 7 5 2 3 2" xfId="23217"/>
    <cellStyle name="Obično 3 2 7 5 2 4" xfId="23218"/>
    <cellStyle name="Obično 3 2 7 5 3" xfId="23219"/>
    <cellStyle name="Obično 3 2 7 5 3 2" xfId="23220"/>
    <cellStyle name="Obično 3 2 7 5 4" xfId="23221"/>
    <cellStyle name="Obično 3 2 7 5 4 2" xfId="23222"/>
    <cellStyle name="Obično 3 2 7 5 5" xfId="23223"/>
    <cellStyle name="Obično 3 2 7 6" xfId="23224"/>
    <cellStyle name="Obično 3 2 7 6 2" xfId="23225"/>
    <cellStyle name="Obično 3 2 7 6 2 2" xfId="23226"/>
    <cellStyle name="Obično 3 2 7 6 3" xfId="23227"/>
    <cellStyle name="Obično 3 2 7 6 3 2" xfId="23228"/>
    <cellStyle name="Obično 3 2 7 6 4" xfId="23229"/>
    <cellStyle name="Obično 3 2 7 7" xfId="23230"/>
    <cellStyle name="Obično 3 2 7 7 2" xfId="23231"/>
    <cellStyle name="Obično 3 2 7 7 2 2" xfId="23232"/>
    <cellStyle name="Obično 3 2 7 7 3" xfId="23233"/>
    <cellStyle name="Obično 3 2 7 7 3 2" xfId="23234"/>
    <cellStyle name="Obično 3 2 7 7 4" xfId="23235"/>
    <cellStyle name="Obično 3 2 7 8" xfId="23236"/>
    <cellStyle name="Obično 3 2 7 8 2" xfId="23237"/>
    <cellStyle name="Obično 3 2 7 9" xfId="23238"/>
    <cellStyle name="Obično 3 2 7 9 2" xfId="23239"/>
    <cellStyle name="Obično 3 2 8" xfId="23240"/>
    <cellStyle name="Obično 3 2 8 2" xfId="23241"/>
    <cellStyle name="Obično 3 2 8 2 2" xfId="23242"/>
    <cellStyle name="Obično 3 2 8 2 2 2" xfId="23243"/>
    <cellStyle name="Obično 3 2 8 2 2 2 2" xfId="23244"/>
    <cellStyle name="Obično 3 2 8 2 2 2 2 2" xfId="23245"/>
    <cellStyle name="Obično 3 2 8 2 2 2 3" xfId="23246"/>
    <cellStyle name="Obično 3 2 8 2 2 2 3 2" xfId="23247"/>
    <cellStyle name="Obično 3 2 8 2 2 2 4" xfId="23248"/>
    <cellStyle name="Obično 3 2 8 2 2 3" xfId="23249"/>
    <cellStyle name="Obično 3 2 8 2 2 3 2" xfId="23250"/>
    <cellStyle name="Obično 3 2 8 2 2 4" xfId="23251"/>
    <cellStyle name="Obično 3 2 8 2 2 4 2" xfId="23252"/>
    <cellStyle name="Obično 3 2 8 2 2 5" xfId="23253"/>
    <cellStyle name="Obično 3 2 8 2 3" xfId="23254"/>
    <cellStyle name="Obično 3 2 8 2 3 2" xfId="23255"/>
    <cellStyle name="Obično 3 2 8 2 3 2 2" xfId="23256"/>
    <cellStyle name="Obično 3 2 8 2 3 3" xfId="23257"/>
    <cellStyle name="Obično 3 2 8 2 3 3 2" xfId="23258"/>
    <cellStyle name="Obično 3 2 8 2 3 4" xfId="23259"/>
    <cellStyle name="Obično 3 2 8 2 4" xfId="23260"/>
    <cellStyle name="Obično 3 2 8 2 4 2" xfId="23261"/>
    <cellStyle name="Obično 3 2 8 2 4 2 2" xfId="23262"/>
    <cellStyle name="Obično 3 2 8 2 4 3" xfId="23263"/>
    <cellStyle name="Obično 3 2 8 2 4 3 2" xfId="23264"/>
    <cellStyle name="Obično 3 2 8 2 4 4" xfId="23265"/>
    <cellStyle name="Obično 3 2 8 2 5" xfId="23266"/>
    <cellStyle name="Obično 3 2 8 2 5 2" xfId="23267"/>
    <cellStyle name="Obično 3 2 8 2 6" xfId="23268"/>
    <cellStyle name="Obično 3 2 8 2 6 2" xfId="23269"/>
    <cellStyle name="Obično 3 2 8 2 7" xfId="23270"/>
    <cellStyle name="Obično 3 2 8 3" xfId="23271"/>
    <cellStyle name="Obično 3 2 8 3 2" xfId="23272"/>
    <cellStyle name="Obično 3 2 8 3 2 2" xfId="23273"/>
    <cellStyle name="Obično 3 2 8 3 2 2 2" xfId="23274"/>
    <cellStyle name="Obično 3 2 8 3 2 3" xfId="23275"/>
    <cellStyle name="Obično 3 2 8 3 2 3 2" xfId="23276"/>
    <cellStyle name="Obično 3 2 8 3 2 4" xfId="23277"/>
    <cellStyle name="Obično 3 2 8 3 3" xfId="23278"/>
    <cellStyle name="Obično 3 2 8 3 3 2" xfId="23279"/>
    <cellStyle name="Obično 3 2 8 3 4" xfId="23280"/>
    <cellStyle name="Obično 3 2 8 3 4 2" xfId="23281"/>
    <cellStyle name="Obično 3 2 8 3 5" xfId="23282"/>
    <cellStyle name="Obično 3 2 8 4" xfId="23283"/>
    <cellStyle name="Obično 3 2 8 4 2" xfId="23284"/>
    <cellStyle name="Obično 3 2 8 4 2 2" xfId="23285"/>
    <cellStyle name="Obično 3 2 8 4 3" xfId="23286"/>
    <cellStyle name="Obično 3 2 8 4 3 2" xfId="23287"/>
    <cellStyle name="Obično 3 2 8 4 4" xfId="23288"/>
    <cellStyle name="Obično 3 2 8 5" xfId="23289"/>
    <cellStyle name="Obično 3 2 8 5 2" xfId="23290"/>
    <cellStyle name="Obično 3 2 8 5 2 2" xfId="23291"/>
    <cellStyle name="Obično 3 2 8 5 3" xfId="23292"/>
    <cellStyle name="Obično 3 2 8 5 3 2" xfId="23293"/>
    <cellStyle name="Obično 3 2 8 5 4" xfId="23294"/>
    <cellStyle name="Obično 3 2 8 6" xfId="23295"/>
    <cellStyle name="Obično 3 2 8 6 2" xfId="23296"/>
    <cellStyle name="Obično 3 2 8 7" xfId="23297"/>
    <cellStyle name="Obično 3 2 8 7 2" xfId="23298"/>
    <cellStyle name="Obično 3 2 8 8" xfId="23299"/>
    <cellStyle name="Obično 3 2 9" xfId="23300"/>
    <cellStyle name="Obično 3 2 9 2" xfId="23301"/>
    <cellStyle name="Obično 3 2 9 2 2" xfId="23302"/>
    <cellStyle name="Obično 3 2 9 2 2 2" xfId="23303"/>
    <cellStyle name="Obično 3 2 9 2 2 2 2" xfId="23304"/>
    <cellStyle name="Obično 3 2 9 2 2 3" xfId="23305"/>
    <cellStyle name="Obično 3 2 9 2 2 3 2" xfId="23306"/>
    <cellStyle name="Obično 3 2 9 2 2 4" xfId="23307"/>
    <cellStyle name="Obično 3 2 9 2 3" xfId="23308"/>
    <cellStyle name="Obično 3 2 9 2 3 2" xfId="23309"/>
    <cellStyle name="Obično 3 2 9 2 4" xfId="23310"/>
    <cellStyle name="Obično 3 2 9 2 4 2" xfId="23311"/>
    <cellStyle name="Obično 3 2 9 2 5" xfId="23312"/>
    <cellStyle name="Obično 3 2 9 3" xfId="23313"/>
    <cellStyle name="Obično 3 2 9 3 2" xfId="23314"/>
    <cellStyle name="Obično 3 2 9 3 2 2" xfId="23315"/>
    <cellStyle name="Obično 3 2 9 3 3" xfId="23316"/>
    <cellStyle name="Obično 3 2 9 3 3 2" xfId="23317"/>
    <cellStyle name="Obično 3 2 9 3 4" xfId="23318"/>
    <cellStyle name="Obično 3 2 9 4" xfId="23319"/>
    <cellStyle name="Obično 3 2 9 4 2" xfId="23320"/>
    <cellStyle name="Obično 3 2 9 4 2 2" xfId="23321"/>
    <cellStyle name="Obično 3 2 9 4 3" xfId="23322"/>
    <cellStyle name="Obično 3 2 9 4 3 2" xfId="23323"/>
    <cellStyle name="Obično 3 2 9 4 4" xfId="23324"/>
    <cellStyle name="Obično 3 2 9 5" xfId="23325"/>
    <cellStyle name="Obično 3 2 9 5 2" xfId="23326"/>
    <cellStyle name="Obično 3 2 9 6" xfId="23327"/>
    <cellStyle name="Obično 3 2 9 6 2" xfId="23328"/>
    <cellStyle name="Obično 3 2 9 7" xfId="23329"/>
    <cellStyle name="Obično 3 3" xfId="365"/>
    <cellStyle name="Obično 3 3 10" xfId="23330"/>
    <cellStyle name="Obično 3 3 10 2" xfId="23331"/>
    <cellStyle name="Obično 3 3 10 2 2" xfId="23332"/>
    <cellStyle name="Obično 3 3 10 2 2 2" xfId="23333"/>
    <cellStyle name="Obično 3 3 10 2 2 2 2" xfId="23334"/>
    <cellStyle name="Obično 3 3 10 2 2 2 2 2" xfId="23335"/>
    <cellStyle name="Obično 3 3 10 2 2 2 3" xfId="23336"/>
    <cellStyle name="Obično 3 3 10 2 2 2 3 2" xfId="23337"/>
    <cellStyle name="Obično 3 3 10 2 2 2 4" xfId="23338"/>
    <cellStyle name="Obično 3 3 10 2 2 3" xfId="23339"/>
    <cellStyle name="Obično 3 3 10 2 2 3 2" xfId="23340"/>
    <cellStyle name="Obično 3 3 10 2 2 4" xfId="23341"/>
    <cellStyle name="Obično 3 3 10 2 2 4 2" xfId="23342"/>
    <cellStyle name="Obično 3 3 10 2 2 5" xfId="23343"/>
    <cellStyle name="Obično 3 3 10 2 3" xfId="23344"/>
    <cellStyle name="Obično 3 3 10 2 3 2" xfId="23345"/>
    <cellStyle name="Obično 3 3 10 2 3 2 2" xfId="23346"/>
    <cellStyle name="Obično 3 3 10 2 3 3" xfId="23347"/>
    <cellStyle name="Obično 3 3 10 2 3 3 2" xfId="23348"/>
    <cellStyle name="Obično 3 3 10 2 3 4" xfId="23349"/>
    <cellStyle name="Obično 3 3 10 2 4" xfId="23350"/>
    <cellStyle name="Obično 3 3 10 2 4 2" xfId="23351"/>
    <cellStyle name="Obično 3 3 10 2 4 2 2" xfId="23352"/>
    <cellStyle name="Obično 3 3 10 2 4 3" xfId="23353"/>
    <cellStyle name="Obično 3 3 10 2 4 3 2" xfId="23354"/>
    <cellStyle name="Obično 3 3 10 2 4 4" xfId="23355"/>
    <cellStyle name="Obično 3 3 10 2 5" xfId="23356"/>
    <cellStyle name="Obično 3 3 10 2 5 2" xfId="23357"/>
    <cellStyle name="Obično 3 3 10 2 6" xfId="23358"/>
    <cellStyle name="Obično 3 3 10 2 6 2" xfId="23359"/>
    <cellStyle name="Obično 3 3 10 2 7" xfId="23360"/>
    <cellStyle name="Obično 3 3 10 3" xfId="23361"/>
    <cellStyle name="Obično 3 3 10 3 2" xfId="23362"/>
    <cellStyle name="Obično 3 3 10 3 2 2" xfId="23363"/>
    <cellStyle name="Obično 3 3 10 3 2 2 2" xfId="23364"/>
    <cellStyle name="Obično 3 3 10 3 2 3" xfId="23365"/>
    <cellStyle name="Obično 3 3 10 3 2 3 2" xfId="23366"/>
    <cellStyle name="Obično 3 3 10 3 2 4" xfId="23367"/>
    <cellStyle name="Obično 3 3 10 3 3" xfId="23368"/>
    <cellStyle name="Obično 3 3 10 3 3 2" xfId="23369"/>
    <cellStyle name="Obično 3 3 10 3 4" xfId="23370"/>
    <cellStyle name="Obično 3 3 10 3 4 2" xfId="23371"/>
    <cellStyle name="Obično 3 3 10 3 5" xfId="23372"/>
    <cellStyle name="Obično 3 3 10 4" xfId="23373"/>
    <cellStyle name="Obično 3 3 10 4 2" xfId="23374"/>
    <cellStyle name="Obično 3 3 10 4 2 2" xfId="23375"/>
    <cellStyle name="Obično 3 3 10 4 3" xfId="23376"/>
    <cellStyle name="Obično 3 3 10 4 3 2" xfId="23377"/>
    <cellStyle name="Obično 3 3 10 4 4" xfId="23378"/>
    <cellStyle name="Obično 3 3 10 5" xfId="23379"/>
    <cellStyle name="Obično 3 3 10 5 2" xfId="23380"/>
    <cellStyle name="Obično 3 3 10 5 2 2" xfId="23381"/>
    <cellStyle name="Obično 3 3 10 5 3" xfId="23382"/>
    <cellStyle name="Obično 3 3 10 5 3 2" xfId="23383"/>
    <cellStyle name="Obično 3 3 10 5 4" xfId="23384"/>
    <cellStyle name="Obično 3 3 10 6" xfId="23385"/>
    <cellStyle name="Obično 3 3 10 6 2" xfId="23386"/>
    <cellStyle name="Obično 3 3 10 7" xfId="23387"/>
    <cellStyle name="Obično 3 3 10 7 2" xfId="23388"/>
    <cellStyle name="Obično 3 3 10 8" xfId="23389"/>
    <cellStyle name="Obično 3 3 11" xfId="23390"/>
    <cellStyle name="Obično 3 3 11 2" xfId="23391"/>
    <cellStyle name="Obično 3 3 11 2 2" xfId="23392"/>
    <cellStyle name="Obično 3 3 11 2 2 2" xfId="23393"/>
    <cellStyle name="Obično 3 3 11 2 2 2 2" xfId="23394"/>
    <cellStyle name="Obično 3 3 11 2 2 3" xfId="23395"/>
    <cellStyle name="Obično 3 3 11 2 2 3 2" xfId="23396"/>
    <cellStyle name="Obično 3 3 11 2 2 4" xfId="23397"/>
    <cellStyle name="Obično 3 3 11 2 3" xfId="23398"/>
    <cellStyle name="Obično 3 3 11 2 3 2" xfId="23399"/>
    <cellStyle name="Obično 3 3 11 2 4" xfId="23400"/>
    <cellStyle name="Obično 3 3 11 2 4 2" xfId="23401"/>
    <cellStyle name="Obično 3 3 11 2 5" xfId="23402"/>
    <cellStyle name="Obično 3 3 11 3" xfId="23403"/>
    <cellStyle name="Obično 3 3 11 3 2" xfId="23404"/>
    <cellStyle name="Obično 3 3 11 3 2 2" xfId="23405"/>
    <cellStyle name="Obično 3 3 11 3 3" xfId="23406"/>
    <cellStyle name="Obično 3 3 11 3 3 2" xfId="23407"/>
    <cellStyle name="Obično 3 3 11 3 4" xfId="23408"/>
    <cellStyle name="Obično 3 3 11 4" xfId="23409"/>
    <cellStyle name="Obično 3 3 11 4 2" xfId="23410"/>
    <cellStyle name="Obično 3 3 11 4 2 2" xfId="23411"/>
    <cellStyle name="Obično 3 3 11 4 3" xfId="23412"/>
    <cellStyle name="Obično 3 3 11 4 3 2" xfId="23413"/>
    <cellStyle name="Obično 3 3 11 4 4" xfId="23414"/>
    <cellStyle name="Obično 3 3 11 5" xfId="23415"/>
    <cellStyle name="Obično 3 3 11 5 2" xfId="23416"/>
    <cellStyle name="Obično 3 3 11 6" xfId="23417"/>
    <cellStyle name="Obično 3 3 11 6 2" xfId="23418"/>
    <cellStyle name="Obično 3 3 11 7" xfId="23419"/>
    <cellStyle name="Obično 3 3 12" xfId="23420"/>
    <cellStyle name="Obično 3 3 12 2" xfId="23421"/>
    <cellStyle name="Obično 3 3 12 2 2" xfId="23422"/>
    <cellStyle name="Obično 3 3 12 2 2 2" xfId="23423"/>
    <cellStyle name="Obično 3 3 12 2 3" xfId="23424"/>
    <cellStyle name="Obično 3 3 12 2 3 2" xfId="23425"/>
    <cellStyle name="Obično 3 3 12 2 4" xfId="23426"/>
    <cellStyle name="Obično 3 3 12 3" xfId="23427"/>
    <cellStyle name="Obično 3 3 12 3 2" xfId="23428"/>
    <cellStyle name="Obično 3 3 12 4" xfId="23429"/>
    <cellStyle name="Obično 3 3 12 4 2" xfId="23430"/>
    <cellStyle name="Obično 3 3 12 5" xfId="23431"/>
    <cellStyle name="Obično 3 3 13" xfId="23432"/>
    <cellStyle name="Obično 3 3 13 2" xfId="23433"/>
    <cellStyle name="Obično 3 3 13 2 2" xfId="23434"/>
    <cellStyle name="Obično 3 3 13 2 2 2" xfId="23435"/>
    <cellStyle name="Obično 3 3 13 2 3" xfId="23436"/>
    <cellStyle name="Obično 3 3 13 2 3 2" xfId="23437"/>
    <cellStyle name="Obično 3 3 13 2 4" xfId="23438"/>
    <cellStyle name="Obično 3 3 13 3" xfId="23439"/>
    <cellStyle name="Obično 3 3 13 3 2" xfId="23440"/>
    <cellStyle name="Obično 3 3 13 4" xfId="23441"/>
    <cellStyle name="Obično 3 3 13 4 2" xfId="23442"/>
    <cellStyle name="Obično 3 3 13 5" xfId="23443"/>
    <cellStyle name="Obično 3 3 14" xfId="23444"/>
    <cellStyle name="Obično 3 3 14 2" xfId="23445"/>
    <cellStyle name="Obično 3 3 14 2 2" xfId="23446"/>
    <cellStyle name="Obično 3 3 14 3" xfId="23447"/>
    <cellStyle name="Obično 3 3 14 3 2" xfId="23448"/>
    <cellStyle name="Obično 3 3 14 4" xfId="23449"/>
    <cellStyle name="Obično 3 3 15" xfId="23450"/>
    <cellStyle name="Obično 3 3 15 2" xfId="23451"/>
    <cellStyle name="Obično 3 3 15 2 2" xfId="23452"/>
    <cellStyle name="Obično 3 3 15 3" xfId="23453"/>
    <cellStyle name="Obično 3 3 15 3 2" xfId="23454"/>
    <cellStyle name="Obično 3 3 15 4" xfId="23455"/>
    <cellStyle name="Obično 3 3 16" xfId="23456"/>
    <cellStyle name="Obično 3 3 16 2" xfId="23457"/>
    <cellStyle name="Obično 3 3 17" xfId="23458"/>
    <cellStyle name="Obično 3 3 17 2" xfId="23459"/>
    <cellStyle name="Obično 3 3 18" xfId="23460"/>
    <cellStyle name="Obično 3 3 2" xfId="23461"/>
    <cellStyle name="Obično 3 3 2 10" xfId="23462"/>
    <cellStyle name="Obično 3 3 2 10 2" xfId="23463"/>
    <cellStyle name="Obično 3 3 2 10 2 2" xfId="23464"/>
    <cellStyle name="Obično 3 3 2 10 2 2 2" xfId="23465"/>
    <cellStyle name="Obično 3 3 2 10 2 3" xfId="23466"/>
    <cellStyle name="Obično 3 3 2 10 2 3 2" xfId="23467"/>
    <cellStyle name="Obično 3 3 2 10 2 4" xfId="23468"/>
    <cellStyle name="Obično 3 3 2 10 3" xfId="23469"/>
    <cellStyle name="Obično 3 3 2 10 3 2" xfId="23470"/>
    <cellStyle name="Obično 3 3 2 10 4" xfId="23471"/>
    <cellStyle name="Obično 3 3 2 10 4 2" xfId="23472"/>
    <cellStyle name="Obično 3 3 2 10 5" xfId="23473"/>
    <cellStyle name="Obično 3 3 2 11" xfId="23474"/>
    <cellStyle name="Obično 3 3 2 11 2" xfId="23475"/>
    <cellStyle name="Obično 3 3 2 11 2 2" xfId="23476"/>
    <cellStyle name="Obično 3 3 2 11 2 2 2" xfId="23477"/>
    <cellStyle name="Obično 3 3 2 11 2 3" xfId="23478"/>
    <cellStyle name="Obično 3 3 2 11 2 3 2" xfId="23479"/>
    <cellStyle name="Obično 3 3 2 11 2 4" xfId="23480"/>
    <cellStyle name="Obično 3 3 2 11 3" xfId="23481"/>
    <cellStyle name="Obično 3 3 2 11 3 2" xfId="23482"/>
    <cellStyle name="Obično 3 3 2 11 4" xfId="23483"/>
    <cellStyle name="Obično 3 3 2 11 4 2" xfId="23484"/>
    <cellStyle name="Obično 3 3 2 11 5" xfId="23485"/>
    <cellStyle name="Obično 3 3 2 12" xfId="23486"/>
    <cellStyle name="Obično 3 3 2 12 2" xfId="23487"/>
    <cellStyle name="Obično 3 3 2 12 2 2" xfId="23488"/>
    <cellStyle name="Obično 3 3 2 12 3" xfId="23489"/>
    <cellStyle name="Obično 3 3 2 12 3 2" xfId="23490"/>
    <cellStyle name="Obično 3 3 2 12 4" xfId="23491"/>
    <cellStyle name="Obično 3 3 2 13" xfId="23492"/>
    <cellStyle name="Obično 3 3 2 13 2" xfId="23493"/>
    <cellStyle name="Obično 3 3 2 13 2 2" xfId="23494"/>
    <cellStyle name="Obično 3 3 2 13 3" xfId="23495"/>
    <cellStyle name="Obično 3 3 2 13 3 2" xfId="23496"/>
    <cellStyle name="Obično 3 3 2 13 4" xfId="23497"/>
    <cellStyle name="Obično 3 3 2 14" xfId="23498"/>
    <cellStyle name="Obično 3 3 2 14 2" xfId="23499"/>
    <cellStyle name="Obično 3 3 2 15" xfId="23500"/>
    <cellStyle name="Obično 3 3 2 15 2" xfId="23501"/>
    <cellStyle name="Obično 3 3 2 16" xfId="23502"/>
    <cellStyle name="Obično 3 3 2 2" xfId="23503"/>
    <cellStyle name="Obično 3 3 2 2 10" xfId="23504"/>
    <cellStyle name="Obično 3 3 2 2 10 2" xfId="23505"/>
    <cellStyle name="Obično 3 3 2 2 11" xfId="23506"/>
    <cellStyle name="Obično 3 3 2 2 11 2" xfId="23507"/>
    <cellStyle name="Obično 3 3 2 2 12" xfId="23508"/>
    <cellStyle name="Obično 3 3 2 2 2" xfId="23509"/>
    <cellStyle name="Obično 3 3 2 2 2 10" xfId="23510"/>
    <cellStyle name="Obično 3 3 2 2 2 2" xfId="23511"/>
    <cellStyle name="Obično 3 3 2 2 2 2 2" xfId="23512"/>
    <cellStyle name="Obično 3 3 2 2 2 2 2 2" xfId="23513"/>
    <cellStyle name="Obično 3 3 2 2 2 2 2 2 2" xfId="23514"/>
    <cellStyle name="Obično 3 3 2 2 2 2 2 2 2 2" xfId="23515"/>
    <cellStyle name="Obično 3 3 2 2 2 2 2 2 2 2 2" xfId="23516"/>
    <cellStyle name="Obično 3 3 2 2 2 2 2 2 2 3" xfId="23517"/>
    <cellStyle name="Obično 3 3 2 2 2 2 2 2 2 3 2" xfId="23518"/>
    <cellStyle name="Obično 3 3 2 2 2 2 2 2 2 4" xfId="23519"/>
    <cellStyle name="Obično 3 3 2 2 2 2 2 2 3" xfId="23520"/>
    <cellStyle name="Obično 3 3 2 2 2 2 2 2 3 2" xfId="23521"/>
    <cellStyle name="Obično 3 3 2 2 2 2 2 2 4" xfId="23522"/>
    <cellStyle name="Obično 3 3 2 2 2 2 2 2 4 2" xfId="23523"/>
    <cellStyle name="Obično 3 3 2 2 2 2 2 2 5" xfId="23524"/>
    <cellStyle name="Obično 3 3 2 2 2 2 2 3" xfId="23525"/>
    <cellStyle name="Obično 3 3 2 2 2 2 2 3 2" xfId="23526"/>
    <cellStyle name="Obično 3 3 2 2 2 2 2 3 2 2" xfId="23527"/>
    <cellStyle name="Obično 3 3 2 2 2 2 2 3 3" xfId="23528"/>
    <cellStyle name="Obično 3 3 2 2 2 2 2 3 3 2" xfId="23529"/>
    <cellStyle name="Obično 3 3 2 2 2 2 2 3 4" xfId="23530"/>
    <cellStyle name="Obično 3 3 2 2 2 2 2 4" xfId="23531"/>
    <cellStyle name="Obično 3 3 2 2 2 2 2 4 2" xfId="23532"/>
    <cellStyle name="Obično 3 3 2 2 2 2 2 4 2 2" xfId="23533"/>
    <cellStyle name="Obično 3 3 2 2 2 2 2 4 3" xfId="23534"/>
    <cellStyle name="Obično 3 3 2 2 2 2 2 4 3 2" xfId="23535"/>
    <cellStyle name="Obično 3 3 2 2 2 2 2 4 4" xfId="23536"/>
    <cellStyle name="Obično 3 3 2 2 2 2 2 5" xfId="23537"/>
    <cellStyle name="Obično 3 3 2 2 2 2 2 5 2" xfId="23538"/>
    <cellStyle name="Obično 3 3 2 2 2 2 2 6" xfId="23539"/>
    <cellStyle name="Obično 3 3 2 2 2 2 2 6 2" xfId="23540"/>
    <cellStyle name="Obično 3 3 2 2 2 2 2 7" xfId="23541"/>
    <cellStyle name="Obično 3 3 2 2 2 2 3" xfId="23542"/>
    <cellStyle name="Obično 3 3 2 2 2 2 3 2" xfId="23543"/>
    <cellStyle name="Obično 3 3 2 2 2 2 3 2 2" xfId="23544"/>
    <cellStyle name="Obično 3 3 2 2 2 2 3 2 2 2" xfId="23545"/>
    <cellStyle name="Obično 3 3 2 2 2 2 3 2 3" xfId="23546"/>
    <cellStyle name="Obično 3 3 2 2 2 2 3 2 3 2" xfId="23547"/>
    <cellStyle name="Obično 3 3 2 2 2 2 3 2 4" xfId="23548"/>
    <cellStyle name="Obično 3 3 2 2 2 2 3 3" xfId="23549"/>
    <cellStyle name="Obično 3 3 2 2 2 2 3 3 2" xfId="23550"/>
    <cellStyle name="Obično 3 3 2 2 2 2 3 4" xfId="23551"/>
    <cellStyle name="Obično 3 3 2 2 2 2 3 4 2" xfId="23552"/>
    <cellStyle name="Obično 3 3 2 2 2 2 3 5" xfId="23553"/>
    <cellStyle name="Obično 3 3 2 2 2 2 4" xfId="23554"/>
    <cellStyle name="Obično 3 3 2 2 2 2 4 2" xfId="23555"/>
    <cellStyle name="Obično 3 3 2 2 2 2 4 2 2" xfId="23556"/>
    <cellStyle name="Obično 3 3 2 2 2 2 4 3" xfId="23557"/>
    <cellStyle name="Obično 3 3 2 2 2 2 4 3 2" xfId="23558"/>
    <cellStyle name="Obično 3 3 2 2 2 2 4 4" xfId="23559"/>
    <cellStyle name="Obično 3 3 2 2 2 2 5" xfId="23560"/>
    <cellStyle name="Obično 3 3 2 2 2 2 5 2" xfId="23561"/>
    <cellStyle name="Obično 3 3 2 2 2 2 5 2 2" xfId="23562"/>
    <cellStyle name="Obično 3 3 2 2 2 2 5 3" xfId="23563"/>
    <cellStyle name="Obično 3 3 2 2 2 2 5 3 2" xfId="23564"/>
    <cellStyle name="Obično 3 3 2 2 2 2 5 4" xfId="23565"/>
    <cellStyle name="Obično 3 3 2 2 2 2 6" xfId="23566"/>
    <cellStyle name="Obično 3 3 2 2 2 2 6 2" xfId="23567"/>
    <cellStyle name="Obično 3 3 2 2 2 2 7" xfId="23568"/>
    <cellStyle name="Obično 3 3 2 2 2 2 7 2" xfId="23569"/>
    <cellStyle name="Obično 3 3 2 2 2 2 8" xfId="23570"/>
    <cellStyle name="Obično 3 3 2 2 2 3" xfId="23571"/>
    <cellStyle name="Obično 3 3 2 2 2 3 2" xfId="23572"/>
    <cellStyle name="Obično 3 3 2 2 2 3 2 2" xfId="23573"/>
    <cellStyle name="Obično 3 3 2 2 2 3 2 2 2" xfId="23574"/>
    <cellStyle name="Obično 3 3 2 2 2 3 2 2 2 2" xfId="23575"/>
    <cellStyle name="Obično 3 3 2 2 2 3 2 2 3" xfId="23576"/>
    <cellStyle name="Obično 3 3 2 2 2 3 2 2 3 2" xfId="23577"/>
    <cellStyle name="Obično 3 3 2 2 2 3 2 2 4" xfId="23578"/>
    <cellStyle name="Obično 3 3 2 2 2 3 2 3" xfId="23579"/>
    <cellStyle name="Obično 3 3 2 2 2 3 2 3 2" xfId="23580"/>
    <cellStyle name="Obično 3 3 2 2 2 3 2 4" xfId="23581"/>
    <cellStyle name="Obično 3 3 2 2 2 3 2 4 2" xfId="23582"/>
    <cellStyle name="Obično 3 3 2 2 2 3 2 5" xfId="23583"/>
    <cellStyle name="Obično 3 3 2 2 2 3 3" xfId="23584"/>
    <cellStyle name="Obično 3 3 2 2 2 3 3 2" xfId="23585"/>
    <cellStyle name="Obično 3 3 2 2 2 3 3 2 2" xfId="23586"/>
    <cellStyle name="Obično 3 3 2 2 2 3 3 3" xfId="23587"/>
    <cellStyle name="Obično 3 3 2 2 2 3 3 3 2" xfId="23588"/>
    <cellStyle name="Obično 3 3 2 2 2 3 3 4" xfId="23589"/>
    <cellStyle name="Obično 3 3 2 2 2 3 4" xfId="23590"/>
    <cellStyle name="Obično 3 3 2 2 2 3 4 2" xfId="23591"/>
    <cellStyle name="Obično 3 3 2 2 2 3 4 2 2" xfId="23592"/>
    <cellStyle name="Obično 3 3 2 2 2 3 4 3" xfId="23593"/>
    <cellStyle name="Obično 3 3 2 2 2 3 4 3 2" xfId="23594"/>
    <cellStyle name="Obično 3 3 2 2 2 3 4 4" xfId="23595"/>
    <cellStyle name="Obično 3 3 2 2 2 3 5" xfId="23596"/>
    <cellStyle name="Obično 3 3 2 2 2 3 5 2" xfId="23597"/>
    <cellStyle name="Obično 3 3 2 2 2 3 6" xfId="23598"/>
    <cellStyle name="Obično 3 3 2 2 2 3 6 2" xfId="23599"/>
    <cellStyle name="Obično 3 3 2 2 2 3 7" xfId="23600"/>
    <cellStyle name="Obično 3 3 2 2 2 4" xfId="23601"/>
    <cellStyle name="Obično 3 3 2 2 2 4 2" xfId="23602"/>
    <cellStyle name="Obično 3 3 2 2 2 4 2 2" xfId="23603"/>
    <cellStyle name="Obično 3 3 2 2 2 4 2 2 2" xfId="23604"/>
    <cellStyle name="Obično 3 3 2 2 2 4 2 3" xfId="23605"/>
    <cellStyle name="Obično 3 3 2 2 2 4 2 3 2" xfId="23606"/>
    <cellStyle name="Obično 3 3 2 2 2 4 2 4" xfId="23607"/>
    <cellStyle name="Obično 3 3 2 2 2 4 3" xfId="23608"/>
    <cellStyle name="Obično 3 3 2 2 2 4 3 2" xfId="23609"/>
    <cellStyle name="Obično 3 3 2 2 2 4 4" xfId="23610"/>
    <cellStyle name="Obično 3 3 2 2 2 4 4 2" xfId="23611"/>
    <cellStyle name="Obično 3 3 2 2 2 4 5" xfId="23612"/>
    <cellStyle name="Obično 3 3 2 2 2 5" xfId="23613"/>
    <cellStyle name="Obično 3 3 2 2 2 5 2" xfId="23614"/>
    <cellStyle name="Obično 3 3 2 2 2 5 2 2" xfId="23615"/>
    <cellStyle name="Obično 3 3 2 2 2 5 2 2 2" xfId="23616"/>
    <cellStyle name="Obično 3 3 2 2 2 5 2 3" xfId="23617"/>
    <cellStyle name="Obično 3 3 2 2 2 5 2 3 2" xfId="23618"/>
    <cellStyle name="Obično 3 3 2 2 2 5 2 4" xfId="23619"/>
    <cellStyle name="Obično 3 3 2 2 2 5 3" xfId="23620"/>
    <cellStyle name="Obično 3 3 2 2 2 5 3 2" xfId="23621"/>
    <cellStyle name="Obično 3 3 2 2 2 5 4" xfId="23622"/>
    <cellStyle name="Obično 3 3 2 2 2 5 4 2" xfId="23623"/>
    <cellStyle name="Obično 3 3 2 2 2 5 5" xfId="23624"/>
    <cellStyle name="Obično 3 3 2 2 2 6" xfId="23625"/>
    <cellStyle name="Obično 3 3 2 2 2 6 2" xfId="23626"/>
    <cellStyle name="Obično 3 3 2 2 2 6 2 2" xfId="23627"/>
    <cellStyle name="Obično 3 3 2 2 2 6 3" xfId="23628"/>
    <cellStyle name="Obično 3 3 2 2 2 6 3 2" xfId="23629"/>
    <cellStyle name="Obično 3 3 2 2 2 6 4" xfId="23630"/>
    <cellStyle name="Obično 3 3 2 2 2 7" xfId="23631"/>
    <cellStyle name="Obično 3 3 2 2 2 7 2" xfId="23632"/>
    <cellStyle name="Obično 3 3 2 2 2 7 2 2" xfId="23633"/>
    <cellStyle name="Obično 3 3 2 2 2 7 3" xfId="23634"/>
    <cellStyle name="Obično 3 3 2 2 2 7 3 2" xfId="23635"/>
    <cellStyle name="Obično 3 3 2 2 2 7 4" xfId="23636"/>
    <cellStyle name="Obično 3 3 2 2 2 8" xfId="23637"/>
    <cellStyle name="Obično 3 3 2 2 2 8 2" xfId="23638"/>
    <cellStyle name="Obično 3 3 2 2 2 9" xfId="23639"/>
    <cellStyle name="Obično 3 3 2 2 2 9 2" xfId="23640"/>
    <cellStyle name="Obično 3 3 2 2 3" xfId="23641"/>
    <cellStyle name="Obično 3 3 2 2 3 10" xfId="23642"/>
    <cellStyle name="Obično 3 3 2 2 3 2" xfId="23643"/>
    <cellStyle name="Obično 3 3 2 2 3 2 2" xfId="23644"/>
    <cellStyle name="Obično 3 3 2 2 3 2 2 2" xfId="23645"/>
    <cellStyle name="Obično 3 3 2 2 3 2 2 2 2" xfId="23646"/>
    <cellStyle name="Obično 3 3 2 2 3 2 2 2 2 2" xfId="23647"/>
    <cellStyle name="Obično 3 3 2 2 3 2 2 2 2 2 2" xfId="23648"/>
    <cellStyle name="Obično 3 3 2 2 3 2 2 2 2 3" xfId="23649"/>
    <cellStyle name="Obično 3 3 2 2 3 2 2 2 2 3 2" xfId="23650"/>
    <cellStyle name="Obično 3 3 2 2 3 2 2 2 2 4" xfId="23651"/>
    <cellStyle name="Obično 3 3 2 2 3 2 2 2 3" xfId="23652"/>
    <cellStyle name="Obično 3 3 2 2 3 2 2 2 3 2" xfId="23653"/>
    <cellStyle name="Obično 3 3 2 2 3 2 2 2 4" xfId="23654"/>
    <cellStyle name="Obično 3 3 2 2 3 2 2 2 4 2" xfId="23655"/>
    <cellStyle name="Obično 3 3 2 2 3 2 2 2 5" xfId="23656"/>
    <cellStyle name="Obično 3 3 2 2 3 2 2 3" xfId="23657"/>
    <cellStyle name="Obično 3 3 2 2 3 2 2 3 2" xfId="23658"/>
    <cellStyle name="Obično 3 3 2 2 3 2 2 3 2 2" xfId="23659"/>
    <cellStyle name="Obično 3 3 2 2 3 2 2 3 3" xfId="23660"/>
    <cellStyle name="Obično 3 3 2 2 3 2 2 3 3 2" xfId="23661"/>
    <cellStyle name="Obično 3 3 2 2 3 2 2 3 4" xfId="23662"/>
    <cellStyle name="Obično 3 3 2 2 3 2 2 4" xfId="23663"/>
    <cellStyle name="Obično 3 3 2 2 3 2 2 4 2" xfId="23664"/>
    <cellStyle name="Obično 3 3 2 2 3 2 2 4 2 2" xfId="23665"/>
    <cellStyle name="Obično 3 3 2 2 3 2 2 4 3" xfId="23666"/>
    <cellStyle name="Obično 3 3 2 2 3 2 2 4 3 2" xfId="23667"/>
    <cellStyle name="Obično 3 3 2 2 3 2 2 4 4" xfId="23668"/>
    <cellStyle name="Obično 3 3 2 2 3 2 2 5" xfId="23669"/>
    <cellStyle name="Obično 3 3 2 2 3 2 2 5 2" xfId="23670"/>
    <cellStyle name="Obično 3 3 2 2 3 2 2 6" xfId="23671"/>
    <cellStyle name="Obično 3 3 2 2 3 2 2 6 2" xfId="23672"/>
    <cellStyle name="Obično 3 3 2 2 3 2 2 7" xfId="23673"/>
    <cellStyle name="Obično 3 3 2 2 3 2 3" xfId="23674"/>
    <cellStyle name="Obično 3 3 2 2 3 2 3 2" xfId="23675"/>
    <cellStyle name="Obično 3 3 2 2 3 2 3 2 2" xfId="23676"/>
    <cellStyle name="Obično 3 3 2 2 3 2 3 2 2 2" xfId="23677"/>
    <cellStyle name="Obično 3 3 2 2 3 2 3 2 3" xfId="23678"/>
    <cellStyle name="Obično 3 3 2 2 3 2 3 2 3 2" xfId="23679"/>
    <cellStyle name="Obično 3 3 2 2 3 2 3 2 4" xfId="23680"/>
    <cellStyle name="Obično 3 3 2 2 3 2 3 3" xfId="23681"/>
    <cellStyle name="Obično 3 3 2 2 3 2 3 3 2" xfId="23682"/>
    <cellStyle name="Obično 3 3 2 2 3 2 3 4" xfId="23683"/>
    <cellStyle name="Obično 3 3 2 2 3 2 3 4 2" xfId="23684"/>
    <cellStyle name="Obično 3 3 2 2 3 2 3 5" xfId="23685"/>
    <cellStyle name="Obično 3 3 2 2 3 2 4" xfId="23686"/>
    <cellStyle name="Obično 3 3 2 2 3 2 4 2" xfId="23687"/>
    <cellStyle name="Obično 3 3 2 2 3 2 4 2 2" xfId="23688"/>
    <cellStyle name="Obično 3 3 2 2 3 2 4 3" xfId="23689"/>
    <cellStyle name="Obično 3 3 2 2 3 2 4 3 2" xfId="23690"/>
    <cellStyle name="Obično 3 3 2 2 3 2 4 4" xfId="23691"/>
    <cellStyle name="Obično 3 3 2 2 3 2 5" xfId="23692"/>
    <cellStyle name="Obično 3 3 2 2 3 2 5 2" xfId="23693"/>
    <cellStyle name="Obično 3 3 2 2 3 2 5 2 2" xfId="23694"/>
    <cellStyle name="Obično 3 3 2 2 3 2 5 3" xfId="23695"/>
    <cellStyle name="Obično 3 3 2 2 3 2 5 3 2" xfId="23696"/>
    <cellStyle name="Obično 3 3 2 2 3 2 5 4" xfId="23697"/>
    <cellStyle name="Obično 3 3 2 2 3 2 6" xfId="23698"/>
    <cellStyle name="Obično 3 3 2 2 3 2 6 2" xfId="23699"/>
    <cellStyle name="Obično 3 3 2 2 3 2 7" xfId="23700"/>
    <cellStyle name="Obično 3 3 2 2 3 2 7 2" xfId="23701"/>
    <cellStyle name="Obično 3 3 2 2 3 2 8" xfId="23702"/>
    <cellStyle name="Obično 3 3 2 2 3 3" xfId="23703"/>
    <cellStyle name="Obično 3 3 2 2 3 3 2" xfId="23704"/>
    <cellStyle name="Obično 3 3 2 2 3 3 2 2" xfId="23705"/>
    <cellStyle name="Obično 3 3 2 2 3 3 2 2 2" xfId="23706"/>
    <cellStyle name="Obično 3 3 2 2 3 3 2 2 2 2" xfId="23707"/>
    <cellStyle name="Obično 3 3 2 2 3 3 2 2 3" xfId="23708"/>
    <cellStyle name="Obično 3 3 2 2 3 3 2 2 3 2" xfId="23709"/>
    <cellStyle name="Obično 3 3 2 2 3 3 2 2 4" xfId="23710"/>
    <cellStyle name="Obično 3 3 2 2 3 3 2 3" xfId="23711"/>
    <cellStyle name="Obično 3 3 2 2 3 3 2 3 2" xfId="23712"/>
    <cellStyle name="Obično 3 3 2 2 3 3 2 4" xfId="23713"/>
    <cellStyle name="Obično 3 3 2 2 3 3 2 4 2" xfId="23714"/>
    <cellStyle name="Obično 3 3 2 2 3 3 2 5" xfId="23715"/>
    <cellStyle name="Obično 3 3 2 2 3 3 3" xfId="23716"/>
    <cellStyle name="Obično 3 3 2 2 3 3 3 2" xfId="23717"/>
    <cellStyle name="Obično 3 3 2 2 3 3 3 2 2" xfId="23718"/>
    <cellStyle name="Obično 3 3 2 2 3 3 3 3" xfId="23719"/>
    <cellStyle name="Obično 3 3 2 2 3 3 3 3 2" xfId="23720"/>
    <cellStyle name="Obično 3 3 2 2 3 3 3 4" xfId="23721"/>
    <cellStyle name="Obično 3 3 2 2 3 3 4" xfId="23722"/>
    <cellStyle name="Obično 3 3 2 2 3 3 4 2" xfId="23723"/>
    <cellStyle name="Obično 3 3 2 2 3 3 4 2 2" xfId="23724"/>
    <cellStyle name="Obično 3 3 2 2 3 3 4 3" xfId="23725"/>
    <cellStyle name="Obično 3 3 2 2 3 3 4 3 2" xfId="23726"/>
    <cellStyle name="Obično 3 3 2 2 3 3 4 4" xfId="23727"/>
    <cellStyle name="Obično 3 3 2 2 3 3 5" xfId="23728"/>
    <cellStyle name="Obično 3 3 2 2 3 3 5 2" xfId="23729"/>
    <cellStyle name="Obično 3 3 2 2 3 3 6" xfId="23730"/>
    <cellStyle name="Obično 3 3 2 2 3 3 6 2" xfId="23731"/>
    <cellStyle name="Obično 3 3 2 2 3 3 7" xfId="23732"/>
    <cellStyle name="Obično 3 3 2 2 3 4" xfId="23733"/>
    <cellStyle name="Obično 3 3 2 2 3 4 2" xfId="23734"/>
    <cellStyle name="Obično 3 3 2 2 3 4 2 2" xfId="23735"/>
    <cellStyle name="Obično 3 3 2 2 3 4 2 2 2" xfId="23736"/>
    <cellStyle name="Obično 3 3 2 2 3 4 2 3" xfId="23737"/>
    <cellStyle name="Obično 3 3 2 2 3 4 2 3 2" xfId="23738"/>
    <cellStyle name="Obično 3 3 2 2 3 4 2 4" xfId="23739"/>
    <cellStyle name="Obično 3 3 2 2 3 4 3" xfId="23740"/>
    <cellStyle name="Obično 3 3 2 2 3 4 3 2" xfId="23741"/>
    <cellStyle name="Obično 3 3 2 2 3 4 4" xfId="23742"/>
    <cellStyle name="Obično 3 3 2 2 3 4 4 2" xfId="23743"/>
    <cellStyle name="Obično 3 3 2 2 3 4 5" xfId="23744"/>
    <cellStyle name="Obično 3 3 2 2 3 5" xfId="23745"/>
    <cellStyle name="Obično 3 3 2 2 3 5 2" xfId="23746"/>
    <cellStyle name="Obično 3 3 2 2 3 5 2 2" xfId="23747"/>
    <cellStyle name="Obično 3 3 2 2 3 5 2 2 2" xfId="23748"/>
    <cellStyle name="Obično 3 3 2 2 3 5 2 3" xfId="23749"/>
    <cellStyle name="Obično 3 3 2 2 3 5 2 3 2" xfId="23750"/>
    <cellStyle name="Obično 3 3 2 2 3 5 2 4" xfId="23751"/>
    <cellStyle name="Obično 3 3 2 2 3 5 3" xfId="23752"/>
    <cellStyle name="Obično 3 3 2 2 3 5 3 2" xfId="23753"/>
    <cellStyle name="Obično 3 3 2 2 3 5 4" xfId="23754"/>
    <cellStyle name="Obično 3 3 2 2 3 5 4 2" xfId="23755"/>
    <cellStyle name="Obično 3 3 2 2 3 5 5" xfId="23756"/>
    <cellStyle name="Obično 3 3 2 2 3 6" xfId="23757"/>
    <cellStyle name="Obično 3 3 2 2 3 6 2" xfId="23758"/>
    <cellStyle name="Obično 3 3 2 2 3 6 2 2" xfId="23759"/>
    <cellStyle name="Obično 3 3 2 2 3 6 3" xfId="23760"/>
    <cellStyle name="Obično 3 3 2 2 3 6 3 2" xfId="23761"/>
    <cellStyle name="Obično 3 3 2 2 3 6 4" xfId="23762"/>
    <cellStyle name="Obično 3 3 2 2 3 7" xfId="23763"/>
    <cellStyle name="Obično 3 3 2 2 3 7 2" xfId="23764"/>
    <cellStyle name="Obično 3 3 2 2 3 7 2 2" xfId="23765"/>
    <cellStyle name="Obično 3 3 2 2 3 7 3" xfId="23766"/>
    <cellStyle name="Obično 3 3 2 2 3 7 3 2" xfId="23767"/>
    <cellStyle name="Obično 3 3 2 2 3 7 4" xfId="23768"/>
    <cellStyle name="Obično 3 3 2 2 3 8" xfId="23769"/>
    <cellStyle name="Obično 3 3 2 2 3 8 2" xfId="23770"/>
    <cellStyle name="Obično 3 3 2 2 3 9" xfId="23771"/>
    <cellStyle name="Obično 3 3 2 2 3 9 2" xfId="23772"/>
    <cellStyle name="Obično 3 3 2 2 4" xfId="23773"/>
    <cellStyle name="Obično 3 3 2 2 4 2" xfId="23774"/>
    <cellStyle name="Obično 3 3 2 2 4 2 2" xfId="23775"/>
    <cellStyle name="Obično 3 3 2 2 4 2 2 2" xfId="23776"/>
    <cellStyle name="Obično 3 3 2 2 4 2 2 2 2" xfId="23777"/>
    <cellStyle name="Obično 3 3 2 2 4 2 2 2 2 2" xfId="23778"/>
    <cellStyle name="Obično 3 3 2 2 4 2 2 2 3" xfId="23779"/>
    <cellStyle name="Obično 3 3 2 2 4 2 2 2 3 2" xfId="23780"/>
    <cellStyle name="Obično 3 3 2 2 4 2 2 2 4" xfId="23781"/>
    <cellStyle name="Obično 3 3 2 2 4 2 2 3" xfId="23782"/>
    <cellStyle name="Obično 3 3 2 2 4 2 2 3 2" xfId="23783"/>
    <cellStyle name="Obično 3 3 2 2 4 2 2 4" xfId="23784"/>
    <cellStyle name="Obično 3 3 2 2 4 2 2 4 2" xfId="23785"/>
    <cellStyle name="Obično 3 3 2 2 4 2 2 5" xfId="23786"/>
    <cellStyle name="Obično 3 3 2 2 4 2 3" xfId="23787"/>
    <cellStyle name="Obično 3 3 2 2 4 2 3 2" xfId="23788"/>
    <cellStyle name="Obično 3 3 2 2 4 2 3 2 2" xfId="23789"/>
    <cellStyle name="Obično 3 3 2 2 4 2 3 3" xfId="23790"/>
    <cellStyle name="Obično 3 3 2 2 4 2 3 3 2" xfId="23791"/>
    <cellStyle name="Obično 3 3 2 2 4 2 3 4" xfId="23792"/>
    <cellStyle name="Obično 3 3 2 2 4 2 4" xfId="23793"/>
    <cellStyle name="Obično 3 3 2 2 4 2 4 2" xfId="23794"/>
    <cellStyle name="Obično 3 3 2 2 4 2 4 2 2" xfId="23795"/>
    <cellStyle name="Obično 3 3 2 2 4 2 4 3" xfId="23796"/>
    <cellStyle name="Obično 3 3 2 2 4 2 4 3 2" xfId="23797"/>
    <cellStyle name="Obično 3 3 2 2 4 2 4 4" xfId="23798"/>
    <cellStyle name="Obično 3 3 2 2 4 2 5" xfId="23799"/>
    <cellStyle name="Obično 3 3 2 2 4 2 5 2" xfId="23800"/>
    <cellStyle name="Obično 3 3 2 2 4 2 6" xfId="23801"/>
    <cellStyle name="Obično 3 3 2 2 4 2 6 2" xfId="23802"/>
    <cellStyle name="Obično 3 3 2 2 4 2 7" xfId="23803"/>
    <cellStyle name="Obično 3 3 2 2 4 3" xfId="23804"/>
    <cellStyle name="Obično 3 3 2 2 4 3 2" xfId="23805"/>
    <cellStyle name="Obično 3 3 2 2 4 3 2 2" xfId="23806"/>
    <cellStyle name="Obično 3 3 2 2 4 3 2 2 2" xfId="23807"/>
    <cellStyle name="Obično 3 3 2 2 4 3 2 3" xfId="23808"/>
    <cellStyle name="Obično 3 3 2 2 4 3 2 3 2" xfId="23809"/>
    <cellStyle name="Obično 3 3 2 2 4 3 2 4" xfId="23810"/>
    <cellStyle name="Obično 3 3 2 2 4 3 3" xfId="23811"/>
    <cellStyle name="Obično 3 3 2 2 4 3 3 2" xfId="23812"/>
    <cellStyle name="Obično 3 3 2 2 4 3 4" xfId="23813"/>
    <cellStyle name="Obično 3 3 2 2 4 3 4 2" xfId="23814"/>
    <cellStyle name="Obično 3 3 2 2 4 3 5" xfId="23815"/>
    <cellStyle name="Obično 3 3 2 2 4 4" xfId="23816"/>
    <cellStyle name="Obično 3 3 2 2 4 4 2" xfId="23817"/>
    <cellStyle name="Obično 3 3 2 2 4 4 2 2" xfId="23818"/>
    <cellStyle name="Obično 3 3 2 2 4 4 3" xfId="23819"/>
    <cellStyle name="Obično 3 3 2 2 4 4 3 2" xfId="23820"/>
    <cellStyle name="Obično 3 3 2 2 4 4 4" xfId="23821"/>
    <cellStyle name="Obično 3 3 2 2 4 5" xfId="23822"/>
    <cellStyle name="Obično 3 3 2 2 4 5 2" xfId="23823"/>
    <cellStyle name="Obično 3 3 2 2 4 5 2 2" xfId="23824"/>
    <cellStyle name="Obično 3 3 2 2 4 5 3" xfId="23825"/>
    <cellStyle name="Obično 3 3 2 2 4 5 3 2" xfId="23826"/>
    <cellStyle name="Obično 3 3 2 2 4 5 4" xfId="23827"/>
    <cellStyle name="Obično 3 3 2 2 4 6" xfId="23828"/>
    <cellStyle name="Obično 3 3 2 2 4 6 2" xfId="23829"/>
    <cellStyle name="Obično 3 3 2 2 4 7" xfId="23830"/>
    <cellStyle name="Obično 3 3 2 2 4 7 2" xfId="23831"/>
    <cellStyle name="Obično 3 3 2 2 4 8" xfId="23832"/>
    <cellStyle name="Obično 3 3 2 2 5" xfId="23833"/>
    <cellStyle name="Obično 3 3 2 2 5 2" xfId="23834"/>
    <cellStyle name="Obično 3 3 2 2 5 2 2" xfId="23835"/>
    <cellStyle name="Obično 3 3 2 2 5 2 2 2" xfId="23836"/>
    <cellStyle name="Obično 3 3 2 2 5 2 2 2 2" xfId="23837"/>
    <cellStyle name="Obično 3 3 2 2 5 2 2 3" xfId="23838"/>
    <cellStyle name="Obično 3 3 2 2 5 2 2 3 2" xfId="23839"/>
    <cellStyle name="Obično 3 3 2 2 5 2 2 4" xfId="23840"/>
    <cellStyle name="Obično 3 3 2 2 5 2 3" xfId="23841"/>
    <cellStyle name="Obično 3 3 2 2 5 2 3 2" xfId="23842"/>
    <cellStyle name="Obično 3 3 2 2 5 2 4" xfId="23843"/>
    <cellStyle name="Obično 3 3 2 2 5 2 4 2" xfId="23844"/>
    <cellStyle name="Obično 3 3 2 2 5 2 5" xfId="23845"/>
    <cellStyle name="Obično 3 3 2 2 5 3" xfId="23846"/>
    <cellStyle name="Obično 3 3 2 2 5 3 2" xfId="23847"/>
    <cellStyle name="Obično 3 3 2 2 5 3 2 2" xfId="23848"/>
    <cellStyle name="Obično 3 3 2 2 5 3 3" xfId="23849"/>
    <cellStyle name="Obično 3 3 2 2 5 3 3 2" xfId="23850"/>
    <cellStyle name="Obično 3 3 2 2 5 3 4" xfId="23851"/>
    <cellStyle name="Obično 3 3 2 2 5 4" xfId="23852"/>
    <cellStyle name="Obično 3 3 2 2 5 4 2" xfId="23853"/>
    <cellStyle name="Obično 3 3 2 2 5 4 2 2" xfId="23854"/>
    <cellStyle name="Obično 3 3 2 2 5 4 3" xfId="23855"/>
    <cellStyle name="Obično 3 3 2 2 5 4 3 2" xfId="23856"/>
    <cellStyle name="Obično 3 3 2 2 5 4 4" xfId="23857"/>
    <cellStyle name="Obično 3 3 2 2 5 5" xfId="23858"/>
    <cellStyle name="Obično 3 3 2 2 5 5 2" xfId="23859"/>
    <cellStyle name="Obično 3 3 2 2 5 6" xfId="23860"/>
    <cellStyle name="Obično 3 3 2 2 5 6 2" xfId="23861"/>
    <cellStyle name="Obično 3 3 2 2 5 7" xfId="23862"/>
    <cellStyle name="Obično 3 3 2 2 6" xfId="23863"/>
    <cellStyle name="Obično 3 3 2 2 6 2" xfId="23864"/>
    <cellStyle name="Obično 3 3 2 2 6 2 2" xfId="23865"/>
    <cellStyle name="Obično 3 3 2 2 6 2 2 2" xfId="23866"/>
    <cellStyle name="Obično 3 3 2 2 6 2 3" xfId="23867"/>
    <cellStyle name="Obično 3 3 2 2 6 2 3 2" xfId="23868"/>
    <cellStyle name="Obično 3 3 2 2 6 2 4" xfId="23869"/>
    <cellStyle name="Obično 3 3 2 2 6 3" xfId="23870"/>
    <cellStyle name="Obično 3 3 2 2 6 3 2" xfId="23871"/>
    <cellStyle name="Obično 3 3 2 2 6 4" xfId="23872"/>
    <cellStyle name="Obično 3 3 2 2 6 4 2" xfId="23873"/>
    <cellStyle name="Obično 3 3 2 2 6 5" xfId="23874"/>
    <cellStyle name="Obično 3 3 2 2 7" xfId="23875"/>
    <cellStyle name="Obično 3 3 2 2 7 2" xfId="23876"/>
    <cellStyle name="Obično 3 3 2 2 7 2 2" xfId="23877"/>
    <cellStyle name="Obično 3 3 2 2 7 2 2 2" xfId="23878"/>
    <cellStyle name="Obično 3 3 2 2 7 2 3" xfId="23879"/>
    <cellStyle name="Obično 3 3 2 2 7 2 3 2" xfId="23880"/>
    <cellStyle name="Obično 3 3 2 2 7 2 4" xfId="23881"/>
    <cellStyle name="Obično 3 3 2 2 7 3" xfId="23882"/>
    <cellStyle name="Obično 3 3 2 2 7 3 2" xfId="23883"/>
    <cellStyle name="Obično 3 3 2 2 7 4" xfId="23884"/>
    <cellStyle name="Obično 3 3 2 2 7 4 2" xfId="23885"/>
    <cellStyle name="Obično 3 3 2 2 7 5" xfId="23886"/>
    <cellStyle name="Obično 3 3 2 2 8" xfId="23887"/>
    <cellStyle name="Obično 3 3 2 2 8 2" xfId="23888"/>
    <cellStyle name="Obično 3 3 2 2 8 2 2" xfId="23889"/>
    <cellStyle name="Obično 3 3 2 2 8 3" xfId="23890"/>
    <cellStyle name="Obično 3 3 2 2 8 3 2" xfId="23891"/>
    <cellStyle name="Obično 3 3 2 2 8 4" xfId="23892"/>
    <cellStyle name="Obično 3 3 2 2 9" xfId="23893"/>
    <cellStyle name="Obično 3 3 2 2 9 2" xfId="23894"/>
    <cellStyle name="Obično 3 3 2 2 9 2 2" xfId="23895"/>
    <cellStyle name="Obično 3 3 2 2 9 3" xfId="23896"/>
    <cellStyle name="Obično 3 3 2 2 9 3 2" xfId="23897"/>
    <cellStyle name="Obično 3 3 2 2 9 4" xfId="23898"/>
    <cellStyle name="Obično 3 3 2 3" xfId="23899"/>
    <cellStyle name="Obično 3 3 2 3 10" xfId="23900"/>
    <cellStyle name="Obično 3 3 2 3 10 2" xfId="23901"/>
    <cellStyle name="Obično 3 3 2 3 11" xfId="23902"/>
    <cellStyle name="Obično 3 3 2 3 11 2" xfId="23903"/>
    <cellStyle name="Obično 3 3 2 3 12" xfId="23904"/>
    <cellStyle name="Obično 3 3 2 3 2" xfId="23905"/>
    <cellStyle name="Obično 3 3 2 3 2 10" xfId="23906"/>
    <cellStyle name="Obično 3 3 2 3 2 2" xfId="23907"/>
    <cellStyle name="Obično 3 3 2 3 2 2 2" xfId="23908"/>
    <cellStyle name="Obično 3 3 2 3 2 2 2 2" xfId="23909"/>
    <cellStyle name="Obično 3 3 2 3 2 2 2 2 2" xfId="23910"/>
    <cellStyle name="Obično 3 3 2 3 2 2 2 2 2 2" xfId="23911"/>
    <cellStyle name="Obično 3 3 2 3 2 2 2 2 2 2 2" xfId="23912"/>
    <cellStyle name="Obično 3 3 2 3 2 2 2 2 2 3" xfId="23913"/>
    <cellStyle name="Obično 3 3 2 3 2 2 2 2 2 3 2" xfId="23914"/>
    <cellStyle name="Obično 3 3 2 3 2 2 2 2 2 4" xfId="23915"/>
    <cellStyle name="Obično 3 3 2 3 2 2 2 2 3" xfId="23916"/>
    <cellStyle name="Obično 3 3 2 3 2 2 2 2 3 2" xfId="23917"/>
    <cellStyle name="Obično 3 3 2 3 2 2 2 2 4" xfId="23918"/>
    <cellStyle name="Obično 3 3 2 3 2 2 2 2 4 2" xfId="23919"/>
    <cellStyle name="Obično 3 3 2 3 2 2 2 2 5" xfId="23920"/>
    <cellStyle name="Obično 3 3 2 3 2 2 2 3" xfId="23921"/>
    <cellStyle name="Obično 3 3 2 3 2 2 2 3 2" xfId="23922"/>
    <cellStyle name="Obično 3 3 2 3 2 2 2 3 2 2" xfId="23923"/>
    <cellStyle name="Obično 3 3 2 3 2 2 2 3 3" xfId="23924"/>
    <cellStyle name="Obično 3 3 2 3 2 2 2 3 3 2" xfId="23925"/>
    <cellStyle name="Obično 3 3 2 3 2 2 2 3 4" xfId="23926"/>
    <cellStyle name="Obično 3 3 2 3 2 2 2 4" xfId="23927"/>
    <cellStyle name="Obično 3 3 2 3 2 2 2 4 2" xfId="23928"/>
    <cellStyle name="Obično 3 3 2 3 2 2 2 4 2 2" xfId="23929"/>
    <cellStyle name="Obično 3 3 2 3 2 2 2 4 3" xfId="23930"/>
    <cellStyle name="Obično 3 3 2 3 2 2 2 4 3 2" xfId="23931"/>
    <cellStyle name="Obično 3 3 2 3 2 2 2 4 4" xfId="23932"/>
    <cellStyle name="Obično 3 3 2 3 2 2 2 5" xfId="23933"/>
    <cellStyle name="Obično 3 3 2 3 2 2 2 5 2" xfId="23934"/>
    <cellStyle name="Obično 3 3 2 3 2 2 2 6" xfId="23935"/>
    <cellStyle name="Obično 3 3 2 3 2 2 2 6 2" xfId="23936"/>
    <cellStyle name="Obično 3 3 2 3 2 2 2 7" xfId="23937"/>
    <cellStyle name="Obično 3 3 2 3 2 2 3" xfId="23938"/>
    <cellStyle name="Obično 3 3 2 3 2 2 3 2" xfId="23939"/>
    <cellStyle name="Obično 3 3 2 3 2 2 3 2 2" xfId="23940"/>
    <cellStyle name="Obično 3 3 2 3 2 2 3 2 2 2" xfId="23941"/>
    <cellStyle name="Obično 3 3 2 3 2 2 3 2 3" xfId="23942"/>
    <cellStyle name="Obično 3 3 2 3 2 2 3 2 3 2" xfId="23943"/>
    <cellStyle name="Obično 3 3 2 3 2 2 3 2 4" xfId="23944"/>
    <cellStyle name="Obično 3 3 2 3 2 2 3 3" xfId="23945"/>
    <cellStyle name="Obično 3 3 2 3 2 2 3 3 2" xfId="23946"/>
    <cellStyle name="Obično 3 3 2 3 2 2 3 4" xfId="23947"/>
    <cellStyle name="Obično 3 3 2 3 2 2 3 4 2" xfId="23948"/>
    <cellStyle name="Obično 3 3 2 3 2 2 3 5" xfId="23949"/>
    <cellStyle name="Obično 3 3 2 3 2 2 4" xfId="23950"/>
    <cellStyle name="Obično 3 3 2 3 2 2 4 2" xfId="23951"/>
    <cellStyle name="Obično 3 3 2 3 2 2 4 2 2" xfId="23952"/>
    <cellStyle name="Obično 3 3 2 3 2 2 4 3" xfId="23953"/>
    <cellStyle name="Obično 3 3 2 3 2 2 4 3 2" xfId="23954"/>
    <cellStyle name="Obično 3 3 2 3 2 2 4 4" xfId="23955"/>
    <cellStyle name="Obično 3 3 2 3 2 2 5" xfId="23956"/>
    <cellStyle name="Obično 3 3 2 3 2 2 5 2" xfId="23957"/>
    <cellStyle name="Obično 3 3 2 3 2 2 5 2 2" xfId="23958"/>
    <cellStyle name="Obično 3 3 2 3 2 2 5 3" xfId="23959"/>
    <cellStyle name="Obično 3 3 2 3 2 2 5 3 2" xfId="23960"/>
    <cellStyle name="Obično 3 3 2 3 2 2 5 4" xfId="23961"/>
    <cellStyle name="Obično 3 3 2 3 2 2 6" xfId="23962"/>
    <cellStyle name="Obično 3 3 2 3 2 2 6 2" xfId="23963"/>
    <cellStyle name="Obično 3 3 2 3 2 2 7" xfId="23964"/>
    <cellStyle name="Obično 3 3 2 3 2 2 7 2" xfId="23965"/>
    <cellStyle name="Obično 3 3 2 3 2 2 8" xfId="23966"/>
    <cellStyle name="Obično 3 3 2 3 2 3" xfId="23967"/>
    <cellStyle name="Obično 3 3 2 3 2 3 2" xfId="23968"/>
    <cellStyle name="Obično 3 3 2 3 2 3 2 2" xfId="23969"/>
    <cellStyle name="Obično 3 3 2 3 2 3 2 2 2" xfId="23970"/>
    <cellStyle name="Obično 3 3 2 3 2 3 2 2 2 2" xfId="23971"/>
    <cellStyle name="Obično 3 3 2 3 2 3 2 2 3" xfId="23972"/>
    <cellStyle name="Obično 3 3 2 3 2 3 2 2 3 2" xfId="23973"/>
    <cellStyle name="Obično 3 3 2 3 2 3 2 2 4" xfId="23974"/>
    <cellStyle name="Obično 3 3 2 3 2 3 2 3" xfId="23975"/>
    <cellStyle name="Obično 3 3 2 3 2 3 2 3 2" xfId="23976"/>
    <cellStyle name="Obično 3 3 2 3 2 3 2 4" xfId="23977"/>
    <cellStyle name="Obično 3 3 2 3 2 3 2 4 2" xfId="23978"/>
    <cellStyle name="Obično 3 3 2 3 2 3 2 5" xfId="23979"/>
    <cellStyle name="Obično 3 3 2 3 2 3 3" xfId="23980"/>
    <cellStyle name="Obično 3 3 2 3 2 3 3 2" xfId="23981"/>
    <cellStyle name="Obično 3 3 2 3 2 3 3 2 2" xfId="23982"/>
    <cellStyle name="Obično 3 3 2 3 2 3 3 3" xfId="23983"/>
    <cellStyle name="Obično 3 3 2 3 2 3 3 3 2" xfId="23984"/>
    <cellStyle name="Obično 3 3 2 3 2 3 3 4" xfId="23985"/>
    <cellStyle name="Obično 3 3 2 3 2 3 4" xfId="23986"/>
    <cellStyle name="Obično 3 3 2 3 2 3 4 2" xfId="23987"/>
    <cellStyle name="Obično 3 3 2 3 2 3 4 2 2" xfId="23988"/>
    <cellStyle name="Obično 3 3 2 3 2 3 4 3" xfId="23989"/>
    <cellStyle name="Obično 3 3 2 3 2 3 4 3 2" xfId="23990"/>
    <cellStyle name="Obično 3 3 2 3 2 3 4 4" xfId="23991"/>
    <cellStyle name="Obično 3 3 2 3 2 3 5" xfId="23992"/>
    <cellStyle name="Obično 3 3 2 3 2 3 5 2" xfId="23993"/>
    <cellStyle name="Obično 3 3 2 3 2 3 6" xfId="23994"/>
    <cellStyle name="Obično 3 3 2 3 2 3 6 2" xfId="23995"/>
    <cellStyle name="Obično 3 3 2 3 2 3 7" xfId="23996"/>
    <cellStyle name="Obično 3 3 2 3 2 4" xfId="23997"/>
    <cellStyle name="Obično 3 3 2 3 2 4 2" xfId="23998"/>
    <cellStyle name="Obično 3 3 2 3 2 4 2 2" xfId="23999"/>
    <cellStyle name="Obično 3 3 2 3 2 4 2 2 2" xfId="24000"/>
    <cellStyle name="Obično 3 3 2 3 2 4 2 3" xfId="24001"/>
    <cellStyle name="Obično 3 3 2 3 2 4 2 3 2" xfId="24002"/>
    <cellStyle name="Obično 3 3 2 3 2 4 2 4" xfId="24003"/>
    <cellStyle name="Obično 3 3 2 3 2 4 3" xfId="24004"/>
    <cellStyle name="Obično 3 3 2 3 2 4 3 2" xfId="24005"/>
    <cellStyle name="Obično 3 3 2 3 2 4 4" xfId="24006"/>
    <cellStyle name="Obično 3 3 2 3 2 4 4 2" xfId="24007"/>
    <cellStyle name="Obično 3 3 2 3 2 4 5" xfId="24008"/>
    <cellStyle name="Obično 3 3 2 3 2 5" xfId="24009"/>
    <cellStyle name="Obično 3 3 2 3 2 5 2" xfId="24010"/>
    <cellStyle name="Obično 3 3 2 3 2 5 2 2" xfId="24011"/>
    <cellStyle name="Obično 3 3 2 3 2 5 2 2 2" xfId="24012"/>
    <cellStyle name="Obično 3 3 2 3 2 5 2 3" xfId="24013"/>
    <cellStyle name="Obično 3 3 2 3 2 5 2 3 2" xfId="24014"/>
    <cellStyle name="Obično 3 3 2 3 2 5 2 4" xfId="24015"/>
    <cellStyle name="Obično 3 3 2 3 2 5 3" xfId="24016"/>
    <cellStyle name="Obično 3 3 2 3 2 5 3 2" xfId="24017"/>
    <cellStyle name="Obično 3 3 2 3 2 5 4" xfId="24018"/>
    <cellStyle name="Obično 3 3 2 3 2 5 4 2" xfId="24019"/>
    <cellStyle name="Obično 3 3 2 3 2 5 5" xfId="24020"/>
    <cellStyle name="Obično 3 3 2 3 2 6" xfId="24021"/>
    <cellStyle name="Obično 3 3 2 3 2 6 2" xfId="24022"/>
    <cellStyle name="Obično 3 3 2 3 2 6 2 2" xfId="24023"/>
    <cellStyle name="Obično 3 3 2 3 2 6 3" xfId="24024"/>
    <cellStyle name="Obično 3 3 2 3 2 6 3 2" xfId="24025"/>
    <cellStyle name="Obično 3 3 2 3 2 6 4" xfId="24026"/>
    <cellStyle name="Obično 3 3 2 3 2 7" xfId="24027"/>
    <cellStyle name="Obično 3 3 2 3 2 7 2" xfId="24028"/>
    <cellStyle name="Obično 3 3 2 3 2 7 2 2" xfId="24029"/>
    <cellStyle name="Obično 3 3 2 3 2 7 3" xfId="24030"/>
    <cellStyle name="Obično 3 3 2 3 2 7 3 2" xfId="24031"/>
    <cellStyle name="Obično 3 3 2 3 2 7 4" xfId="24032"/>
    <cellStyle name="Obično 3 3 2 3 2 8" xfId="24033"/>
    <cellStyle name="Obično 3 3 2 3 2 8 2" xfId="24034"/>
    <cellStyle name="Obično 3 3 2 3 2 9" xfId="24035"/>
    <cellStyle name="Obično 3 3 2 3 2 9 2" xfId="24036"/>
    <cellStyle name="Obično 3 3 2 3 3" xfId="24037"/>
    <cellStyle name="Obično 3 3 2 3 3 10" xfId="24038"/>
    <cellStyle name="Obično 3 3 2 3 3 2" xfId="24039"/>
    <cellStyle name="Obično 3 3 2 3 3 2 2" xfId="24040"/>
    <cellStyle name="Obično 3 3 2 3 3 2 2 2" xfId="24041"/>
    <cellStyle name="Obično 3 3 2 3 3 2 2 2 2" xfId="24042"/>
    <cellStyle name="Obično 3 3 2 3 3 2 2 2 2 2" xfId="24043"/>
    <cellStyle name="Obično 3 3 2 3 3 2 2 2 2 2 2" xfId="24044"/>
    <cellStyle name="Obično 3 3 2 3 3 2 2 2 2 3" xfId="24045"/>
    <cellStyle name="Obično 3 3 2 3 3 2 2 2 2 3 2" xfId="24046"/>
    <cellStyle name="Obično 3 3 2 3 3 2 2 2 2 4" xfId="24047"/>
    <cellStyle name="Obično 3 3 2 3 3 2 2 2 3" xfId="24048"/>
    <cellStyle name="Obično 3 3 2 3 3 2 2 2 3 2" xfId="24049"/>
    <cellStyle name="Obično 3 3 2 3 3 2 2 2 4" xfId="24050"/>
    <cellStyle name="Obično 3 3 2 3 3 2 2 2 4 2" xfId="24051"/>
    <cellStyle name="Obično 3 3 2 3 3 2 2 2 5" xfId="24052"/>
    <cellStyle name="Obično 3 3 2 3 3 2 2 3" xfId="24053"/>
    <cellStyle name="Obično 3 3 2 3 3 2 2 3 2" xfId="24054"/>
    <cellStyle name="Obično 3 3 2 3 3 2 2 3 2 2" xfId="24055"/>
    <cellStyle name="Obično 3 3 2 3 3 2 2 3 3" xfId="24056"/>
    <cellStyle name="Obično 3 3 2 3 3 2 2 3 3 2" xfId="24057"/>
    <cellStyle name="Obično 3 3 2 3 3 2 2 3 4" xfId="24058"/>
    <cellStyle name="Obično 3 3 2 3 3 2 2 4" xfId="24059"/>
    <cellStyle name="Obično 3 3 2 3 3 2 2 4 2" xfId="24060"/>
    <cellStyle name="Obično 3 3 2 3 3 2 2 4 2 2" xfId="24061"/>
    <cellStyle name="Obično 3 3 2 3 3 2 2 4 3" xfId="24062"/>
    <cellStyle name="Obično 3 3 2 3 3 2 2 4 3 2" xfId="24063"/>
    <cellStyle name="Obično 3 3 2 3 3 2 2 4 4" xfId="24064"/>
    <cellStyle name="Obično 3 3 2 3 3 2 2 5" xfId="24065"/>
    <cellStyle name="Obično 3 3 2 3 3 2 2 5 2" xfId="24066"/>
    <cellStyle name="Obično 3 3 2 3 3 2 2 6" xfId="24067"/>
    <cellStyle name="Obično 3 3 2 3 3 2 2 6 2" xfId="24068"/>
    <cellStyle name="Obično 3 3 2 3 3 2 2 7" xfId="24069"/>
    <cellStyle name="Obično 3 3 2 3 3 2 3" xfId="24070"/>
    <cellStyle name="Obično 3 3 2 3 3 2 3 2" xfId="24071"/>
    <cellStyle name="Obično 3 3 2 3 3 2 3 2 2" xfId="24072"/>
    <cellStyle name="Obično 3 3 2 3 3 2 3 2 2 2" xfId="24073"/>
    <cellStyle name="Obično 3 3 2 3 3 2 3 2 3" xfId="24074"/>
    <cellStyle name="Obično 3 3 2 3 3 2 3 2 3 2" xfId="24075"/>
    <cellStyle name="Obično 3 3 2 3 3 2 3 2 4" xfId="24076"/>
    <cellStyle name="Obično 3 3 2 3 3 2 3 3" xfId="24077"/>
    <cellStyle name="Obično 3 3 2 3 3 2 3 3 2" xfId="24078"/>
    <cellStyle name="Obično 3 3 2 3 3 2 3 4" xfId="24079"/>
    <cellStyle name="Obično 3 3 2 3 3 2 3 4 2" xfId="24080"/>
    <cellStyle name="Obično 3 3 2 3 3 2 3 5" xfId="24081"/>
    <cellStyle name="Obično 3 3 2 3 3 2 4" xfId="24082"/>
    <cellStyle name="Obično 3 3 2 3 3 2 4 2" xfId="24083"/>
    <cellStyle name="Obično 3 3 2 3 3 2 4 2 2" xfId="24084"/>
    <cellStyle name="Obično 3 3 2 3 3 2 4 3" xfId="24085"/>
    <cellStyle name="Obično 3 3 2 3 3 2 4 3 2" xfId="24086"/>
    <cellStyle name="Obično 3 3 2 3 3 2 4 4" xfId="24087"/>
    <cellStyle name="Obično 3 3 2 3 3 2 5" xfId="24088"/>
    <cellStyle name="Obično 3 3 2 3 3 2 5 2" xfId="24089"/>
    <cellStyle name="Obično 3 3 2 3 3 2 5 2 2" xfId="24090"/>
    <cellStyle name="Obično 3 3 2 3 3 2 5 3" xfId="24091"/>
    <cellStyle name="Obično 3 3 2 3 3 2 5 3 2" xfId="24092"/>
    <cellStyle name="Obično 3 3 2 3 3 2 5 4" xfId="24093"/>
    <cellStyle name="Obično 3 3 2 3 3 2 6" xfId="24094"/>
    <cellStyle name="Obično 3 3 2 3 3 2 6 2" xfId="24095"/>
    <cellStyle name="Obično 3 3 2 3 3 2 7" xfId="24096"/>
    <cellStyle name="Obično 3 3 2 3 3 2 7 2" xfId="24097"/>
    <cellStyle name="Obično 3 3 2 3 3 2 8" xfId="24098"/>
    <cellStyle name="Obično 3 3 2 3 3 3" xfId="24099"/>
    <cellStyle name="Obično 3 3 2 3 3 3 2" xfId="24100"/>
    <cellStyle name="Obično 3 3 2 3 3 3 2 2" xfId="24101"/>
    <cellStyle name="Obično 3 3 2 3 3 3 2 2 2" xfId="24102"/>
    <cellStyle name="Obično 3 3 2 3 3 3 2 2 2 2" xfId="24103"/>
    <cellStyle name="Obično 3 3 2 3 3 3 2 2 3" xfId="24104"/>
    <cellStyle name="Obično 3 3 2 3 3 3 2 2 3 2" xfId="24105"/>
    <cellStyle name="Obično 3 3 2 3 3 3 2 2 4" xfId="24106"/>
    <cellStyle name="Obično 3 3 2 3 3 3 2 3" xfId="24107"/>
    <cellStyle name="Obično 3 3 2 3 3 3 2 3 2" xfId="24108"/>
    <cellStyle name="Obično 3 3 2 3 3 3 2 4" xfId="24109"/>
    <cellStyle name="Obično 3 3 2 3 3 3 2 4 2" xfId="24110"/>
    <cellStyle name="Obično 3 3 2 3 3 3 2 5" xfId="24111"/>
    <cellStyle name="Obično 3 3 2 3 3 3 3" xfId="24112"/>
    <cellStyle name="Obično 3 3 2 3 3 3 3 2" xfId="24113"/>
    <cellStyle name="Obično 3 3 2 3 3 3 3 2 2" xfId="24114"/>
    <cellStyle name="Obično 3 3 2 3 3 3 3 3" xfId="24115"/>
    <cellStyle name="Obično 3 3 2 3 3 3 3 3 2" xfId="24116"/>
    <cellStyle name="Obično 3 3 2 3 3 3 3 4" xfId="24117"/>
    <cellStyle name="Obično 3 3 2 3 3 3 4" xfId="24118"/>
    <cellStyle name="Obično 3 3 2 3 3 3 4 2" xfId="24119"/>
    <cellStyle name="Obično 3 3 2 3 3 3 4 2 2" xfId="24120"/>
    <cellStyle name="Obično 3 3 2 3 3 3 4 3" xfId="24121"/>
    <cellStyle name="Obično 3 3 2 3 3 3 4 3 2" xfId="24122"/>
    <cellStyle name="Obično 3 3 2 3 3 3 4 4" xfId="24123"/>
    <cellStyle name="Obično 3 3 2 3 3 3 5" xfId="24124"/>
    <cellStyle name="Obično 3 3 2 3 3 3 5 2" xfId="24125"/>
    <cellStyle name="Obično 3 3 2 3 3 3 6" xfId="24126"/>
    <cellStyle name="Obično 3 3 2 3 3 3 6 2" xfId="24127"/>
    <cellStyle name="Obično 3 3 2 3 3 3 7" xfId="24128"/>
    <cellStyle name="Obično 3 3 2 3 3 4" xfId="24129"/>
    <cellStyle name="Obično 3 3 2 3 3 4 2" xfId="24130"/>
    <cellStyle name="Obično 3 3 2 3 3 4 2 2" xfId="24131"/>
    <cellStyle name="Obično 3 3 2 3 3 4 2 2 2" xfId="24132"/>
    <cellStyle name="Obično 3 3 2 3 3 4 2 3" xfId="24133"/>
    <cellStyle name="Obično 3 3 2 3 3 4 2 3 2" xfId="24134"/>
    <cellStyle name="Obično 3 3 2 3 3 4 2 4" xfId="24135"/>
    <cellStyle name="Obično 3 3 2 3 3 4 3" xfId="24136"/>
    <cellStyle name="Obično 3 3 2 3 3 4 3 2" xfId="24137"/>
    <cellStyle name="Obično 3 3 2 3 3 4 4" xfId="24138"/>
    <cellStyle name="Obično 3 3 2 3 3 4 4 2" xfId="24139"/>
    <cellStyle name="Obično 3 3 2 3 3 4 5" xfId="24140"/>
    <cellStyle name="Obično 3 3 2 3 3 5" xfId="24141"/>
    <cellStyle name="Obično 3 3 2 3 3 5 2" xfId="24142"/>
    <cellStyle name="Obično 3 3 2 3 3 5 2 2" xfId="24143"/>
    <cellStyle name="Obično 3 3 2 3 3 5 2 2 2" xfId="24144"/>
    <cellStyle name="Obično 3 3 2 3 3 5 2 3" xfId="24145"/>
    <cellStyle name="Obično 3 3 2 3 3 5 2 3 2" xfId="24146"/>
    <cellStyle name="Obično 3 3 2 3 3 5 2 4" xfId="24147"/>
    <cellStyle name="Obično 3 3 2 3 3 5 3" xfId="24148"/>
    <cellStyle name="Obično 3 3 2 3 3 5 3 2" xfId="24149"/>
    <cellStyle name="Obično 3 3 2 3 3 5 4" xfId="24150"/>
    <cellStyle name="Obično 3 3 2 3 3 5 4 2" xfId="24151"/>
    <cellStyle name="Obično 3 3 2 3 3 5 5" xfId="24152"/>
    <cellStyle name="Obično 3 3 2 3 3 6" xfId="24153"/>
    <cellStyle name="Obično 3 3 2 3 3 6 2" xfId="24154"/>
    <cellStyle name="Obično 3 3 2 3 3 6 2 2" xfId="24155"/>
    <cellStyle name="Obično 3 3 2 3 3 6 3" xfId="24156"/>
    <cellStyle name="Obično 3 3 2 3 3 6 3 2" xfId="24157"/>
    <cellStyle name="Obično 3 3 2 3 3 6 4" xfId="24158"/>
    <cellStyle name="Obično 3 3 2 3 3 7" xfId="24159"/>
    <cellStyle name="Obično 3 3 2 3 3 7 2" xfId="24160"/>
    <cellStyle name="Obično 3 3 2 3 3 7 2 2" xfId="24161"/>
    <cellStyle name="Obično 3 3 2 3 3 7 3" xfId="24162"/>
    <cellStyle name="Obično 3 3 2 3 3 7 3 2" xfId="24163"/>
    <cellStyle name="Obično 3 3 2 3 3 7 4" xfId="24164"/>
    <cellStyle name="Obično 3 3 2 3 3 8" xfId="24165"/>
    <cellStyle name="Obično 3 3 2 3 3 8 2" xfId="24166"/>
    <cellStyle name="Obično 3 3 2 3 3 9" xfId="24167"/>
    <cellStyle name="Obično 3 3 2 3 3 9 2" xfId="24168"/>
    <cellStyle name="Obično 3 3 2 3 4" xfId="24169"/>
    <cellStyle name="Obično 3 3 2 3 4 2" xfId="24170"/>
    <cellStyle name="Obično 3 3 2 3 4 2 2" xfId="24171"/>
    <cellStyle name="Obično 3 3 2 3 4 2 2 2" xfId="24172"/>
    <cellStyle name="Obično 3 3 2 3 4 2 2 2 2" xfId="24173"/>
    <cellStyle name="Obično 3 3 2 3 4 2 2 2 2 2" xfId="24174"/>
    <cellStyle name="Obično 3 3 2 3 4 2 2 2 3" xfId="24175"/>
    <cellStyle name="Obično 3 3 2 3 4 2 2 2 3 2" xfId="24176"/>
    <cellStyle name="Obično 3 3 2 3 4 2 2 2 4" xfId="24177"/>
    <cellStyle name="Obično 3 3 2 3 4 2 2 3" xfId="24178"/>
    <cellStyle name="Obično 3 3 2 3 4 2 2 3 2" xfId="24179"/>
    <cellStyle name="Obično 3 3 2 3 4 2 2 4" xfId="24180"/>
    <cellStyle name="Obično 3 3 2 3 4 2 2 4 2" xfId="24181"/>
    <cellStyle name="Obično 3 3 2 3 4 2 2 5" xfId="24182"/>
    <cellStyle name="Obično 3 3 2 3 4 2 3" xfId="24183"/>
    <cellStyle name="Obično 3 3 2 3 4 2 3 2" xfId="24184"/>
    <cellStyle name="Obično 3 3 2 3 4 2 3 2 2" xfId="24185"/>
    <cellStyle name="Obično 3 3 2 3 4 2 3 3" xfId="24186"/>
    <cellStyle name="Obično 3 3 2 3 4 2 3 3 2" xfId="24187"/>
    <cellStyle name="Obično 3 3 2 3 4 2 3 4" xfId="24188"/>
    <cellStyle name="Obično 3 3 2 3 4 2 4" xfId="24189"/>
    <cellStyle name="Obično 3 3 2 3 4 2 4 2" xfId="24190"/>
    <cellStyle name="Obično 3 3 2 3 4 2 4 2 2" xfId="24191"/>
    <cellStyle name="Obično 3 3 2 3 4 2 4 3" xfId="24192"/>
    <cellStyle name="Obično 3 3 2 3 4 2 4 3 2" xfId="24193"/>
    <cellStyle name="Obično 3 3 2 3 4 2 4 4" xfId="24194"/>
    <cellStyle name="Obično 3 3 2 3 4 2 5" xfId="24195"/>
    <cellStyle name="Obično 3 3 2 3 4 2 5 2" xfId="24196"/>
    <cellStyle name="Obično 3 3 2 3 4 2 6" xfId="24197"/>
    <cellStyle name="Obično 3 3 2 3 4 2 6 2" xfId="24198"/>
    <cellStyle name="Obično 3 3 2 3 4 2 7" xfId="24199"/>
    <cellStyle name="Obično 3 3 2 3 4 3" xfId="24200"/>
    <cellStyle name="Obično 3 3 2 3 4 3 2" xfId="24201"/>
    <cellStyle name="Obično 3 3 2 3 4 3 2 2" xfId="24202"/>
    <cellStyle name="Obično 3 3 2 3 4 3 2 2 2" xfId="24203"/>
    <cellStyle name="Obično 3 3 2 3 4 3 2 3" xfId="24204"/>
    <cellStyle name="Obično 3 3 2 3 4 3 2 3 2" xfId="24205"/>
    <cellStyle name="Obično 3 3 2 3 4 3 2 4" xfId="24206"/>
    <cellStyle name="Obično 3 3 2 3 4 3 3" xfId="24207"/>
    <cellStyle name="Obično 3 3 2 3 4 3 3 2" xfId="24208"/>
    <cellStyle name="Obično 3 3 2 3 4 3 4" xfId="24209"/>
    <cellStyle name="Obično 3 3 2 3 4 3 4 2" xfId="24210"/>
    <cellStyle name="Obično 3 3 2 3 4 3 5" xfId="24211"/>
    <cellStyle name="Obično 3 3 2 3 4 4" xfId="24212"/>
    <cellStyle name="Obično 3 3 2 3 4 4 2" xfId="24213"/>
    <cellStyle name="Obično 3 3 2 3 4 4 2 2" xfId="24214"/>
    <cellStyle name="Obično 3 3 2 3 4 4 3" xfId="24215"/>
    <cellStyle name="Obično 3 3 2 3 4 4 3 2" xfId="24216"/>
    <cellStyle name="Obično 3 3 2 3 4 4 4" xfId="24217"/>
    <cellStyle name="Obično 3 3 2 3 4 5" xfId="24218"/>
    <cellStyle name="Obično 3 3 2 3 4 5 2" xfId="24219"/>
    <cellStyle name="Obično 3 3 2 3 4 5 2 2" xfId="24220"/>
    <cellStyle name="Obično 3 3 2 3 4 5 3" xfId="24221"/>
    <cellStyle name="Obično 3 3 2 3 4 5 3 2" xfId="24222"/>
    <cellStyle name="Obično 3 3 2 3 4 5 4" xfId="24223"/>
    <cellStyle name="Obično 3 3 2 3 4 6" xfId="24224"/>
    <cellStyle name="Obično 3 3 2 3 4 6 2" xfId="24225"/>
    <cellStyle name="Obično 3 3 2 3 4 7" xfId="24226"/>
    <cellStyle name="Obično 3 3 2 3 4 7 2" xfId="24227"/>
    <cellStyle name="Obično 3 3 2 3 4 8" xfId="24228"/>
    <cellStyle name="Obično 3 3 2 3 5" xfId="24229"/>
    <cellStyle name="Obično 3 3 2 3 5 2" xfId="24230"/>
    <cellStyle name="Obično 3 3 2 3 5 2 2" xfId="24231"/>
    <cellStyle name="Obično 3 3 2 3 5 2 2 2" xfId="24232"/>
    <cellStyle name="Obično 3 3 2 3 5 2 2 2 2" xfId="24233"/>
    <cellStyle name="Obično 3 3 2 3 5 2 2 3" xfId="24234"/>
    <cellStyle name="Obično 3 3 2 3 5 2 2 3 2" xfId="24235"/>
    <cellStyle name="Obično 3 3 2 3 5 2 2 4" xfId="24236"/>
    <cellStyle name="Obično 3 3 2 3 5 2 3" xfId="24237"/>
    <cellStyle name="Obično 3 3 2 3 5 2 3 2" xfId="24238"/>
    <cellStyle name="Obično 3 3 2 3 5 2 4" xfId="24239"/>
    <cellStyle name="Obično 3 3 2 3 5 2 4 2" xfId="24240"/>
    <cellStyle name="Obično 3 3 2 3 5 2 5" xfId="24241"/>
    <cellStyle name="Obično 3 3 2 3 5 3" xfId="24242"/>
    <cellStyle name="Obično 3 3 2 3 5 3 2" xfId="24243"/>
    <cellStyle name="Obično 3 3 2 3 5 3 2 2" xfId="24244"/>
    <cellStyle name="Obično 3 3 2 3 5 3 3" xfId="24245"/>
    <cellStyle name="Obično 3 3 2 3 5 3 3 2" xfId="24246"/>
    <cellStyle name="Obično 3 3 2 3 5 3 4" xfId="24247"/>
    <cellStyle name="Obično 3 3 2 3 5 4" xfId="24248"/>
    <cellStyle name="Obično 3 3 2 3 5 4 2" xfId="24249"/>
    <cellStyle name="Obično 3 3 2 3 5 4 2 2" xfId="24250"/>
    <cellStyle name="Obično 3 3 2 3 5 4 3" xfId="24251"/>
    <cellStyle name="Obično 3 3 2 3 5 4 3 2" xfId="24252"/>
    <cellStyle name="Obično 3 3 2 3 5 4 4" xfId="24253"/>
    <cellStyle name="Obično 3 3 2 3 5 5" xfId="24254"/>
    <cellStyle name="Obično 3 3 2 3 5 5 2" xfId="24255"/>
    <cellStyle name="Obično 3 3 2 3 5 6" xfId="24256"/>
    <cellStyle name="Obično 3 3 2 3 5 6 2" xfId="24257"/>
    <cellStyle name="Obično 3 3 2 3 5 7" xfId="24258"/>
    <cellStyle name="Obično 3 3 2 3 6" xfId="24259"/>
    <cellStyle name="Obično 3 3 2 3 6 2" xfId="24260"/>
    <cellStyle name="Obično 3 3 2 3 6 2 2" xfId="24261"/>
    <cellStyle name="Obično 3 3 2 3 6 2 2 2" xfId="24262"/>
    <cellStyle name="Obično 3 3 2 3 6 2 3" xfId="24263"/>
    <cellStyle name="Obično 3 3 2 3 6 2 3 2" xfId="24264"/>
    <cellStyle name="Obično 3 3 2 3 6 2 4" xfId="24265"/>
    <cellStyle name="Obično 3 3 2 3 6 3" xfId="24266"/>
    <cellStyle name="Obično 3 3 2 3 6 3 2" xfId="24267"/>
    <cellStyle name="Obično 3 3 2 3 6 4" xfId="24268"/>
    <cellStyle name="Obično 3 3 2 3 6 4 2" xfId="24269"/>
    <cellStyle name="Obično 3 3 2 3 6 5" xfId="24270"/>
    <cellStyle name="Obično 3 3 2 3 7" xfId="24271"/>
    <cellStyle name="Obično 3 3 2 3 7 2" xfId="24272"/>
    <cellStyle name="Obično 3 3 2 3 7 2 2" xfId="24273"/>
    <cellStyle name="Obično 3 3 2 3 7 2 2 2" xfId="24274"/>
    <cellStyle name="Obično 3 3 2 3 7 2 3" xfId="24275"/>
    <cellStyle name="Obično 3 3 2 3 7 2 3 2" xfId="24276"/>
    <cellStyle name="Obično 3 3 2 3 7 2 4" xfId="24277"/>
    <cellStyle name="Obično 3 3 2 3 7 3" xfId="24278"/>
    <cellStyle name="Obično 3 3 2 3 7 3 2" xfId="24279"/>
    <cellStyle name="Obično 3 3 2 3 7 4" xfId="24280"/>
    <cellStyle name="Obično 3 3 2 3 7 4 2" xfId="24281"/>
    <cellStyle name="Obično 3 3 2 3 7 5" xfId="24282"/>
    <cellStyle name="Obično 3 3 2 3 8" xfId="24283"/>
    <cellStyle name="Obično 3 3 2 3 8 2" xfId="24284"/>
    <cellStyle name="Obično 3 3 2 3 8 2 2" xfId="24285"/>
    <cellStyle name="Obično 3 3 2 3 8 3" xfId="24286"/>
    <cellStyle name="Obično 3 3 2 3 8 3 2" xfId="24287"/>
    <cellStyle name="Obično 3 3 2 3 8 4" xfId="24288"/>
    <cellStyle name="Obično 3 3 2 3 9" xfId="24289"/>
    <cellStyle name="Obično 3 3 2 3 9 2" xfId="24290"/>
    <cellStyle name="Obično 3 3 2 3 9 2 2" xfId="24291"/>
    <cellStyle name="Obično 3 3 2 3 9 3" xfId="24292"/>
    <cellStyle name="Obično 3 3 2 3 9 3 2" xfId="24293"/>
    <cellStyle name="Obično 3 3 2 3 9 4" xfId="24294"/>
    <cellStyle name="Obično 3 3 2 4" xfId="24295"/>
    <cellStyle name="Obično 3 3 2 4 10" xfId="24296"/>
    <cellStyle name="Obično 3 3 2 4 10 2" xfId="24297"/>
    <cellStyle name="Obično 3 3 2 4 11" xfId="24298"/>
    <cellStyle name="Obično 3 3 2 4 2" xfId="24299"/>
    <cellStyle name="Obično 3 3 2 4 2 10" xfId="24300"/>
    <cellStyle name="Obično 3 3 2 4 2 2" xfId="24301"/>
    <cellStyle name="Obično 3 3 2 4 2 2 2" xfId="24302"/>
    <cellStyle name="Obično 3 3 2 4 2 2 2 2" xfId="24303"/>
    <cellStyle name="Obično 3 3 2 4 2 2 2 2 2" xfId="24304"/>
    <cellStyle name="Obično 3 3 2 4 2 2 2 2 2 2" xfId="24305"/>
    <cellStyle name="Obično 3 3 2 4 2 2 2 2 2 2 2" xfId="24306"/>
    <cellStyle name="Obično 3 3 2 4 2 2 2 2 2 3" xfId="24307"/>
    <cellStyle name="Obično 3 3 2 4 2 2 2 2 2 3 2" xfId="24308"/>
    <cellStyle name="Obično 3 3 2 4 2 2 2 2 2 4" xfId="24309"/>
    <cellStyle name="Obično 3 3 2 4 2 2 2 2 3" xfId="24310"/>
    <cellStyle name="Obično 3 3 2 4 2 2 2 2 3 2" xfId="24311"/>
    <cellStyle name="Obično 3 3 2 4 2 2 2 2 4" xfId="24312"/>
    <cellStyle name="Obično 3 3 2 4 2 2 2 2 4 2" xfId="24313"/>
    <cellStyle name="Obično 3 3 2 4 2 2 2 2 5" xfId="24314"/>
    <cellStyle name="Obično 3 3 2 4 2 2 2 3" xfId="24315"/>
    <cellStyle name="Obično 3 3 2 4 2 2 2 3 2" xfId="24316"/>
    <cellStyle name="Obično 3 3 2 4 2 2 2 3 2 2" xfId="24317"/>
    <cellStyle name="Obično 3 3 2 4 2 2 2 3 3" xfId="24318"/>
    <cellStyle name="Obično 3 3 2 4 2 2 2 3 3 2" xfId="24319"/>
    <cellStyle name="Obično 3 3 2 4 2 2 2 3 4" xfId="24320"/>
    <cellStyle name="Obično 3 3 2 4 2 2 2 4" xfId="24321"/>
    <cellStyle name="Obično 3 3 2 4 2 2 2 4 2" xfId="24322"/>
    <cellStyle name="Obično 3 3 2 4 2 2 2 4 2 2" xfId="24323"/>
    <cellStyle name="Obično 3 3 2 4 2 2 2 4 3" xfId="24324"/>
    <cellStyle name="Obično 3 3 2 4 2 2 2 4 3 2" xfId="24325"/>
    <cellStyle name="Obično 3 3 2 4 2 2 2 4 4" xfId="24326"/>
    <cellStyle name="Obično 3 3 2 4 2 2 2 5" xfId="24327"/>
    <cellStyle name="Obično 3 3 2 4 2 2 2 5 2" xfId="24328"/>
    <cellStyle name="Obično 3 3 2 4 2 2 2 6" xfId="24329"/>
    <cellStyle name="Obično 3 3 2 4 2 2 2 6 2" xfId="24330"/>
    <cellStyle name="Obično 3 3 2 4 2 2 2 7" xfId="24331"/>
    <cellStyle name="Obično 3 3 2 4 2 2 3" xfId="24332"/>
    <cellStyle name="Obično 3 3 2 4 2 2 3 2" xfId="24333"/>
    <cellStyle name="Obično 3 3 2 4 2 2 3 2 2" xfId="24334"/>
    <cellStyle name="Obično 3 3 2 4 2 2 3 2 2 2" xfId="24335"/>
    <cellStyle name="Obično 3 3 2 4 2 2 3 2 3" xfId="24336"/>
    <cellStyle name="Obično 3 3 2 4 2 2 3 2 3 2" xfId="24337"/>
    <cellStyle name="Obično 3 3 2 4 2 2 3 2 4" xfId="24338"/>
    <cellStyle name="Obično 3 3 2 4 2 2 3 3" xfId="24339"/>
    <cellStyle name="Obično 3 3 2 4 2 2 3 3 2" xfId="24340"/>
    <cellStyle name="Obično 3 3 2 4 2 2 3 4" xfId="24341"/>
    <cellStyle name="Obično 3 3 2 4 2 2 3 4 2" xfId="24342"/>
    <cellStyle name="Obično 3 3 2 4 2 2 3 5" xfId="24343"/>
    <cellStyle name="Obično 3 3 2 4 2 2 4" xfId="24344"/>
    <cellStyle name="Obično 3 3 2 4 2 2 4 2" xfId="24345"/>
    <cellStyle name="Obično 3 3 2 4 2 2 4 2 2" xfId="24346"/>
    <cellStyle name="Obično 3 3 2 4 2 2 4 3" xfId="24347"/>
    <cellStyle name="Obično 3 3 2 4 2 2 4 3 2" xfId="24348"/>
    <cellStyle name="Obično 3 3 2 4 2 2 4 4" xfId="24349"/>
    <cellStyle name="Obično 3 3 2 4 2 2 5" xfId="24350"/>
    <cellStyle name="Obično 3 3 2 4 2 2 5 2" xfId="24351"/>
    <cellStyle name="Obično 3 3 2 4 2 2 5 2 2" xfId="24352"/>
    <cellStyle name="Obično 3 3 2 4 2 2 5 3" xfId="24353"/>
    <cellStyle name="Obično 3 3 2 4 2 2 5 3 2" xfId="24354"/>
    <cellStyle name="Obično 3 3 2 4 2 2 5 4" xfId="24355"/>
    <cellStyle name="Obično 3 3 2 4 2 2 6" xfId="24356"/>
    <cellStyle name="Obično 3 3 2 4 2 2 6 2" xfId="24357"/>
    <cellStyle name="Obično 3 3 2 4 2 2 7" xfId="24358"/>
    <cellStyle name="Obično 3 3 2 4 2 2 7 2" xfId="24359"/>
    <cellStyle name="Obično 3 3 2 4 2 2 8" xfId="24360"/>
    <cellStyle name="Obično 3 3 2 4 2 3" xfId="24361"/>
    <cellStyle name="Obično 3 3 2 4 2 3 2" xfId="24362"/>
    <cellStyle name="Obično 3 3 2 4 2 3 2 2" xfId="24363"/>
    <cellStyle name="Obično 3 3 2 4 2 3 2 2 2" xfId="24364"/>
    <cellStyle name="Obično 3 3 2 4 2 3 2 2 2 2" xfId="24365"/>
    <cellStyle name="Obično 3 3 2 4 2 3 2 2 3" xfId="24366"/>
    <cellStyle name="Obično 3 3 2 4 2 3 2 2 3 2" xfId="24367"/>
    <cellStyle name="Obično 3 3 2 4 2 3 2 2 4" xfId="24368"/>
    <cellStyle name="Obično 3 3 2 4 2 3 2 3" xfId="24369"/>
    <cellStyle name="Obično 3 3 2 4 2 3 2 3 2" xfId="24370"/>
    <cellStyle name="Obično 3 3 2 4 2 3 2 4" xfId="24371"/>
    <cellStyle name="Obično 3 3 2 4 2 3 2 4 2" xfId="24372"/>
    <cellStyle name="Obično 3 3 2 4 2 3 2 5" xfId="24373"/>
    <cellStyle name="Obično 3 3 2 4 2 3 3" xfId="24374"/>
    <cellStyle name="Obično 3 3 2 4 2 3 3 2" xfId="24375"/>
    <cellStyle name="Obično 3 3 2 4 2 3 3 2 2" xfId="24376"/>
    <cellStyle name="Obično 3 3 2 4 2 3 3 3" xfId="24377"/>
    <cellStyle name="Obično 3 3 2 4 2 3 3 3 2" xfId="24378"/>
    <cellStyle name="Obično 3 3 2 4 2 3 3 4" xfId="24379"/>
    <cellStyle name="Obično 3 3 2 4 2 3 4" xfId="24380"/>
    <cellStyle name="Obično 3 3 2 4 2 3 4 2" xfId="24381"/>
    <cellStyle name="Obično 3 3 2 4 2 3 4 2 2" xfId="24382"/>
    <cellStyle name="Obično 3 3 2 4 2 3 4 3" xfId="24383"/>
    <cellStyle name="Obično 3 3 2 4 2 3 4 3 2" xfId="24384"/>
    <cellStyle name="Obično 3 3 2 4 2 3 4 4" xfId="24385"/>
    <cellStyle name="Obično 3 3 2 4 2 3 5" xfId="24386"/>
    <cellStyle name="Obično 3 3 2 4 2 3 5 2" xfId="24387"/>
    <cellStyle name="Obično 3 3 2 4 2 3 6" xfId="24388"/>
    <cellStyle name="Obično 3 3 2 4 2 3 6 2" xfId="24389"/>
    <cellStyle name="Obično 3 3 2 4 2 3 7" xfId="24390"/>
    <cellStyle name="Obično 3 3 2 4 2 4" xfId="24391"/>
    <cellStyle name="Obično 3 3 2 4 2 4 2" xfId="24392"/>
    <cellStyle name="Obično 3 3 2 4 2 4 2 2" xfId="24393"/>
    <cellStyle name="Obično 3 3 2 4 2 4 2 2 2" xfId="24394"/>
    <cellStyle name="Obično 3 3 2 4 2 4 2 3" xfId="24395"/>
    <cellStyle name="Obično 3 3 2 4 2 4 2 3 2" xfId="24396"/>
    <cellStyle name="Obično 3 3 2 4 2 4 2 4" xfId="24397"/>
    <cellStyle name="Obično 3 3 2 4 2 4 3" xfId="24398"/>
    <cellStyle name="Obično 3 3 2 4 2 4 3 2" xfId="24399"/>
    <cellStyle name="Obično 3 3 2 4 2 4 4" xfId="24400"/>
    <cellStyle name="Obično 3 3 2 4 2 4 4 2" xfId="24401"/>
    <cellStyle name="Obično 3 3 2 4 2 4 5" xfId="24402"/>
    <cellStyle name="Obično 3 3 2 4 2 5" xfId="24403"/>
    <cellStyle name="Obično 3 3 2 4 2 5 2" xfId="24404"/>
    <cellStyle name="Obično 3 3 2 4 2 5 2 2" xfId="24405"/>
    <cellStyle name="Obično 3 3 2 4 2 5 2 2 2" xfId="24406"/>
    <cellStyle name="Obično 3 3 2 4 2 5 2 3" xfId="24407"/>
    <cellStyle name="Obično 3 3 2 4 2 5 2 3 2" xfId="24408"/>
    <cellStyle name="Obično 3 3 2 4 2 5 2 4" xfId="24409"/>
    <cellStyle name="Obično 3 3 2 4 2 5 3" xfId="24410"/>
    <cellStyle name="Obično 3 3 2 4 2 5 3 2" xfId="24411"/>
    <cellStyle name="Obično 3 3 2 4 2 5 4" xfId="24412"/>
    <cellStyle name="Obično 3 3 2 4 2 5 4 2" xfId="24413"/>
    <cellStyle name="Obično 3 3 2 4 2 5 5" xfId="24414"/>
    <cellStyle name="Obično 3 3 2 4 2 6" xfId="24415"/>
    <cellStyle name="Obično 3 3 2 4 2 6 2" xfId="24416"/>
    <cellStyle name="Obično 3 3 2 4 2 6 2 2" xfId="24417"/>
    <cellStyle name="Obično 3 3 2 4 2 6 3" xfId="24418"/>
    <cellStyle name="Obično 3 3 2 4 2 6 3 2" xfId="24419"/>
    <cellStyle name="Obično 3 3 2 4 2 6 4" xfId="24420"/>
    <cellStyle name="Obično 3 3 2 4 2 7" xfId="24421"/>
    <cellStyle name="Obično 3 3 2 4 2 7 2" xfId="24422"/>
    <cellStyle name="Obično 3 3 2 4 2 7 2 2" xfId="24423"/>
    <cellStyle name="Obično 3 3 2 4 2 7 3" xfId="24424"/>
    <cellStyle name="Obično 3 3 2 4 2 7 3 2" xfId="24425"/>
    <cellStyle name="Obično 3 3 2 4 2 7 4" xfId="24426"/>
    <cellStyle name="Obično 3 3 2 4 2 8" xfId="24427"/>
    <cellStyle name="Obično 3 3 2 4 2 8 2" xfId="24428"/>
    <cellStyle name="Obično 3 3 2 4 2 9" xfId="24429"/>
    <cellStyle name="Obično 3 3 2 4 2 9 2" xfId="24430"/>
    <cellStyle name="Obično 3 3 2 4 3" xfId="24431"/>
    <cellStyle name="Obično 3 3 2 4 3 2" xfId="24432"/>
    <cellStyle name="Obično 3 3 2 4 3 2 2" xfId="24433"/>
    <cellStyle name="Obično 3 3 2 4 3 2 2 2" xfId="24434"/>
    <cellStyle name="Obično 3 3 2 4 3 2 2 2 2" xfId="24435"/>
    <cellStyle name="Obično 3 3 2 4 3 2 2 2 2 2" xfId="24436"/>
    <cellStyle name="Obično 3 3 2 4 3 2 2 2 3" xfId="24437"/>
    <cellStyle name="Obično 3 3 2 4 3 2 2 2 3 2" xfId="24438"/>
    <cellStyle name="Obično 3 3 2 4 3 2 2 2 4" xfId="24439"/>
    <cellStyle name="Obično 3 3 2 4 3 2 2 3" xfId="24440"/>
    <cellStyle name="Obično 3 3 2 4 3 2 2 3 2" xfId="24441"/>
    <cellStyle name="Obično 3 3 2 4 3 2 2 4" xfId="24442"/>
    <cellStyle name="Obično 3 3 2 4 3 2 2 4 2" xfId="24443"/>
    <cellStyle name="Obično 3 3 2 4 3 2 2 5" xfId="24444"/>
    <cellStyle name="Obično 3 3 2 4 3 2 3" xfId="24445"/>
    <cellStyle name="Obično 3 3 2 4 3 2 3 2" xfId="24446"/>
    <cellStyle name="Obično 3 3 2 4 3 2 3 2 2" xfId="24447"/>
    <cellStyle name="Obično 3 3 2 4 3 2 3 3" xfId="24448"/>
    <cellStyle name="Obično 3 3 2 4 3 2 3 3 2" xfId="24449"/>
    <cellStyle name="Obično 3 3 2 4 3 2 3 4" xfId="24450"/>
    <cellStyle name="Obično 3 3 2 4 3 2 4" xfId="24451"/>
    <cellStyle name="Obično 3 3 2 4 3 2 4 2" xfId="24452"/>
    <cellStyle name="Obično 3 3 2 4 3 2 4 2 2" xfId="24453"/>
    <cellStyle name="Obično 3 3 2 4 3 2 4 3" xfId="24454"/>
    <cellStyle name="Obično 3 3 2 4 3 2 4 3 2" xfId="24455"/>
    <cellStyle name="Obično 3 3 2 4 3 2 4 4" xfId="24456"/>
    <cellStyle name="Obično 3 3 2 4 3 2 5" xfId="24457"/>
    <cellStyle name="Obično 3 3 2 4 3 2 5 2" xfId="24458"/>
    <cellStyle name="Obično 3 3 2 4 3 2 6" xfId="24459"/>
    <cellStyle name="Obično 3 3 2 4 3 2 6 2" xfId="24460"/>
    <cellStyle name="Obično 3 3 2 4 3 2 7" xfId="24461"/>
    <cellStyle name="Obično 3 3 2 4 3 3" xfId="24462"/>
    <cellStyle name="Obično 3 3 2 4 3 3 2" xfId="24463"/>
    <cellStyle name="Obično 3 3 2 4 3 3 2 2" xfId="24464"/>
    <cellStyle name="Obično 3 3 2 4 3 3 2 2 2" xfId="24465"/>
    <cellStyle name="Obično 3 3 2 4 3 3 2 3" xfId="24466"/>
    <cellStyle name="Obično 3 3 2 4 3 3 2 3 2" xfId="24467"/>
    <cellStyle name="Obično 3 3 2 4 3 3 2 4" xfId="24468"/>
    <cellStyle name="Obično 3 3 2 4 3 3 3" xfId="24469"/>
    <cellStyle name="Obično 3 3 2 4 3 3 3 2" xfId="24470"/>
    <cellStyle name="Obično 3 3 2 4 3 3 4" xfId="24471"/>
    <cellStyle name="Obično 3 3 2 4 3 3 4 2" xfId="24472"/>
    <cellStyle name="Obično 3 3 2 4 3 3 5" xfId="24473"/>
    <cellStyle name="Obično 3 3 2 4 3 4" xfId="24474"/>
    <cellStyle name="Obično 3 3 2 4 3 4 2" xfId="24475"/>
    <cellStyle name="Obično 3 3 2 4 3 4 2 2" xfId="24476"/>
    <cellStyle name="Obično 3 3 2 4 3 4 3" xfId="24477"/>
    <cellStyle name="Obično 3 3 2 4 3 4 3 2" xfId="24478"/>
    <cellStyle name="Obično 3 3 2 4 3 4 4" xfId="24479"/>
    <cellStyle name="Obično 3 3 2 4 3 5" xfId="24480"/>
    <cellStyle name="Obično 3 3 2 4 3 5 2" xfId="24481"/>
    <cellStyle name="Obično 3 3 2 4 3 5 2 2" xfId="24482"/>
    <cellStyle name="Obično 3 3 2 4 3 5 3" xfId="24483"/>
    <cellStyle name="Obično 3 3 2 4 3 5 3 2" xfId="24484"/>
    <cellStyle name="Obično 3 3 2 4 3 5 4" xfId="24485"/>
    <cellStyle name="Obično 3 3 2 4 3 6" xfId="24486"/>
    <cellStyle name="Obično 3 3 2 4 3 6 2" xfId="24487"/>
    <cellStyle name="Obično 3 3 2 4 3 7" xfId="24488"/>
    <cellStyle name="Obično 3 3 2 4 3 7 2" xfId="24489"/>
    <cellStyle name="Obično 3 3 2 4 3 8" xfId="24490"/>
    <cellStyle name="Obično 3 3 2 4 4" xfId="24491"/>
    <cellStyle name="Obično 3 3 2 4 4 2" xfId="24492"/>
    <cellStyle name="Obično 3 3 2 4 4 2 2" xfId="24493"/>
    <cellStyle name="Obično 3 3 2 4 4 2 2 2" xfId="24494"/>
    <cellStyle name="Obično 3 3 2 4 4 2 2 2 2" xfId="24495"/>
    <cellStyle name="Obično 3 3 2 4 4 2 2 3" xfId="24496"/>
    <cellStyle name="Obično 3 3 2 4 4 2 2 3 2" xfId="24497"/>
    <cellStyle name="Obično 3 3 2 4 4 2 2 4" xfId="24498"/>
    <cellStyle name="Obično 3 3 2 4 4 2 3" xfId="24499"/>
    <cellStyle name="Obično 3 3 2 4 4 2 3 2" xfId="24500"/>
    <cellStyle name="Obično 3 3 2 4 4 2 4" xfId="24501"/>
    <cellStyle name="Obično 3 3 2 4 4 2 4 2" xfId="24502"/>
    <cellStyle name="Obično 3 3 2 4 4 2 5" xfId="24503"/>
    <cellStyle name="Obično 3 3 2 4 4 3" xfId="24504"/>
    <cellStyle name="Obično 3 3 2 4 4 3 2" xfId="24505"/>
    <cellStyle name="Obično 3 3 2 4 4 3 2 2" xfId="24506"/>
    <cellStyle name="Obično 3 3 2 4 4 3 3" xfId="24507"/>
    <cellStyle name="Obično 3 3 2 4 4 3 3 2" xfId="24508"/>
    <cellStyle name="Obično 3 3 2 4 4 3 4" xfId="24509"/>
    <cellStyle name="Obično 3 3 2 4 4 4" xfId="24510"/>
    <cellStyle name="Obično 3 3 2 4 4 4 2" xfId="24511"/>
    <cellStyle name="Obično 3 3 2 4 4 4 2 2" xfId="24512"/>
    <cellStyle name="Obično 3 3 2 4 4 4 3" xfId="24513"/>
    <cellStyle name="Obično 3 3 2 4 4 4 3 2" xfId="24514"/>
    <cellStyle name="Obično 3 3 2 4 4 4 4" xfId="24515"/>
    <cellStyle name="Obično 3 3 2 4 4 5" xfId="24516"/>
    <cellStyle name="Obično 3 3 2 4 4 5 2" xfId="24517"/>
    <cellStyle name="Obično 3 3 2 4 4 6" xfId="24518"/>
    <cellStyle name="Obično 3 3 2 4 4 6 2" xfId="24519"/>
    <cellStyle name="Obično 3 3 2 4 4 7" xfId="24520"/>
    <cellStyle name="Obično 3 3 2 4 5" xfId="24521"/>
    <cellStyle name="Obično 3 3 2 4 5 2" xfId="24522"/>
    <cellStyle name="Obično 3 3 2 4 5 2 2" xfId="24523"/>
    <cellStyle name="Obično 3 3 2 4 5 2 2 2" xfId="24524"/>
    <cellStyle name="Obično 3 3 2 4 5 2 3" xfId="24525"/>
    <cellStyle name="Obično 3 3 2 4 5 2 3 2" xfId="24526"/>
    <cellStyle name="Obično 3 3 2 4 5 2 4" xfId="24527"/>
    <cellStyle name="Obično 3 3 2 4 5 3" xfId="24528"/>
    <cellStyle name="Obično 3 3 2 4 5 3 2" xfId="24529"/>
    <cellStyle name="Obično 3 3 2 4 5 4" xfId="24530"/>
    <cellStyle name="Obično 3 3 2 4 5 4 2" xfId="24531"/>
    <cellStyle name="Obično 3 3 2 4 5 5" xfId="24532"/>
    <cellStyle name="Obično 3 3 2 4 6" xfId="24533"/>
    <cellStyle name="Obično 3 3 2 4 6 2" xfId="24534"/>
    <cellStyle name="Obično 3 3 2 4 6 2 2" xfId="24535"/>
    <cellStyle name="Obično 3 3 2 4 6 2 2 2" xfId="24536"/>
    <cellStyle name="Obično 3 3 2 4 6 2 3" xfId="24537"/>
    <cellStyle name="Obično 3 3 2 4 6 2 3 2" xfId="24538"/>
    <cellStyle name="Obično 3 3 2 4 6 2 4" xfId="24539"/>
    <cellStyle name="Obično 3 3 2 4 6 3" xfId="24540"/>
    <cellStyle name="Obično 3 3 2 4 6 3 2" xfId="24541"/>
    <cellStyle name="Obično 3 3 2 4 6 4" xfId="24542"/>
    <cellStyle name="Obično 3 3 2 4 6 4 2" xfId="24543"/>
    <cellStyle name="Obično 3 3 2 4 6 5" xfId="24544"/>
    <cellStyle name="Obično 3 3 2 4 7" xfId="24545"/>
    <cellStyle name="Obično 3 3 2 4 7 2" xfId="24546"/>
    <cellStyle name="Obično 3 3 2 4 7 2 2" xfId="24547"/>
    <cellStyle name="Obično 3 3 2 4 7 3" xfId="24548"/>
    <cellStyle name="Obično 3 3 2 4 7 3 2" xfId="24549"/>
    <cellStyle name="Obično 3 3 2 4 7 4" xfId="24550"/>
    <cellStyle name="Obično 3 3 2 4 8" xfId="24551"/>
    <cellStyle name="Obično 3 3 2 4 8 2" xfId="24552"/>
    <cellStyle name="Obično 3 3 2 4 8 2 2" xfId="24553"/>
    <cellStyle name="Obično 3 3 2 4 8 3" xfId="24554"/>
    <cellStyle name="Obično 3 3 2 4 8 3 2" xfId="24555"/>
    <cellStyle name="Obično 3 3 2 4 8 4" xfId="24556"/>
    <cellStyle name="Obično 3 3 2 4 9" xfId="24557"/>
    <cellStyle name="Obično 3 3 2 4 9 2" xfId="24558"/>
    <cellStyle name="Obično 3 3 2 5" xfId="24559"/>
    <cellStyle name="Obično 3 3 2 5 10" xfId="24560"/>
    <cellStyle name="Obično 3 3 2 5 2" xfId="24561"/>
    <cellStyle name="Obično 3 3 2 5 2 2" xfId="24562"/>
    <cellStyle name="Obično 3 3 2 5 2 2 2" xfId="24563"/>
    <cellStyle name="Obično 3 3 2 5 2 2 2 2" xfId="24564"/>
    <cellStyle name="Obično 3 3 2 5 2 2 2 2 2" xfId="24565"/>
    <cellStyle name="Obično 3 3 2 5 2 2 2 2 2 2" xfId="24566"/>
    <cellStyle name="Obično 3 3 2 5 2 2 2 2 3" xfId="24567"/>
    <cellStyle name="Obično 3 3 2 5 2 2 2 2 3 2" xfId="24568"/>
    <cellStyle name="Obično 3 3 2 5 2 2 2 2 4" xfId="24569"/>
    <cellStyle name="Obično 3 3 2 5 2 2 2 3" xfId="24570"/>
    <cellStyle name="Obično 3 3 2 5 2 2 2 3 2" xfId="24571"/>
    <cellStyle name="Obično 3 3 2 5 2 2 2 4" xfId="24572"/>
    <cellStyle name="Obično 3 3 2 5 2 2 2 4 2" xfId="24573"/>
    <cellStyle name="Obično 3 3 2 5 2 2 2 5" xfId="24574"/>
    <cellStyle name="Obično 3 3 2 5 2 2 3" xfId="24575"/>
    <cellStyle name="Obično 3 3 2 5 2 2 3 2" xfId="24576"/>
    <cellStyle name="Obično 3 3 2 5 2 2 3 2 2" xfId="24577"/>
    <cellStyle name="Obično 3 3 2 5 2 2 3 3" xfId="24578"/>
    <cellStyle name="Obično 3 3 2 5 2 2 3 3 2" xfId="24579"/>
    <cellStyle name="Obično 3 3 2 5 2 2 3 4" xfId="24580"/>
    <cellStyle name="Obično 3 3 2 5 2 2 4" xfId="24581"/>
    <cellStyle name="Obično 3 3 2 5 2 2 4 2" xfId="24582"/>
    <cellStyle name="Obično 3 3 2 5 2 2 4 2 2" xfId="24583"/>
    <cellStyle name="Obično 3 3 2 5 2 2 4 3" xfId="24584"/>
    <cellStyle name="Obično 3 3 2 5 2 2 4 3 2" xfId="24585"/>
    <cellStyle name="Obično 3 3 2 5 2 2 4 4" xfId="24586"/>
    <cellStyle name="Obično 3 3 2 5 2 2 5" xfId="24587"/>
    <cellStyle name="Obično 3 3 2 5 2 2 5 2" xfId="24588"/>
    <cellStyle name="Obično 3 3 2 5 2 2 6" xfId="24589"/>
    <cellStyle name="Obično 3 3 2 5 2 2 6 2" xfId="24590"/>
    <cellStyle name="Obično 3 3 2 5 2 2 7" xfId="24591"/>
    <cellStyle name="Obično 3 3 2 5 2 3" xfId="24592"/>
    <cellStyle name="Obično 3 3 2 5 2 3 2" xfId="24593"/>
    <cellStyle name="Obično 3 3 2 5 2 3 2 2" xfId="24594"/>
    <cellStyle name="Obično 3 3 2 5 2 3 2 2 2" xfId="24595"/>
    <cellStyle name="Obično 3 3 2 5 2 3 2 3" xfId="24596"/>
    <cellStyle name="Obično 3 3 2 5 2 3 2 3 2" xfId="24597"/>
    <cellStyle name="Obično 3 3 2 5 2 3 2 4" xfId="24598"/>
    <cellStyle name="Obično 3 3 2 5 2 3 3" xfId="24599"/>
    <cellStyle name="Obično 3 3 2 5 2 3 3 2" xfId="24600"/>
    <cellStyle name="Obično 3 3 2 5 2 3 4" xfId="24601"/>
    <cellStyle name="Obično 3 3 2 5 2 3 4 2" xfId="24602"/>
    <cellStyle name="Obično 3 3 2 5 2 3 5" xfId="24603"/>
    <cellStyle name="Obično 3 3 2 5 2 4" xfId="24604"/>
    <cellStyle name="Obično 3 3 2 5 2 4 2" xfId="24605"/>
    <cellStyle name="Obično 3 3 2 5 2 4 2 2" xfId="24606"/>
    <cellStyle name="Obično 3 3 2 5 2 4 3" xfId="24607"/>
    <cellStyle name="Obično 3 3 2 5 2 4 3 2" xfId="24608"/>
    <cellStyle name="Obično 3 3 2 5 2 4 4" xfId="24609"/>
    <cellStyle name="Obično 3 3 2 5 2 5" xfId="24610"/>
    <cellStyle name="Obično 3 3 2 5 2 5 2" xfId="24611"/>
    <cellStyle name="Obično 3 3 2 5 2 5 2 2" xfId="24612"/>
    <cellStyle name="Obično 3 3 2 5 2 5 3" xfId="24613"/>
    <cellStyle name="Obično 3 3 2 5 2 5 3 2" xfId="24614"/>
    <cellStyle name="Obično 3 3 2 5 2 5 4" xfId="24615"/>
    <cellStyle name="Obično 3 3 2 5 2 6" xfId="24616"/>
    <cellStyle name="Obično 3 3 2 5 2 6 2" xfId="24617"/>
    <cellStyle name="Obično 3 3 2 5 2 7" xfId="24618"/>
    <cellStyle name="Obično 3 3 2 5 2 7 2" xfId="24619"/>
    <cellStyle name="Obično 3 3 2 5 2 8" xfId="24620"/>
    <cellStyle name="Obično 3 3 2 5 3" xfId="24621"/>
    <cellStyle name="Obično 3 3 2 5 3 2" xfId="24622"/>
    <cellStyle name="Obično 3 3 2 5 3 2 2" xfId="24623"/>
    <cellStyle name="Obično 3 3 2 5 3 2 2 2" xfId="24624"/>
    <cellStyle name="Obično 3 3 2 5 3 2 2 2 2" xfId="24625"/>
    <cellStyle name="Obično 3 3 2 5 3 2 2 3" xfId="24626"/>
    <cellStyle name="Obično 3 3 2 5 3 2 2 3 2" xfId="24627"/>
    <cellStyle name="Obično 3 3 2 5 3 2 2 4" xfId="24628"/>
    <cellStyle name="Obično 3 3 2 5 3 2 3" xfId="24629"/>
    <cellStyle name="Obično 3 3 2 5 3 2 3 2" xfId="24630"/>
    <cellStyle name="Obično 3 3 2 5 3 2 4" xfId="24631"/>
    <cellStyle name="Obično 3 3 2 5 3 2 4 2" xfId="24632"/>
    <cellStyle name="Obično 3 3 2 5 3 2 5" xfId="24633"/>
    <cellStyle name="Obično 3 3 2 5 3 3" xfId="24634"/>
    <cellStyle name="Obično 3 3 2 5 3 3 2" xfId="24635"/>
    <cellStyle name="Obično 3 3 2 5 3 3 2 2" xfId="24636"/>
    <cellStyle name="Obično 3 3 2 5 3 3 3" xfId="24637"/>
    <cellStyle name="Obično 3 3 2 5 3 3 3 2" xfId="24638"/>
    <cellStyle name="Obično 3 3 2 5 3 3 4" xfId="24639"/>
    <cellStyle name="Obično 3 3 2 5 3 4" xfId="24640"/>
    <cellStyle name="Obično 3 3 2 5 3 4 2" xfId="24641"/>
    <cellStyle name="Obično 3 3 2 5 3 4 2 2" xfId="24642"/>
    <cellStyle name="Obično 3 3 2 5 3 4 3" xfId="24643"/>
    <cellStyle name="Obično 3 3 2 5 3 4 3 2" xfId="24644"/>
    <cellStyle name="Obično 3 3 2 5 3 4 4" xfId="24645"/>
    <cellStyle name="Obično 3 3 2 5 3 5" xfId="24646"/>
    <cellStyle name="Obično 3 3 2 5 3 5 2" xfId="24647"/>
    <cellStyle name="Obično 3 3 2 5 3 6" xfId="24648"/>
    <cellStyle name="Obično 3 3 2 5 3 6 2" xfId="24649"/>
    <cellStyle name="Obično 3 3 2 5 3 7" xfId="24650"/>
    <cellStyle name="Obično 3 3 2 5 4" xfId="24651"/>
    <cellStyle name="Obično 3 3 2 5 4 2" xfId="24652"/>
    <cellStyle name="Obično 3 3 2 5 4 2 2" xfId="24653"/>
    <cellStyle name="Obično 3 3 2 5 4 2 2 2" xfId="24654"/>
    <cellStyle name="Obično 3 3 2 5 4 2 3" xfId="24655"/>
    <cellStyle name="Obično 3 3 2 5 4 2 3 2" xfId="24656"/>
    <cellStyle name="Obično 3 3 2 5 4 2 4" xfId="24657"/>
    <cellStyle name="Obično 3 3 2 5 4 3" xfId="24658"/>
    <cellStyle name="Obično 3 3 2 5 4 3 2" xfId="24659"/>
    <cellStyle name="Obično 3 3 2 5 4 4" xfId="24660"/>
    <cellStyle name="Obično 3 3 2 5 4 4 2" xfId="24661"/>
    <cellStyle name="Obično 3 3 2 5 4 5" xfId="24662"/>
    <cellStyle name="Obično 3 3 2 5 5" xfId="24663"/>
    <cellStyle name="Obično 3 3 2 5 5 2" xfId="24664"/>
    <cellStyle name="Obično 3 3 2 5 5 2 2" xfId="24665"/>
    <cellStyle name="Obično 3 3 2 5 5 2 2 2" xfId="24666"/>
    <cellStyle name="Obično 3 3 2 5 5 2 3" xfId="24667"/>
    <cellStyle name="Obično 3 3 2 5 5 2 3 2" xfId="24668"/>
    <cellStyle name="Obično 3 3 2 5 5 2 4" xfId="24669"/>
    <cellStyle name="Obično 3 3 2 5 5 3" xfId="24670"/>
    <cellStyle name="Obično 3 3 2 5 5 3 2" xfId="24671"/>
    <cellStyle name="Obično 3 3 2 5 5 4" xfId="24672"/>
    <cellStyle name="Obično 3 3 2 5 5 4 2" xfId="24673"/>
    <cellStyle name="Obično 3 3 2 5 5 5" xfId="24674"/>
    <cellStyle name="Obično 3 3 2 5 6" xfId="24675"/>
    <cellStyle name="Obično 3 3 2 5 6 2" xfId="24676"/>
    <cellStyle name="Obično 3 3 2 5 6 2 2" xfId="24677"/>
    <cellStyle name="Obično 3 3 2 5 6 3" xfId="24678"/>
    <cellStyle name="Obično 3 3 2 5 6 3 2" xfId="24679"/>
    <cellStyle name="Obično 3 3 2 5 6 4" xfId="24680"/>
    <cellStyle name="Obično 3 3 2 5 7" xfId="24681"/>
    <cellStyle name="Obično 3 3 2 5 7 2" xfId="24682"/>
    <cellStyle name="Obično 3 3 2 5 7 2 2" xfId="24683"/>
    <cellStyle name="Obično 3 3 2 5 7 3" xfId="24684"/>
    <cellStyle name="Obično 3 3 2 5 7 3 2" xfId="24685"/>
    <cellStyle name="Obično 3 3 2 5 7 4" xfId="24686"/>
    <cellStyle name="Obično 3 3 2 5 8" xfId="24687"/>
    <cellStyle name="Obično 3 3 2 5 8 2" xfId="24688"/>
    <cellStyle name="Obično 3 3 2 5 9" xfId="24689"/>
    <cellStyle name="Obično 3 3 2 5 9 2" xfId="24690"/>
    <cellStyle name="Obično 3 3 2 6" xfId="24691"/>
    <cellStyle name="Obično 3 3 2 6 10" xfId="24692"/>
    <cellStyle name="Obično 3 3 2 6 2" xfId="24693"/>
    <cellStyle name="Obično 3 3 2 6 2 2" xfId="24694"/>
    <cellStyle name="Obično 3 3 2 6 2 2 2" xfId="24695"/>
    <cellStyle name="Obično 3 3 2 6 2 2 2 2" xfId="24696"/>
    <cellStyle name="Obično 3 3 2 6 2 2 2 2 2" xfId="24697"/>
    <cellStyle name="Obično 3 3 2 6 2 2 2 2 2 2" xfId="24698"/>
    <cellStyle name="Obično 3 3 2 6 2 2 2 2 3" xfId="24699"/>
    <cellStyle name="Obično 3 3 2 6 2 2 2 2 3 2" xfId="24700"/>
    <cellStyle name="Obično 3 3 2 6 2 2 2 2 4" xfId="24701"/>
    <cellStyle name="Obično 3 3 2 6 2 2 2 3" xfId="24702"/>
    <cellStyle name="Obično 3 3 2 6 2 2 2 3 2" xfId="24703"/>
    <cellStyle name="Obično 3 3 2 6 2 2 2 4" xfId="24704"/>
    <cellStyle name="Obično 3 3 2 6 2 2 2 4 2" xfId="24705"/>
    <cellStyle name="Obično 3 3 2 6 2 2 2 5" xfId="24706"/>
    <cellStyle name="Obično 3 3 2 6 2 2 3" xfId="24707"/>
    <cellStyle name="Obično 3 3 2 6 2 2 3 2" xfId="24708"/>
    <cellStyle name="Obično 3 3 2 6 2 2 3 2 2" xfId="24709"/>
    <cellStyle name="Obično 3 3 2 6 2 2 3 3" xfId="24710"/>
    <cellStyle name="Obično 3 3 2 6 2 2 3 3 2" xfId="24711"/>
    <cellStyle name="Obično 3 3 2 6 2 2 3 4" xfId="24712"/>
    <cellStyle name="Obično 3 3 2 6 2 2 4" xfId="24713"/>
    <cellStyle name="Obično 3 3 2 6 2 2 4 2" xfId="24714"/>
    <cellStyle name="Obično 3 3 2 6 2 2 4 2 2" xfId="24715"/>
    <cellStyle name="Obično 3 3 2 6 2 2 4 3" xfId="24716"/>
    <cellStyle name="Obično 3 3 2 6 2 2 4 3 2" xfId="24717"/>
    <cellStyle name="Obično 3 3 2 6 2 2 4 4" xfId="24718"/>
    <cellStyle name="Obično 3 3 2 6 2 2 5" xfId="24719"/>
    <cellStyle name="Obično 3 3 2 6 2 2 5 2" xfId="24720"/>
    <cellStyle name="Obično 3 3 2 6 2 2 6" xfId="24721"/>
    <cellStyle name="Obično 3 3 2 6 2 2 6 2" xfId="24722"/>
    <cellStyle name="Obično 3 3 2 6 2 2 7" xfId="24723"/>
    <cellStyle name="Obično 3 3 2 6 2 3" xfId="24724"/>
    <cellStyle name="Obično 3 3 2 6 2 3 2" xfId="24725"/>
    <cellStyle name="Obično 3 3 2 6 2 3 2 2" xfId="24726"/>
    <cellStyle name="Obično 3 3 2 6 2 3 2 2 2" xfId="24727"/>
    <cellStyle name="Obično 3 3 2 6 2 3 2 3" xfId="24728"/>
    <cellStyle name="Obično 3 3 2 6 2 3 2 3 2" xfId="24729"/>
    <cellStyle name="Obično 3 3 2 6 2 3 2 4" xfId="24730"/>
    <cellStyle name="Obično 3 3 2 6 2 3 3" xfId="24731"/>
    <cellStyle name="Obično 3 3 2 6 2 3 3 2" xfId="24732"/>
    <cellStyle name="Obično 3 3 2 6 2 3 4" xfId="24733"/>
    <cellStyle name="Obično 3 3 2 6 2 3 4 2" xfId="24734"/>
    <cellStyle name="Obično 3 3 2 6 2 3 5" xfId="24735"/>
    <cellStyle name="Obično 3 3 2 6 2 4" xfId="24736"/>
    <cellStyle name="Obično 3 3 2 6 2 4 2" xfId="24737"/>
    <cellStyle name="Obično 3 3 2 6 2 4 2 2" xfId="24738"/>
    <cellStyle name="Obično 3 3 2 6 2 4 3" xfId="24739"/>
    <cellStyle name="Obično 3 3 2 6 2 4 3 2" xfId="24740"/>
    <cellStyle name="Obično 3 3 2 6 2 4 4" xfId="24741"/>
    <cellStyle name="Obično 3 3 2 6 2 5" xfId="24742"/>
    <cellStyle name="Obično 3 3 2 6 2 5 2" xfId="24743"/>
    <cellStyle name="Obično 3 3 2 6 2 5 2 2" xfId="24744"/>
    <cellStyle name="Obično 3 3 2 6 2 5 3" xfId="24745"/>
    <cellStyle name="Obično 3 3 2 6 2 5 3 2" xfId="24746"/>
    <cellStyle name="Obično 3 3 2 6 2 5 4" xfId="24747"/>
    <cellStyle name="Obično 3 3 2 6 2 6" xfId="24748"/>
    <cellStyle name="Obično 3 3 2 6 2 6 2" xfId="24749"/>
    <cellStyle name="Obično 3 3 2 6 2 7" xfId="24750"/>
    <cellStyle name="Obično 3 3 2 6 2 7 2" xfId="24751"/>
    <cellStyle name="Obično 3 3 2 6 2 8" xfId="24752"/>
    <cellStyle name="Obično 3 3 2 6 3" xfId="24753"/>
    <cellStyle name="Obično 3 3 2 6 3 2" xfId="24754"/>
    <cellStyle name="Obično 3 3 2 6 3 2 2" xfId="24755"/>
    <cellStyle name="Obično 3 3 2 6 3 2 2 2" xfId="24756"/>
    <cellStyle name="Obično 3 3 2 6 3 2 2 2 2" xfId="24757"/>
    <cellStyle name="Obično 3 3 2 6 3 2 2 3" xfId="24758"/>
    <cellStyle name="Obično 3 3 2 6 3 2 2 3 2" xfId="24759"/>
    <cellStyle name="Obično 3 3 2 6 3 2 2 4" xfId="24760"/>
    <cellStyle name="Obično 3 3 2 6 3 2 3" xfId="24761"/>
    <cellStyle name="Obično 3 3 2 6 3 2 3 2" xfId="24762"/>
    <cellStyle name="Obično 3 3 2 6 3 2 4" xfId="24763"/>
    <cellStyle name="Obično 3 3 2 6 3 2 4 2" xfId="24764"/>
    <cellStyle name="Obično 3 3 2 6 3 2 5" xfId="24765"/>
    <cellStyle name="Obično 3 3 2 6 3 3" xfId="24766"/>
    <cellStyle name="Obično 3 3 2 6 3 3 2" xfId="24767"/>
    <cellStyle name="Obično 3 3 2 6 3 3 2 2" xfId="24768"/>
    <cellStyle name="Obično 3 3 2 6 3 3 3" xfId="24769"/>
    <cellStyle name="Obično 3 3 2 6 3 3 3 2" xfId="24770"/>
    <cellStyle name="Obično 3 3 2 6 3 3 4" xfId="24771"/>
    <cellStyle name="Obično 3 3 2 6 3 4" xfId="24772"/>
    <cellStyle name="Obično 3 3 2 6 3 4 2" xfId="24773"/>
    <cellStyle name="Obično 3 3 2 6 3 4 2 2" xfId="24774"/>
    <cellStyle name="Obično 3 3 2 6 3 4 3" xfId="24775"/>
    <cellStyle name="Obično 3 3 2 6 3 4 3 2" xfId="24776"/>
    <cellStyle name="Obično 3 3 2 6 3 4 4" xfId="24777"/>
    <cellStyle name="Obično 3 3 2 6 3 5" xfId="24778"/>
    <cellStyle name="Obično 3 3 2 6 3 5 2" xfId="24779"/>
    <cellStyle name="Obično 3 3 2 6 3 6" xfId="24780"/>
    <cellStyle name="Obično 3 3 2 6 3 6 2" xfId="24781"/>
    <cellStyle name="Obično 3 3 2 6 3 7" xfId="24782"/>
    <cellStyle name="Obično 3 3 2 6 4" xfId="24783"/>
    <cellStyle name="Obično 3 3 2 6 4 2" xfId="24784"/>
    <cellStyle name="Obično 3 3 2 6 4 2 2" xfId="24785"/>
    <cellStyle name="Obično 3 3 2 6 4 2 2 2" xfId="24786"/>
    <cellStyle name="Obično 3 3 2 6 4 2 3" xfId="24787"/>
    <cellStyle name="Obično 3 3 2 6 4 2 3 2" xfId="24788"/>
    <cellStyle name="Obično 3 3 2 6 4 2 4" xfId="24789"/>
    <cellStyle name="Obično 3 3 2 6 4 3" xfId="24790"/>
    <cellStyle name="Obično 3 3 2 6 4 3 2" xfId="24791"/>
    <cellStyle name="Obično 3 3 2 6 4 4" xfId="24792"/>
    <cellStyle name="Obično 3 3 2 6 4 4 2" xfId="24793"/>
    <cellStyle name="Obično 3 3 2 6 4 5" xfId="24794"/>
    <cellStyle name="Obično 3 3 2 6 5" xfId="24795"/>
    <cellStyle name="Obično 3 3 2 6 5 2" xfId="24796"/>
    <cellStyle name="Obično 3 3 2 6 5 2 2" xfId="24797"/>
    <cellStyle name="Obično 3 3 2 6 5 2 2 2" xfId="24798"/>
    <cellStyle name="Obično 3 3 2 6 5 2 3" xfId="24799"/>
    <cellStyle name="Obično 3 3 2 6 5 2 3 2" xfId="24800"/>
    <cellStyle name="Obično 3 3 2 6 5 2 4" xfId="24801"/>
    <cellStyle name="Obično 3 3 2 6 5 3" xfId="24802"/>
    <cellStyle name="Obično 3 3 2 6 5 3 2" xfId="24803"/>
    <cellStyle name="Obično 3 3 2 6 5 4" xfId="24804"/>
    <cellStyle name="Obično 3 3 2 6 5 4 2" xfId="24805"/>
    <cellStyle name="Obično 3 3 2 6 5 5" xfId="24806"/>
    <cellStyle name="Obično 3 3 2 6 6" xfId="24807"/>
    <cellStyle name="Obično 3 3 2 6 6 2" xfId="24808"/>
    <cellStyle name="Obično 3 3 2 6 6 2 2" xfId="24809"/>
    <cellStyle name="Obično 3 3 2 6 6 3" xfId="24810"/>
    <cellStyle name="Obično 3 3 2 6 6 3 2" xfId="24811"/>
    <cellStyle name="Obično 3 3 2 6 6 4" xfId="24812"/>
    <cellStyle name="Obično 3 3 2 6 7" xfId="24813"/>
    <cellStyle name="Obično 3 3 2 6 7 2" xfId="24814"/>
    <cellStyle name="Obično 3 3 2 6 7 2 2" xfId="24815"/>
    <cellStyle name="Obično 3 3 2 6 7 3" xfId="24816"/>
    <cellStyle name="Obično 3 3 2 6 7 3 2" xfId="24817"/>
    <cellStyle name="Obično 3 3 2 6 7 4" xfId="24818"/>
    <cellStyle name="Obično 3 3 2 6 8" xfId="24819"/>
    <cellStyle name="Obično 3 3 2 6 8 2" xfId="24820"/>
    <cellStyle name="Obično 3 3 2 6 9" xfId="24821"/>
    <cellStyle name="Obično 3 3 2 6 9 2" xfId="24822"/>
    <cellStyle name="Obično 3 3 2 7" xfId="24823"/>
    <cellStyle name="Obično 3 3 2 7 2" xfId="24824"/>
    <cellStyle name="Obično 3 3 2 7 2 2" xfId="24825"/>
    <cellStyle name="Obično 3 3 2 7 2 2 2" xfId="24826"/>
    <cellStyle name="Obično 3 3 2 7 2 2 2 2" xfId="24827"/>
    <cellStyle name="Obično 3 3 2 7 2 2 2 2 2" xfId="24828"/>
    <cellStyle name="Obično 3 3 2 7 2 2 2 3" xfId="24829"/>
    <cellStyle name="Obično 3 3 2 7 2 2 2 3 2" xfId="24830"/>
    <cellStyle name="Obično 3 3 2 7 2 2 2 4" xfId="24831"/>
    <cellStyle name="Obično 3 3 2 7 2 2 3" xfId="24832"/>
    <cellStyle name="Obično 3 3 2 7 2 2 3 2" xfId="24833"/>
    <cellStyle name="Obično 3 3 2 7 2 2 4" xfId="24834"/>
    <cellStyle name="Obično 3 3 2 7 2 2 4 2" xfId="24835"/>
    <cellStyle name="Obično 3 3 2 7 2 2 5" xfId="24836"/>
    <cellStyle name="Obično 3 3 2 7 2 3" xfId="24837"/>
    <cellStyle name="Obično 3 3 2 7 2 3 2" xfId="24838"/>
    <cellStyle name="Obično 3 3 2 7 2 3 2 2" xfId="24839"/>
    <cellStyle name="Obično 3 3 2 7 2 3 3" xfId="24840"/>
    <cellStyle name="Obično 3 3 2 7 2 3 3 2" xfId="24841"/>
    <cellStyle name="Obično 3 3 2 7 2 3 4" xfId="24842"/>
    <cellStyle name="Obično 3 3 2 7 2 4" xfId="24843"/>
    <cellStyle name="Obično 3 3 2 7 2 4 2" xfId="24844"/>
    <cellStyle name="Obično 3 3 2 7 2 4 2 2" xfId="24845"/>
    <cellStyle name="Obično 3 3 2 7 2 4 3" xfId="24846"/>
    <cellStyle name="Obično 3 3 2 7 2 4 3 2" xfId="24847"/>
    <cellStyle name="Obično 3 3 2 7 2 4 4" xfId="24848"/>
    <cellStyle name="Obično 3 3 2 7 2 5" xfId="24849"/>
    <cellStyle name="Obično 3 3 2 7 2 5 2" xfId="24850"/>
    <cellStyle name="Obično 3 3 2 7 2 6" xfId="24851"/>
    <cellStyle name="Obično 3 3 2 7 2 6 2" xfId="24852"/>
    <cellStyle name="Obično 3 3 2 7 2 7" xfId="24853"/>
    <cellStyle name="Obično 3 3 2 7 3" xfId="24854"/>
    <cellStyle name="Obično 3 3 2 7 3 2" xfId="24855"/>
    <cellStyle name="Obično 3 3 2 7 3 2 2" xfId="24856"/>
    <cellStyle name="Obično 3 3 2 7 3 2 2 2" xfId="24857"/>
    <cellStyle name="Obično 3 3 2 7 3 2 3" xfId="24858"/>
    <cellStyle name="Obično 3 3 2 7 3 2 3 2" xfId="24859"/>
    <cellStyle name="Obično 3 3 2 7 3 2 4" xfId="24860"/>
    <cellStyle name="Obično 3 3 2 7 3 3" xfId="24861"/>
    <cellStyle name="Obično 3 3 2 7 3 3 2" xfId="24862"/>
    <cellStyle name="Obično 3 3 2 7 3 4" xfId="24863"/>
    <cellStyle name="Obično 3 3 2 7 3 4 2" xfId="24864"/>
    <cellStyle name="Obično 3 3 2 7 3 5" xfId="24865"/>
    <cellStyle name="Obično 3 3 2 7 4" xfId="24866"/>
    <cellStyle name="Obično 3 3 2 7 4 2" xfId="24867"/>
    <cellStyle name="Obično 3 3 2 7 4 2 2" xfId="24868"/>
    <cellStyle name="Obično 3 3 2 7 4 3" xfId="24869"/>
    <cellStyle name="Obično 3 3 2 7 4 3 2" xfId="24870"/>
    <cellStyle name="Obično 3 3 2 7 4 4" xfId="24871"/>
    <cellStyle name="Obično 3 3 2 7 5" xfId="24872"/>
    <cellStyle name="Obično 3 3 2 7 5 2" xfId="24873"/>
    <cellStyle name="Obično 3 3 2 7 5 2 2" xfId="24874"/>
    <cellStyle name="Obično 3 3 2 7 5 3" xfId="24875"/>
    <cellStyle name="Obično 3 3 2 7 5 3 2" xfId="24876"/>
    <cellStyle name="Obično 3 3 2 7 5 4" xfId="24877"/>
    <cellStyle name="Obično 3 3 2 7 6" xfId="24878"/>
    <cellStyle name="Obično 3 3 2 7 6 2" xfId="24879"/>
    <cellStyle name="Obično 3 3 2 7 7" xfId="24880"/>
    <cellStyle name="Obično 3 3 2 7 7 2" xfId="24881"/>
    <cellStyle name="Obično 3 3 2 7 8" xfId="24882"/>
    <cellStyle name="Obično 3 3 2 8" xfId="24883"/>
    <cellStyle name="Obično 3 3 2 8 2" xfId="24884"/>
    <cellStyle name="Obično 3 3 2 8 2 2" xfId="24885"/>
    <cellStyle name="Obično 3 3 2 8 2 2 2" xfId="24886"/>
    <cellStyle name="Obično 3 3 2 8 2 2 2 2" xfId="24887"/>
    <cellStyle name="Obično 3 3 2 8 2 2 3" xfId="24888"/>
    <cellStyle name="Obično 3 3 2 8 2 2 3 2" xfId="24889"/>
    <cellStyle name="Obično 3 3 2 8 2 2 4" xfId="24890"/>
    <cellStyle name="Obično 3 3 2 8 2 3" xfId="24891"/>
    <cellStyle name="Obično 3 3 2 8 2 3 2" xfId="24892"/>
    <cellStyle name="Obično 3 3 2 8 2 4" xfId="24893"/>
    <cellStyle name="Obično 3 3 2 8 2 4 2" xfId="24894"/>
    <cellStyle name="Obično 3 3 2 8 2 5" xfId="24895"/>
    <cellStyle name="Obično 3 3 2 8 3" xfId="24896"/>
    <cellStyle name="Obično 3 3 2 8 3 2" xfId="24897"/>
    <cellStyle name="Obično 3 3 2 8 3 2 2" xfId="24898"/>
    <cellStyle name="Obično 3 3 2 8 3 3" xfId="24899"/>
    <cellStyle name="Obično 3 3 2 8 3 3 2" xfId="24900"/>
    <cellStyle name="Obično 3 3 2 8 3 4" xfId="24901"/>
    <cellStyle name="Obično 3 3 2 8 4" xfId="24902"/>
    <cellStyle name="Obično 3 3 2 8 4 2" xfId="24903"/>
    <cellStyle name="Obično 3 3 2 8 4 2 2" xfId="24904"/>
    <cellStyle name="Obično 3 3 2 8 4 3" xfId="24905"/>
    <cellStyle name="Obično 3 3 2 8 4 3 2" xfId="24906"/>
    <cellStyle name="Obično 3 3 2 8 4 4" xfId="24907"/>
    <cellStyle name="Obično 3 3 2 8 5" xfId="24908"/>
    <cellStyle name="Obično 3 3 2 8 5 2" xfId="24909"/>
    <cellStyle name="Obično 3 3 2 8 6" xfId="24910"/>
    <cellStyle name="Obično 3 3 2 8 6 2" xfId="24911"/>
    <cellStyle name="Obično 3 3 2 8 7" xfId="24912"/>
    <cellStyle name="Obično 3 3 2 9" xfId="24913"/>
    <cellStyle name="Obično 3 3 2 9 2" xfId="24914"/>
    <cellStyle name="Obično 3 3 3" xfId="24915"/>
    <cellStyle name="Obično 3 3 3 10" xfId="24916"/>
    <cellStyle name="Obično 3 3 3 10 2" xfId="24917"/>
    <cellStyle name="Obično 3 3 3 10 2 2" xfId="24918"/>
    <cellStyle name="Obično 3 3 3 10 3" xfId="24919"/>
    <cellStyle name="Obično 3 3 3 10 3 2" xfId="24920"/>
    <cellStyle name="Obično 3 3 3 10 4" xfId="24921"/>
    <cellStyle name="Obično 3 3 3 11" xfId="24922"/>
    <cellStyle name="Obično 3 3 3 11 2" xfId="24923"/>
    <cellStyle name="Obično 3 3 3 11 2 2" xfId="24924"/>
    <cellStyle name="Obično 3 3 3 11 3" xfId="24925"/>
    <cellStyle name="Obično 3 3 3 11 3 2" xfId="24926"/>
    <cellStyle name="Obično 3 3 3 11 4" xfId="24927"/>
    <cellStyle name="Obično 3 3 3 12" xfId="24928"/>
    <cellStyle name="Obično 3 3 3 12 2" xfId="24929"/>
    <cellStyle name="Obično 3 3 3 13" xfId="24930"/>
    <cellStyle name="Obično 3 3 3 13 2" xfId="24931"/>
    <cellStyle name="Obično 3 3 3 14" xfId="24932"/>
    <cellStyle name="Obično 3 3 3 2" xfId="24933"/>
    <cellStyle name="Obično 3 3 3 2 10" xfId="24934"/>
    <cellStyle name="Obično 3 3 3 2 10 2" xfId="24935"/>
    <cellStyle name="Obično 3 3 3 2 11" xfId="24936"/>
    <cellStyle name="Obično 3 3 3 2 11 2" xfId="24937"/>
    <cellStyle name="Obično 3 3 3 2 12" xfId="24938"/>
    <cellStyle name="Obično 3 3 3 2 2" xfId="24939"/>
    <cellStyle name="Obično 3 3 3 2 2 10" xfId="24940"/>
    <cellStyle name="Obično 3 3 3 2 2 2" xfId="24941"/>
    <cellStyle name="Obično 3 3 3 2 2 2 2" xfId="24942"/>
    <cellStyle name="Obično 3 3 3 2 2 2 2 2" xfId="24943"/>
    <cellStyle name="Obično 3 3 3 2 2 2 2 2 2" xfId="24944"/>
    <cellStyle name="Obično 3 3 3 2 2 2 2 2 2 2" xfId="24945"/>
    <cellStyle name="Obično 3 3 3 2 2 2 2 2 2 2 2" xfId="24946"/>
    <cellStyle name="Obično 3 3 3 2 2 2 2 2 2 3" xfId="24947"/>
    <cellStyle name="Obično 3 3 3 2 2 2 2 2 2 3 2" xfId="24948"/>
    <cellStyle name="Obično 3 3 3 2 2 2 2 2 2 4" xfId="24949"/>
    <cellStyle name="Obično 3 3 3 2 2 2 2 2 3" xfId="24950"/>
    <cellStyle name="Obično 3 3 3 2 2 2 2 2 3 2" xfId="24951"/>
    <cellStyle name="Obično 3 3 3 2 2 2 2 2 4" xfId="24952"/>
    <cellStyle name="Obično 3 3 3 2 2 2 2 2 4 2" xfId="24953"/>
    <cellStyle name="Obično 3 3 3 2 2 2 2 2 5" xfId="24954"/>
    <cellStyle name="Obično 3 3 3 2 2 2 2 3" xfId="24955"/>
    <cellStyle name="Obično 3 3 3 2 2 2 2 3 2" xfId="24956"/>
    <cellStyle name="Obično 3 3 3 2 2 2 2 3 2 2" xfId="24957"/>
    <cellStyle name="Obično 3 3 3 2 2 2 2 3 3" xfId="24958"/>
    <cellStyle name="Obično 3 3 3 2 2 2 2 3 3 2" xfId="24959"/>
    <cellStyle name="Obično 3 3 3 2 2 2 2 3 4" xfId="24960"/>
    <cellStyle name="Obično 3 3 3 2 2 2 2 4" xfId="24961"/>
    <cellStyle name="Obično 3 3 3 2 2 2 2 4 2" xfId="24962"/>
    <cellStyle name="Obično 3 3 3 2 2 2 2 4 2 2" xfId="24963"/>
    <cellStyle name="Obično 3 3 3 2 2 2 2 4 3" xfId="24964"/>
    <cellStyle name="Obično 3 3 3 2 2 2 2 4 3 2" xfId="24965"/>
    <cellStyle name="Obično 3 3 3 2 2 2 2 4 4" xfId="24966"/>
    <cellStyle name="Obično 3 3 3 2 2 2 2 5" xfId="24967"/>
    <cellStyle name="Obično 3 3 3 2 2 2 2 5 2" xfId="24968"/>
    <cellStyle name="Obično 3 3 3 2 2 2 2 6" xfId="24969"/>
    <cellStyle name="Obično 3 3 3 2 2 2 2 6 2" xfId="24970"/>
    <cellStyle name="Obično 3 3 3 2 2 2 2 7" xfId="24971"/>
    <cellStyle name="Obično 3 3 3 2 2 2 3" xfId="24972"/>
    <cellStyle name="Obično 3 3 3 2 2 2 3 2" xfId="24973"/>
    <cellStyle name="Obično 3 3 3 2 2 2 3 2 2" xfId="24974"/>
    <cellStyle name="Obično 3 3 3 2 2 2 3 2 2 2" xfId="24975"/>
    <cellStyle name="Obično 3 3 3 2 2 2 3 2 3" xfId="24976"/>
    <cellStyle name="Obično 3 3 3 2 2 2 3 2 3 2" xfId="24977"/>
    <cellStyle name="Obično 3 3 3 2 2 2 3 2 4" xfId="24978"/>
    <cellStyle name="Obično 3 3 3 2 2 2 3 3" xfId="24979"/>
    <cellStyle name="Obično 3 3 3 2 2 2 3 3 2" xfId="24980"/>
    <cellStyle name="Obično 3 3 3 2 2 2 3 4" xfId="24981"/>
    <cellStyle name="Obično 3 3 3 2 2 2 3 4 2" xfId="24982"/>
    <cellStyle name="Obično 3 3 3 2 2 2 3 5" xfId="24983"/>
    <cellStyle name="Obično 3 3 3 2 2 2 4" xfId="24984"/>
    <cellStyle name="Obično 3 3 3 2 2 2 4 2" xfId="24985"/>
    <cellStyle name="Obično 3 3 3 2 2 2 4 2 2" xfId="24986"/>
    <cellStyle name="Obično 3 3 3 2 2 2 4 3" xfId="24987"/>
    <cellStyle name="Obično 3 3 3 2 2 2 4 3 2" xfId="24988"/>
    <cellStyle name="Obično 3 3 3 2 2 2 4 4" xfId="24989"/>
    <cellStyle name="Obično 3 3 3 2 2 2 5" xfId="24990"/>
    <cellStyle name="Obično 3 3 3 2 2 2 5 2" xfId="24991"/>
    <cellStyle name="Obično 3 3 3 2 2 2 5 2 2" xfId="24992"/>
    <cellStyle name="Obično 3 3 3 2 2 2 5 3" xfId="24993"/>
    <cellStyle name="Obično 3 3 3 2 2 2 5 3 2" xfId="24994"/>
    <cellStyle name="Obično 3 3 3 2 2 2 5 4" xfId="24995"/>
    <cellStyle name="Obično 3 3 3 2 2 2 6" xfId="24996"/>
    <cellStyle name="Obično 3 3 3 2 2 2 6 2" xfId="24997"/>
    <cellStyle name="Obično 3 3 3 2 2 2 7" xfId="24998"/>
    <cellStyle name="Obično 3 3 3 2 2 2 7 2" xfId="24999"/>
    <cellStyle name="Obično 3 3 3 2 2 2 8" xfId="25000"/>
    <cellStyle name="Obično 3 3 3 2 2 3" xfId="25001"/>
    <cellStyle name="Obično 3 3 3 2 2 3 2" xfId="25002"/>
    <cellStyle name="Obično 3 3 3 2 2 3 2 2" xfId="25003"/>
    <cellStyle name="Obično 3 3 3 2 2 3 2 2 2" xfId="25004"/>
    <cellStyle name="Obično 3 3 3 2 2 3 2 2 2 2" xfId="25005"/>
    <cellStyle name="Obično 3 3 3 2 2 3 2 2 3" xfId="25006"/>
    <cellStyle name="Obično 3 3 3 2 2 3 2 2 3 2" xfId="25007"/>
    <cellStyle name="Obično 3 3 3 2 2 3 2 2 4" xfId="25008"/>
    <cellStyle name="Obično 3 3 3 2 2 3 2 3" xfId="25009"/>
    <cellStyle name="Obično 3 3 3 2 2 3 2 3 2" xfId="25010"/>
    <cellStyle name="Obično 3 3 3 2 2 3 2 4" xfId="25011"/>
    <cellStyle name="Obično 3 3 3 2 2 3 2 4 2" xfId="25012"/>
    <cellStyle name="Obično 3 3 3 2 2 3 2 5" xfId="25013"/>
    <cellStyle name="Obično 3 3 3 2 2 3 3" xfId="25014"/>
    <cellStyle name="Obično 3 3 3 2 2 3 3 2" xfId="25015"/>
    <cellStyle name="Obično 3 3 3 2 2 3 3 2 2" xfId="25016"/>
    <cellStyle name="Obično 3 3 3 2 2 3 3 3" xfId="25017"/>
    <cellStyle name="Obično 3 3 3 2 2 3 3 3 2" xfId="25018"/>
    <cellStyle name="Obično 3 3 3 2 2 3 3 4" xfId="25019"/>
    <cellStyle name="Obično 3 3 3 2 2 3 4" xfId="25020"/>
    <cellStyle name="Obično 3 3 3 2 2 3 4 2" xfId="25021"/>
    <cellStyle name="Obično 3 3 3 2 2 3 4 2 2" xfId="25022"/>
    <cellStyle name="Obično 3 3 3 2 2 3 4 3" xfId="25023"/>
    <cellStyle name="Obično 3 3 3 2 2 3 4 3 2" xfId="25024"/>
    <cellStyle name="Obično 3 3 3 2 2 3 4 4" xfId="25025"/>
    <cellStyle name="Obično 3 3 3 2 2 3 5" xfId="25026"/>
    <cellStyle name="Obično 3 3 3 2 2 3 5 2" xfId="25027"/>
    <cellStyle name="Obično 3 3 3 2 2 3 6" xfId="25028"/>
    <cellStyle name="Obično 3 3 3 2 2 3 6 2" xfId="25029"/>
    <cellStyle name="Obično 3 3 3 2 2 3 7" xfId="25030"/>
    <cellStyle name="Obično 3 3 3 2 2 4" xfId="25031"/>
    <cellStyle name="Obično 3 3 3 2 2 4 2" xfId="25032"/>
    <cellStyle name="Obično 3 3 3 2 2 4 2 2" xfId="25033"/>
    <cellStyle name="Obično 3 3 3 2 2 4 2 2 2" xfId="25034"/>
    <cellStyle name="Obično 3 3 3 2 2 4 2 3" xfId="25035"/>
    <cellStyle name="Obično 3 3 3 2 2 4 2 3 2" xfId="25036"/>
    <cellStyle name="Obično 3 3 3 2 2 4 2 4" xfId="25037"/>
    <cellStyle name="Obično 3 3 3 2 2 4 3" xfId="25038"/>
    <cellStyle name="Obično 3 3 3 2 2 4 3 2" xfId="25039"/>
    <cellStyle name="Obično 3 3 3 2 2 4 4" xfId="25040"/>
    <cellStyle name="Obično 3 3 3 2 2 4 4 2" xfId="25041"/>
    <cellStyle name="Obično 3 3 3 2 2 4 5" xfId="25042"/>
    <cellStyle name="Obično 3 3 3 2 2 5" xfId="25043"/>
    <cellStyle name="Obično 3 3 3 2 2 5 2" xfId="25044"/>
    <cellStyle name="Obično 3 3 3 2 2 5 2 2" xfId="25045"/>
    <cellStyle name="Obično 3 3 3 2 2 5 2 2 2" xfId="25046"/>
    <cellStyle name="Obično 3 3 3 2 2 5 2 3" xfId="25047"/>
    <cellStyle name="Obično 3 3 3 2 2 5 2 3 2" xfId="25048"/>
    <cellStyle name="Obično 3 3 3 2 2 5 2 4" xfId="25049"/>
    <cellStyle name="Obično 3 3 3 2 2 5 3" xfId="25050"/>
    <cellStyle name="Obično 3 3 3 2 2 5 3 2" xfId="25051"/>
    <cellStyle name="Obično 3 3 3 2 2 5 4" xfId="25052"/>
    <cellStyle name="Obično 3 3 3 2 2 5 4 2" xfId="25053"/>
    <cellStyle name="Obično 3 3 3 2 2 5 5" xfId="25054"/>
    <cellStyle name="Obično 3 3 3 2 2 6" xfId="25055"/>
    <cellStyle name="Obično 3 3 3 2 2 6 2" xfId="25056"/>
    <cellStyle name="Obično 3 3 3 2 2 6 2 2" xfId="25057"/>
    <cellStyle name="Obično 3 3 3 2 2 6 3" xfId="25058"/>
    <cellStyle name="Obično 3 3 3 2 2 6 3 2" xfId="25059"/>
    <cellStyle name="Obično 3 3 3 2 2 6 4" xfId="25060"/>
    <cellStyle name="Obično 3 3 3 2 2 7" xfId="25061"/>
    <cellStyle name="Obično 3 3 3 2 2 7 2" xfId="25062"/>
    <cellStyle name="Obično 3 3 3 2 2 7 2 2" xfId="25063"/>
    <cellStyle name="Obično 3 3 3 2 2 7 3" xfId="25064"/>
    <cellStyle name="Obično 3 3 3 2 2 7 3 2" xfId="25065"/>
    <cellStyle name="Obično 3 3 3 2 2 7 4" xfId="25066"/>
    <cellStyle name="Obično 3 3 3 2 2 8" xfId="25067"/>
    <cellStyle name="Obično 3 3 3 2 2 8 2" xfId="25068"/>
    <cellStyle name="Obično 3 3 3 2 2 9" xfId="25069"/>
    <cellStyle name="Obično 3 3 3 2 2 9 2" xfId="25070"/>
    <cellStyle name="Obično 3 3 3 2 3" xfId="25071"/>
    <cellStyle name="Obično 3 3 3 2 3 10" xfId="25072"/>
    <cellStyle name="Obično 3 3 3 2 3 2" xfId="25073"/>
    <cellStyle name="Obično 3 3 3 2 3 2 2" xfId="25074"/>
    <cellStyle name="Obično 3 3 3 2 3 2 2 2" xfId="25075"/>
    <cellStyle name="Obično 3 3 3 2 3 2 2 2 2" xfId="25076"/>
    <cellStyle name="Obično 3 3 3 2 3 2 2 2 2 2" xfId="25077"/>
    <cellStyle name="Obično 3 3 3 2 3 2 2 2 2 2 2" xfId="25078"/>
    <cellStyle name="Obično 3 3 3 2 3 2 2 2 2 3" xfId="25079"/>
    <cellStyle name="Obično 3 3 3 2 3 2 2 2 2 3 2" xfId="25080"/>
    <cellStyle name="Obično 3 3 3 2 3 2 2 2 2 4" xfId="25081"/>
    <cellStyle name="Obično 3 3 3 2 3 2 2 2 3" xfId="25082"/>
    <cellStyle name="Obično 3 3 3 2 3 2 2 2 3 2" xfId="25083"/>
    <cellStyle name="Obično 3 3 3 2 3 2 2 2 4" xfId="25084"/>
    <cellStyle name="Obično 3 3 3 2 3 2 2 2 4 2" xfId="25085"/>
    <cellStyle name="Obično 3 3 3 2 3 2 2 2 5" xfId="25086"/>
    <cellStyle name="Obično 3 3 3 2 3 2 2 3" xfId="25087"/>
    <cellStyle name="Obično 3 3 3 2 3 2 2 3 2" xfId="25088"/>
    <cellStyle name="Obično 3 3 3 2 3 2 2 3 2 2" xfId="25089"/>
    <cellStyle name="Obično 3 3 3 2 3 2 2 3 3" xfId="25090"/>
    <cellStyle name="Obično 3 3 3 2 3 2 2 3 3 2" xfId="25091"/>
    <cellStyle name="Obično 3 3 3 2 3 2 2 3 4" xfId="25092"/>
    <cellStyle name="Obično 3 3 3 2 3 2 2 4" xfId="25093"/>
    <cellStyle name="Obično 3 3 3 2 3 2 2 4 2" xfId="25094"/>
    <cellStyle name="Obično 3 3 3 2 3 2 2 4 2 2" xfId="25095"/>
    <cellStyle name="Obično 3 3 3 2 3 2 2 4 3" xfId="25096"/>
    <cellStyle name="Obično 3 3 3 2 3 2 2 4 3 2" xfId="25097"/>
    <cellStyle name="Obično 3 3 3 2 3 2 2 4 4" xfId="25098"/>
    <cellStyle name="Obično 3 3 3 2 3 2 2 5" xfId="25099"/>
    <cellStyle name="Obično 3 3 3 2 3 2 2 5 2" xfId="25100"/>
    <cellStyle name="Obično 3 3 3 2 3 2 2 6" xfId="25101"/>
    <cellStyle name="Obično 3 3 3 2 3 2 2 6 2" xfId="25102"/>
    <cellStyle name="Obično 3 3 3 2 3 2 2 7" xfId="25103"/>
    <cellStyle name="Obično 3 3 3 2 3 2 3" xfId="25104"/>
    <cellStyle name="Obično 3 3 3 2 3 2 3 2" xfId="25105"/>
    <cellStyle name="Obično 3 3 3 2 3 2 3 2 2" xfId="25106"/>
    <cellStyle name="Obično 3 3 3 2 3 2 3 2 2 2" xfId="25107"/>
    <cellStyle name="Obično 3 3 3 2 3 2 3 2 3" xfId="25108"/>
    <cellStyle name="Obično 3 3 3 2 3 2 3 2 3 2" xfId="25109"/>
    <cellStyle name="Obično 3 3 3 2 3 2 3 2 4" xfId="25110"/>
    <cellStyle name="Obično 3 3 3 2 3 2 3 3" xfId="25111"/>
    <cellStyle name="Obično 3 3 3 2 3 2 3 3 2" xfId="25112"/>
    <cellStyle name="Obično 3 3 3 2 3 2 3 4" xfId="25113"/>
    <cellStyle name="Obično 3 3 3 2 3 2 3 4 2" xfId="25114"/>
    <cellStyle name="Obično 3 3 3 2 3 2 3 5" xfId="25115"/>
    <cellStyle name="Obično 3 3 3 2 3 2 4" xfId="25116"/>
    <cellStyle name="Obično 3 3 3 2 3 2 4 2" xfId="25117"/>
    <cellStyle name="Obično 3 3 3 2 3 2 4 2 2" xfId="25118"/>
    <cellStyle name="Obično 3 3 3 2 3 2 4 3" xfId="25119"/>
    <cellStyle name="Obično 3 3 3 2 3 2 4 3 2" xfId="25120"/>
    <cellStyle name="Obično 3 3 3 2 3 2 4 4" xfId="25121"/>
    <cellStyle name="Obično 3 3 3 2 3 2 5" xfId="25122"/>
    <cellStyle name="Obično 3 3 3 2 3 2 5 2" xfId="25123"/>
    <cellStyle name="Obično 3 3 3 2 3 2 5 2 2" xfId="25124"/>
    <cellStyle name="Obično 3 3 3 2 3 2 5 3" xfId="25125"/>
    <cellStyle name="Obično 3 3 3 2 3 2 5 3 2" xfId="25126"/>
    <cellStyle name="Obično 3 3 3 2 3 2 5 4" xfId="25127"/>
    <cellStyle name="Obično 3 3 3 2 3 2 6" xfId="25128"/>
    <cellStyle name="Obično 3 3 3 2 3 2 6 2" xfId="25129"/>
    <cellStyle name="Obično 3 3 3 2 3 2 7" xfId="25130"/>
    <cellStyle name="Obično 3 3 3 2 3 2 7 2" xfId="25131"/>
    <cellStyle name="Obično 3 3 3 2 3 2 8" xfId="25132"/>
    <cellStyle name="Obično 3 3 3 2 3 3" xfId="25133"/>
    <cellStyle name="Obično 3 3 3 2 3 3 2" xfId="25134"/>
    <cellStyle name="Obično 3 3 3 2 3 3 2 2" xfId="25135"/>
    <cellStyle name="Obično 3 3 3 2 3 3 2 2 2" xfId="25136"/>
    <cellStyle name="Obično 3 3 3 2 3 3 2 2 2 2" xfId="25137"/>
    <cellStyle name="Obično 3 3 3 2 3 3 2 2 3" xfId="25138"/>
    <cellStyle name="Obično 3 3 3 2 3 3 2 2 3 2" xfId="25139"/>
    <cellStyle name="Obično 3 3 3 2 3 3 2 2 4" xfId="25140"/>
    <cellStyle name="Obično 3 3 3 2 3 3 2 3" xfId="25141"/>
    <cellStyle name="Obično 3 3 3 2 3 3 2 3 2" xfId="25142"/>
    <cellStyle name="Obično 3 3 3 2 3 3 2 4" xfId="25143"/>
    <cellStyle name="Obično 3 3 3 2 3 3 2 4 2" xfId="25144"/>
    <cellStyle name="Obično 3 3 3 2 3 3 2 5" xfId="25145"/>
    <cellStyle name="Obično 3 3 3 2 3 3 3" xfId="25146"/>
    <cellStyle name="Obično 3 3 3 2 3 3 3 2" xfId="25147"/>
    <cellStyle name="Obično 3 3 3 2 3 3 3 2 2" xfId="25148"/>
    <cellStyle name="Obično 3 3 3 2 3 3 3 3" xfId="25149"/>
    <cellStyle name="Obično 3 3 3 2 3 3 3 3 2" xfId="25150"/>
    <cellStyle name="Obično 3 3 3 2 3 3 3 4" xfId="25151"/>
    <cellStyle name="Obično 3 3 3 2 3 3 4" xfId="25152"/>
    <cellStyle name="Obično 3 3 3 2 3 3 4 2" xfId="25153"/>
    <cellStyle name="Obično 3 3 3 2 3 3 4 2 2" xfId="25154"/>
    <cellStyle name="Obično 3 3 3 2 3 3 4 3" xfId="25155"/>
    <cellStyle name="Obično 3 3 3 2 3 3 4 3 2" xfId="25156"/>
    <cellStyle name="Obično 3 3 3 2 3 3 4 4" xfId="25157"/>
    <cellStyle name="Obično 3 3 3 2 3 3 5" xfId="25158"/>
    <cellStyle name="Obično 3 3 3 2 3 3 5 2" xfId="25159"/>
    <cellStyle name="Obično 3 3 3 2 3 3 6" xfId="25160"/>
    <cellStyle name="Obično 3 3 3 2 3 3 6 2" xfId="25161"/>
    <cellStyle name="Obično 3 3 3 2 3 3 7" xfId="25162"/>
    <cellStyle name="Obično 3 3 3 2 3 4" xfId="25163"/>
    <cellStyle name="Obično 3 3 3 2 3 4 2" xfId="25164"/>
    <cellStyle name="Obično 3 3 3 2 3 4 2 2" xfId="25165"/>
    <cellStyle name="Obično 3 3 3 2 3 4 2 2 2" xfId="25166"/>
    <cellStyle name="Obično 3 3 3 2 3 4 2 3" xfId="25167"/>
    <cellStyle name="Obično 3 3 3 2 3 4 2 3 2" xfId="25168"/>
    <cellStyle name="Obično 3 3 3 2 3 4 2 4" xfId="25169"/>
    <cellStyle name="Obično 3 3 3 2 3 4 3" xfId="25170"/>
    <cellStyle name="Obično 3 3 3 2 3 4 3 2" xfId="25171"/>
    <cellStyle name="Obično 3 3 3 2 3 4 4" xfId="25172"/>
    <cellStyle name="Obično 3 3 3 2 3 4 4 2" xfId="25173"/>
    <cellStyle name="Obično 3 3 3 2 3 4 5" xfId="25174"/>
    <cellStyle name="Obično 3 3 3 2 3 5" xfId="25175"/>
    <cellStyle name="Obično 3 3 3 2 3 5 2" xfId="25176"/>
    <cellStyle name="Obično 3 3 3 2 3 5 2 2" xfId="25177"/>
    <cellStyle name="Obično 3 3 3 2 3 5 2 2 2" xfId="25178"/>
    <cellStyle name="Obično 3 3 3 2 3 5 2 3" xfId="25179"/>
    <cellStyle name="Obično 3 3 3 2 3 5 2 3 2" xfId="25180"/>
    <cellStyle name="Obično 3 3 3 2 3 5 2 4" xfId="25181"/>
    <cellStyle name="Obično 3 3 3 2 3 5 3" xfId="25182"/>
    <cellStyle name="Obično 3 3 3 2 3 5 3 2" xfId="25183"/>
    <cellStyle name="Obično 3 3 3 2 3 5 4" xfId="25184"/>
    <cellStyle name="Obično 3 3 3 2 3 5 4 2" xfId="25185"/>
    <cellStyle name="Obično 3 3 3 2 3 5 5" xfId="25186"/>
    <cellStyle name="Obično 3 3 3 2 3 6" xfId="25187"/>
    <cellStyle name="Obično 3 3 3 2 3 6 2" xfId="25188"/>
    <cellStyle name="Obično 3 3 3 2 3 6 2 2" xfId="25189"/>
    <cellStyle name="Obično 3 3 3 2 3 6 3" xfId="25190"/>
    <cellStyle name="Obično 3 3 3 2 3 6 3 2" xfId="25191"/>
    <cellStyle name="Obično 3 3 3 2 3 6 4" xfId="25192"/>
    <cellStyle name="Obično 3 3 3 2 3 7" xfId="25193"/>
    <cellStyle name="Obično 3 3 3 2 3 7 2" xfId="25194"/>
    <cellStyle name="Obično 3 3 3 2 3 7 2 2" xfId="25195"/>
    <cellStyle name="Obično 3 3 3 2 3 7 3" xfId="25196"/>
    <cellStyle name="Obično 3 3 3 2 3 7 3 2" xfId="25197"/>
    <cellStyle name="Obično 3 3 3 2 3 7 4" xfId="25198"/>
    <cellStyle name="Obično 3 3 3 2 3 8" xfId="25199"/>
    <cellStyle name="Obično 3 3 3 2 3 8 2" xfId="25200"/>
    <cellStyle name="Obično 3 3 3 2 3 9" xfId="25201"/>
    <cellStyle name="Obično 3 3 3 2 3 9 2" xfId="25202"/>
    <cellStyle name="Obično 3 3 3 2 4" xfId="25203"/>
    <cellStyle name="Obično 3 3 3 2 4 2" xfId="25204"/>
    <cellStyle name="Obično 3 3 3 2 4 2 2" xfId="25205"/>
    <cellStyle name="Obično 3 3 3 2 4 2 2 2" xfId="25206"/>
    <cellStyle name="Obično 3 3 3 2 4 2 2 2 2" xfId="25207"/>
    <cellStyle name="Obično 3 3 3 2 4 2 2 2 2 2" xfId="25208"/>
    <cellStyle name="Obično 3 3 3 2 4 2 2 2 3" xfId="25209"/>
    <cellStyle name="Obično 3 3 3 2 4 2 2 2 3 2" xfId="25210"/>
    <cellStyle name="Obično 3 3 3 2 4 2 2 2 4" xfId="25211"/>
    <cellStyle name="Obično 3 3 3 2 4 2 2 3" xfId="25212"/>
    <cellStyle name="Obično 3 3 3 2 4 2 2 3 2" xfId="25213"/>
    <cellStyle name="Obično 3 3 3 2 4 2 2 4" xfId="25214"/>
    <cellStyle name="Obično 3 3 3 2 4 2 2 4 2" xfId="25215"/>
    <cellStyle name="Obično 3 3 3 2 4 2 2 5" xfId="25216"/>
    <cellStyle name="Obično 3 3 3 2 4 2 3" xfId="25217"/>
    <cellStyle name="Obično 3 3 3 2 4 2 3 2" xfId="25218"/>
    <cellStyle name="Obično 3 3 3 2 4 2 3 2 2" xfId="25219"/>
    <cellStyle name="Obično 3 3 3 2 4 2 3 3" xfId="25220"/>
    <cellStyle name="Obično 3 3 3 2 4 2 3 3 2" xfId="25221"/>
    <cellStyle name="Obično 3 3 3 2 4 2 3 4" xfId="25222"/>
    <cellStyle name="Obično 3 3 3 2 4 2 4" xfId="25223"/>
    <cellStyle name="Obično 3 3 3 2 4 2 4 2" xfId="25224"/>
    <cellStyle name="Obično 3 3 3 2 4 2 4 2 2" xfId="25225"/>
    <cellStyle name="Obično 3 3 3 2 4 2 4 3" xfId="25226"/>
    <cellStyle name="Obično 3 3 3 2 4 2 4 3 2" xfId="25227"/>
    <cellStyle name="Obično 3 3 3 2 4 2 4 4" xfId="25228"/>
    <cellStyle name="Obično 3 3 3 2 4 2 5" xfId="25229"/>
    <cellStyle name="Obično 3 3 3 2 4 2 5 2" xfId="25230"/>
    <cellStyle name="Obično 3 3 3 2 4 2 6" xfId="25231"/>
    <cellStyle name="Obično 3 3 3 2 4 2 6 2" xfId="25232"/>
    <cellStyle name="Obično 3 3 3 2 4 2 7" xfId="25233"/>
    <cellStyle name="Obično 3 3 3 2 4 3" xfId="25234"/>
    <cellStyle name="Obično 3 3 3 2 4 3 2" xfId="25235"/>
    <cellStyle name="Obično 3 3 3 2 4 3 2 2" xfId="25236"/>
    <cellStyle name="Obično 3 3 3 2 4 3 2 2 2" xfId="25237"/>
    <cellStyle name="Obično 3 3 3 2 4 3 2 3" xfId="25238"/>
    <cellStyle name="Obično 3 3 3 2 4 3 2 3 2" xfId="25239"/>
    <cellStyle name="Obično 3 3 3 2 4 3 2 4" xfId="25240"/>
    <cellStyle name="Obično 3 3 3 2 4 3 3" xfId="25241"/>
    <cellStyle name="Obično 3 3 3 2 4 3 3 2" xfId="25242"/>
    <cellStyle name="Obično 3 3 3 2 4 3 4" xfId="25243"/>
    <cellStyle name="Obično 3 3 3 2 4 3 4 2" xfId="25244"/>
    <cellStyle name="Obično 3 3 3 2 4 3 5" xfId="25245"/>
    <cellStyle name="Obično 3 3 3 2 4 4" xfId="25246"/>
    <cellStyle name="Obično 3 3 3 2 4 4 2" xfId="25247"/>
    <cellStyle name="Obično 3 3 3 2 4 4 2 2" xfId="25248"/>
    <cellStyle name="Obično 3 3 3 2 4 4 3" xfId="25249"/>
    <cellStyle name="Obično 3 3 3 2 4 4 3 2" xfId="25250"/>
    <cellStyle name="Obično 3 3 3 2 4 4 4" xfId="25251"/>
    <cellStyle name="Obično 3 3 3 2 4 5" xfId="25252"/>
    <cellStyle name="Obično 3 3 3 2 4 5 2" xfId="25253"/>
    <cellStyle name="Obično 3 3 3 2 4 5 2 2" xfId="25254"/>
    <cellStyle name="Obično 3 3 3 2 4 5 3" xfId="25255"/>
    <cellStyle name="Obično 3 3 3 2 4 5 3 2" xfId="25256"/>
    <cellStyle name="Obično 3 3 3 2 4 5 4" xfId="25257"/>
    <cellStyle name="Obično 3 3 3 2 4 6" xfId="25258"/>
    <cellStyle name="Obično 3 3 3 2 4 6 2" xfId="25259"/>
    <cellStyle name="Obično 3 3 3 2 4 7" xfId="25260"/>
    <cellStyle name="Obično 3 3 3 2 4 7 2" xfId="25261"/>
    <cellStyle name="Obično 3 3 3 2 4 8" xfId="25262"/>
    <cellStyle name="Obično 3 3 3 2 5" xfId="25263"/>
    <cellStyle name="Obično 3 3 3 2 5 2" xfId="25264"/>
    <cellStyle name="Obično 3 3 3 2 5 2 2" xfId="25265"/>
    <cellStyle name="Obično 3 3 3 2 5 2 2 2" xfId="25266"/>
    <cellStyle name="Obično 3 3 3 2 5 2 2 2 2" xfId="25267"/>
    <cellStyle name="Obično 3 3 3 2 5 2 2 3" xfId="25268"/>
    <cellStyle name="Obično 3 3 3 2 5 2 2 3 2" xfId="25269"/>
    <cellStyle name="Obično 3 3 3 2 5 2 2 4" xfId="25270"/>
    <cellStyle name="Obično 3 3 3 2 5 2 3" xfId="25271"/>
    <cellStyle name="Obično 3 3 3 2 5 2 3 2" xfId="25272"/>
    <cellStyle name="Obično 3 3 3 2 5 2 4" xfId="25273"/>
    <cellStyle name="Obično 3 3 3 2 5 2 4 2" xfId="25274"/>
    <cellStyle name="Obično 3 3 3 2 5 2 5" xfId="25275"/>
    <cellStyle name="Obično 3 3 3 2 5 3" xfId="25276"/>
    <cellStyle name="Obično 3 3 3 2 5 3 2" xfId="25277"/>
    <cellStyle name="Obično 3 3 3 2 5 3 2 2" xfId="25278"/>
    <cellStyle name="Obično 3 3 3 2 5 3 3" xfId="25279"/>
    <cellStyle name="Obično 3 3 3 2 5 3 3 2" xfId="25280"/>
    <cellStyle name="Obično 3 3 3 2 5 3 4" xfId="25281"/>
    <cellStyle name="Obično 3 3 3 2 5 4" xfId="25282"/>
    <cellStyle name="Obično 3 3 3 2 5 4 2" xfId="25283"/>
    <cellStyle name="Obično 3 3 3 2 5 4 2 2" xfId="25284"/>
    <cellStyle name="Obično 3 3 3 2 5 4 3" xfId="25285"/>
    <cellStyle name="Obično 3 3 3 2 5 4 3 2" xfId="25286"/>
    <cellStyle name="Obično 3 3 3 2 5 4 4" xfId="25287"/>
    <cellStyle name="Obično 3 3 3 2 5 5" xfId="25288"/>
    <cellStyle name="Obično 3 3 3 2 5 5 2" xfId="25289"/>
    <cellStyle name="Obično 3 3 3 2 5 6" xfId="25290"/>
    <cellStyle name="Obično 3 3 3 2 5 6 2" xfId="25291"/>
    <cellStyle name="Obično 3 3 3 2 5 7" xfId="25292"/>
    <cellStyle name="Obično 3 3 3 2 6" xfId="25293"/>
    <cellStyle name="Obično 3 3 3 2 6 2" xfId="25294"/>
    <cellStyle name="Obično 3 3 3 2 6 2 2" xfId="25295"/>
    <cellStyle name="Obično 3 3 3 2 6 2 2 2" xfId="25296"/>
    <cellStyle name="Obično 3 3 3 2 6 2 3" xfId="25297"/>
    <cellStyle name="Obično 3 3 3 2 6 2 3 2" xfId="25298"/>
    <cellStyle name="Obično 3 3 3 2 6 2 4" xfId="25299"/>
    <cellStyle name="Obično 3 3 3 2 6 3" xfId="25300"/>
    <cellStyle name="Obično 3 3 3 2 6 3 2" xfId="25301"/>
    <cellStyle name="Obično 3 3 3 2 6 4" xfId="25302"/>
    <cellStyle name="Obično 3 3 3 2 6 4 2" xfId="25303"/>
    <cellStyle name="Obično 3 3 3 2 6 5" xfId="25304"/>
    <cellStyle name="Obično 3 3 3 2 7" xfId="25305"/>
    <cellStyle name="Obično 3 3 3 2 7 2" xfId="25306"/>
    <cellStyle name="Obično 3 3 3 2 7 2 2" xfId="25307"/>
    <cellStyle name="Obično 3 3 3 2 7 2 2 2" xfId="25308"/>
    <cellStyle name="Obično 3 3 3 2 7 2 3" xfId="25309"/>
    <cellStyle name="Obično 3 3 3 2 7 2 3 2" xfId="25310"/>
    <cellStyle name="Obično 3 3 3 2 7 2 4" xfId="25311"/>
    <cellStyle name="Obično 3 3 3 2 7 3" xfId="25312"/>
    <cellStyle name="Obično 3 3 3 2 7 3 2" xfId="25313"/>
    <cellStyle name="Obično 3 3 3 2 7 4" xfId="25314"/>
    <cellStyle name="Obično 3 3 3 2 7 4 2" xfId="25315"/>
    <cellStyle name="Obično 3 3 3 2 7 5" xfId="25316"/>
    <cellStyle name="Obično 3 3 3 2 8" xfId="25317"/>
    <cellStyle name="Obično 3 3 3 2 8 2" xfId="25318"/>
    <cellStyle name="Obično 3 3 3 2 8 2 2" xfId="25319"/>
    <cellStyle name="Obično 3 3 3 2 8 3" xfId="25320"/>
    <cellStyle name="Obično 3 3 3 2 8 3 2" xfId="25321"/>
    <cellStyle name="Obično 3 3 3 2 8 4" xfId="25322"/>
    <cellStyle name="Obično 3 3 3 2 9" xfId="25323"/>
    <cellStyle name="Obično 3 3 3 2 9 2" xfId="25324"/>
    <cellStyle name="Obično 3 3 3 2 9 2 2" xfId="25325"/>
    <cellStyle name="Obično 3 3 3 2 9 3" xfId="25326"/>
    <cellStyle name="Obično 3 3 3 2 9 3 2" xfId="25327"/>
    <cellStyle name="Obično 3 3 3 2 9 4" xfId="25328"/>
    <cellStyle name="Obično 3 3 3 3" xfId="25329"/>
    <cellStyle name="Obično 3 3 3 3 10" xfId="25330"/>
    <cellStyle name="Obično 3 3 3 3 10 2" xfId="25331"/>
    <cellStyle name="Obično 3 3 3 3 11" xfId="25332"/>
    <cellStyle name="Obično 3 3 3 3 2" xfId="25333"/>
    <cellStyle name="Obično 3 3 3 3 2 10" xfId="25334"/>
    <cellStyle name="Obično 3 3 3 3 2 2" xfId="25335"/>
    <cellStyle name="Obično 3 3 3 3 2 2 2" xfId="25336"/>
    <cellStyle name="Obično 3 3 3 3 2 2 2 2" xfId="25337"/>
    <cellStyle name="Obično 3 3 3 3 2 2 2 2 2" xfId="25338"/>
    <cellStyle name="Obično 3 3 3 3 2 2 2 2 2 2" xfId="25339"/>
    <cellStyle name="Obično 3 3 3 3 2 2 2 2 2 2 2" xfId="25340"/>
    <cellStyle name="Obično 3 3 3 3 2 2 2 2 2 3" xfId="25341"/>
    <cellStyle name="Obično 3 3 3 3 2 2 2 2 2 3 2" xfId="25342"/>
    <cellStyle name="Obično 3 3 3 3 2 2 2 2 2 4" xfId="25343"/>
    <cellStyle name="Obično 3 3 3 3 2 2 2 2 3" xfId="25344"/>
    <cellStyle name="Obično 3 3 3 3 2 2 2 2 3 2" xfId="25345"/>
    <cellStyle name="Obično 3 3 3 3 2 2 2 2 4" xfId="25346"/>
    <cellStyle name="Obično 3 3 3 3 2 2 2 2 4 2" xfId="25347"/>
    <cellStyle name="Obično 3 3 3 3 2 2 2 2 5" xfId="25348"/>
    <cellStyle name="Obično 3 3 3 3 2 2 2 3" xfId="25349"/>
    <cellStyle name="Obično 3 3 3 3 2 2 2 3 2" xfId="25350"/>
    <cellStyle name="Obično 3 3 3 3 2 2 2 3 2 2" xfId="25351"/>
    <cellStyle name="Obično 3 3 3 3 2 2 2 3 3" xfId="25352"/>
    <cellStyle name="Obično 3 3 3 3 2 2 2 3 3 2" xfId="25353"/>
    <cellStyle name="Obično 3 3 3 3 2 2 2 3 4" xfId="25354"/>
    <cellStyle name="Obično 3 3 3 3 2 2 2 4" xfId="25355"/>
    <cellStyle name="Obično 3 3 3 3 2 2 2 4 2" xfId="25356"/>
    <cellStyle name="Obično 3 3 3 3 2 2 2 4 2 2" xfId="25357"/>
    <cellStyle name="Obično 3 3 3 3 2 2 2 4 3" xfId="25358"/>
    <cellStyle name="Obično 3 3 3 3 2 2 2 4 3 2" xfId="25359"/>
    <cellStyle name="Obično 3 3 3 3 2 2 2 4 4" xfId="25360"/>
    <cellStyle name="Obično 3 3 3 3 2 2 2 5" xfId="25361"/>
    <cellStyle name="Obično 3 3 3 3 2 2 2 5 2" xfId="25362"/>
    <cellStyle name="Obično 3 3 3 3 2 2 2 6" xfId="25363"/>
    <cellStyle name="Obično 3 3 3 3 2 2 2 6 2" xfId="25364"/>
    <cellStyle name="Obično 3 3 3 3 2 2 2 7" xfId="25365"/>
    <cellStyle name="Obično 3 3 3 3 2 2 3" xfId="25366"/>
    <cellStyle name="Obično 3 3 3 3 2 2 3 2" xfId="25367"/>
    <cellStyle name="Obično 3 3 3 3 2 2 3 2 2" xfId="25368"/>
    <cellStyle name="Obično 3 3 3 3 2 2 3 2 2 2" xfId="25369"/>
    <cellStyle name="Obično 3 3 3 3 2 2 3 2 3" xfId="25370"/>
    <cellStyle name="Obično 3 3 3 3 2 2 3 2 3 2" xfId="25371"/>
    <cellStyle name="Obično 3 3 3 3 2 2 3 2 4" xfId="25372"/>
    <cellStyle name="Obično 3 3 3 3 2 2 3 3" xfId="25373"/>
    <cellStyle name="Obično 3 3 3 3 2 2 3 3 2" xfId="25374"/>
    <cellStyle name="Obično 3 3 3 3 2 2 3 4" xfId="25375"/>
    <cellStyle name="Obično 3 3 3 3 2 2 3 4 2" xfId="25376"/>
    <cellStyle name="Obično 3 3 3 3 2 2 3 5" xfId="25377"/>
    <cellStyle name="Obično 3 3 3 3 2 2 4" xfId="25378"/>
    <cellStyle name="Obično 3 3 3 3 2 2 4 2" xfId="25379"/>
    <cellStyle name="Obično 3 3 3 3 2 2 4 2 2" xfId="25380"/>
    <cellStyle name="Obično 3 3 3 3 2 2 4 3" xfId="25381"/>
    <cellStyle name="Obično 3 3 3 3 2 2 4 3 2" xfId="25382"/>
    <cellStyle name="Obično 3 3 3 3 2 2 4 4" xfId="25383"/>
    <cellStyle name="Obično 3 3 3 3 2 2 5" xfId="25384"/>
    <cellStyle name="Obično 3 3 3 3 2 2 5 2" xfId="25385"/>
    <cellStyle name="Obično 3 3 3 3 2 2 5 2 2" xfId="25386"/>
    <cellStyle name="Obično 3 3 3 3 2 2 5 3" xfId="25387"/>
    <cellStyle name="Obično 3 3 3 3 2 2 5 3 2" xfId="25388"/>
    <cellStyle name="Obično 3 3 3 3 2 2 5 4" xfId="25389"/>
    <cellStyle name="Obično 3 3 3 3 2 2 6" xfId="25390"/>
    <cellStyle name="Obično 3 3 3 3 2 2 6 2" xfId="25391"/>
    <cellStyle name="Obično 3 3 3 3 2 2 7" xfId="25392"/>
    <cellStyle name="Obično 3 3 3 3 2 2 7 2" xfId="25393"/>
    <cellStyle name="Obično 3 3 3 3 2 2 8" xfId="25394"/>
    <cellStyle name="Obično 3 3 3 3 2 3" xfId="25395"/>
    <cellStyle name="Obično 3 3 3 3 2 3 2" xfId="25396"/>
    <cellStyle name="Obično 3 3 3 3 2 3 2 2" xfId="25397"/>
    <cellStyle name="Obično 3 3 3 3 2 3 2 2 2" xfId="25398"/>
    <cellStyle name="Obično 3 3 3 3 2 3 2 2 2 2" xfId="25399"/>
    <cellStyle name="Obično 3 3 3 3 2 3 2 2 3" xfId="25400"/>
    <cellStyle name="Obično 3 3 3 3 2 3 2 2 3 2" xfId="25401"/>
    <cellStyle name="Obično 3 3 3 3 2 3 2 2 4" xfId="25402"/>
    <cellStyle name="Obično 3 3 3 3 2 3 2 3" xfId="25403"/>
    <cellStyle name="Obično 3 3 3 3 2 3 2 3 2" xfId="25404"/>
    <cellStyle name="Obično 3 3 3 3 2 3 2 4" xfId="25405"/>
    <cellStyle name="Obično 3 3 3 3 2 3 2 4 2" xfId="25406"/>
    <cellStyle name="Obično 3 3 3 3 2 3 2 5" xfId="25407"/>
    <cellStyle name="Obično 3 3 3 3 2 3 3" xfId="25408"/>
    <cellStyle name="Obično 3 3 3 3 2 3 3 2" xfId="25409"/>
    <cellStyle name="Obično 3 3 3 3 2 3 3 2 2" xfId="25410"/>
    <cellStyle name="Obično 3 3 3 3 2 3 3 3" xfId="25411"/>
    <cellStyle name="Obično 3 3 3 3 2 3 3 3 2" xfId="25412"/>
    <cellStyle name="Obično 3 3 3 3 2 3 3 4" xfId="25413"/>
    <cellStyle name="Obično 3 3 3 3 2 3 4" xfId="25414"/>
    <cellStyle name="Obično 3 3 3 3 2 3 4 2" xfId="25415"/>
    <cellStyle name="Obično 3 3 3 3 2 3 4 2 2" xfId="25416"/>
    <cellStyle name="Obično 3 3 3 3 2 3 4 3" xfId="25417"/>
    <cellStyle name="Obično 3 3 3 3 2 3 4 3 2" xfId="25418"/>
    <cellStyle name="Obično 3 3 3 3 2 3 4 4" xfId="25419"/>
    <cellStyle name="Obično 3 3 3 3 2 3 5" xfId="25420"/>
    <cellStyle name="Obično 3 3 3 3 2 3 5 2" xfId="25421"/>
    <cellStyle name="Obično 3 3 3 3 2 3 6" xfId="25422"/>
    <cellStyle name="Obično 3 3 3 3 2 3 6 2" xfId="25423"/>
    <cellStyle name="Obično 3 3 3 3 2 3 7" xfId="25424"/>
    <cellStyle name="Obično 3 3 3 3 2 4" xfId="25425"/>
    <cellStyle name="Obično 3 3 3 3 2 4 2" xfId="25426"/>
    <cellStyle name="Obično 3 3 3 3 2 4 2 2" xfId="25427"/>
    <cellStyle name="Obično 3 3 3 3 2 4 2 2 2" xfId="25428"/>
    <cellStyle name="Obično 3 3 3 3 2 4 2 3" xfId="25429"/>
    <cellStyle name="Obično 3 3 3 3 2 4 2 3 2" xfId="25430"/>
    <cellStyle name="Obično 3 3 3 3 2 4 2 4" xfId="25431"/>
    <cellStyle name="Obično 3 3 3 3 2 4 3" xfId="25432"/>
    <cellStyle name="Obično 3 3 3 3 2 4 3 2" xfId="25433"/>
    <cellStyle name="Obično 3 3 3 3 2 4 4" xfId="25434"/>
    <cellStyle name="Obično 3 3 3 3 2 4 4 2" xfId="25435"/>
    <cellStyle name="Obično 3 3 3 3 2 4 5" xfId="25436"/>
    <cellStyle name="Obično 3 3 3 3 2 5" xfId="25437"/>
    <cellStyle name="Obično 3 3 3 3 2 5 2" xfId="25438"/>
    <cellStyle name="Obično 3 3 3 3 2 5 2 2" xfId="25439"/>
    <cellStyle name="Obično 3 3 3 3 2 5 2 2 2" xfId="25440"/>
    <cellStyle name="Obično 3 3 3 3 2 5 2 3" xfId="25441"/>
    <cellStyle name="Obično 3 3 3 3 2 5 2 3 2" xfId="25442"/>
    <cellStyle name="Obično 3 3 3 3 2 5 2 4" xfId="25443"/>
    <cellStyle name="Obično 3 3 3 3 2 5 3" xfId="25444"/>
    <cellStyle name="Obično 3 3 3 3 2 5 3 2" xfId="25445"/>
    <cellStyle name="Obično 3 3 3 3 2 5 4" xfId="25446"/>
    <cellStyle name="Obično 3 3 3 3 2 5 4 2" xfId="25447"/>
    <cellStyle name="Obično 3 3 3 3 2 5 5" xfId="25448"/>
    <cellStyle name="Obično 3 3 3 3 2 6" xfId="25449"/>
    <cellStyle name="Obično 3 3 3 3 2 6 2" xfId="25450"/>
    <cellStyle name="Obično 3 3 3 3 2 6 2 2" xfId="25451"/>
    <cellStyle name="Obično 3 3 3 3 2 6 3" xfId="25452"/>
    <cellStyle name="Obično 3 3 3 3 2 6 3 2" xfId="25453"/>
    <cellStyle name="Obično 3 3 3 3 2 6 4" xfId="25454"/>
    <cellStyle name="Obično 3 3 3 3 2 7" xfId="25455"/>
    <cellStyle name="Obično 3 3 3 3 2 7 2" xfId="25456"/>
    <cellStyle name="Obično 3 3 3 3 2 7 2 2" xfId="25457"/>
    <cellStyle name="Obično 3 3 3 3 2 7 3" xfId="25458"/>
    <cellStyle name="Obično 3 3 3 3 2 7 3 2" xfId="25459"/>
    <cellStyle name="Obično 3 3 3 3 2 7 4" xfId="25460"/>
    <cellStyle name="Obično 3 3 3 3 2 8" xfId="25461"/>
    <cellStyle name="Obično 3 3 3 3 2 8 2" xfId="25462"/>
    <cellStyle name="Obično 3 3 3 3 2 9" xfId="25463"/>
    <cellStyle name="Obično 3 3 3 3 2 9 2" xfId="25464"/>
    <cellStyle name="Obično 3 3 3 3 3" xfId="25465"/>
    <cellStyle name="Obično 3 3 3 3 3 2" xfId="25466"/>
    <cellStyle name="Obično 3 3 3 3 3 2 2" xfId="25467"/>
    <cellStyle name="Obično 3 3 3 3 3 2 2 2" xfId="25468"/>
    <cellStyle name="Obično 3 3 3 3 3 2 2 2 2" xfId="25469"/>
    <cellStyle name="Obično 3 3 3 3 3 2 2 2 2 2" xfId="25470"/>
    <cellStyle name="Obično 3 3 3 3 3 2 2 2 3" xfId="25471"/>
    <cellStyle name="Obično 3 3 3 3 3 2 2 2 3 2" xfId="25472"/>
    <cellStyle name="Obično 3 3 3 3 3 2 2 2 4" xfId="25473"/>
    <cellStyle name="Obično 3 3 3 3 3 2 2 3" xfId="25474"/>
    <cellStyle name="Obično 3 3 3 3 3 2 2 3 2" xfId="25475"/>
    <cellStyle name="Obično 3 3 3 3 3 2 2 4" xfId="25476"/>
    <cellStyle name="Obično 3 3 3 3 3 2 2 4 2" xfId="25477"/>
    <cellStyle name="Obično 3 3 3 3 3 2 2 5" xfId="25478"/>
    <cellStyle name="Obično 3 3 3 3 3 2 3" xfId="25479"/>
    <cellStyle name="Obično 3 3 3 3 3 2 3 2" xfId="25480"/>
    <cellStyle name="Obično 3 3 3 3 3 2 3 2 2" xfId="25481"/>
    <cellStyle name="Obično 3 3 3 3 3 2 3 3" xfId="25482"/>
    <cellStyle name="Obično 3 3 3 3 3 2 3 3 2" xfId="25483"/>
    <cellStyle name="Obično 3 3 3 3 3 2 3 4" xfId="25484"/>
    <cellStyle name="Obično 3 3 3 3 3 2 4" xfId="25485"/>
    <cellStyle name="Obično 3 3 3 3 3 2 4 2" xfId="25486"/>
    <cellStyle name="Obično 3 3 3 3 3 2 4 2 2" xfId="25487"/>
    <cellStyle name="Obično 3 3 3 3 3 2 4 3" xfId="25488"/>
    <cellStyle name="Obično 3 3 3 3 3 2 4 3 2" xfId="25489"/>
    <cellStyle name="Obično 3 3 3 3 3 2 4 4" xfId="25490"/>
    <cellStyle name="Obično 3 3 3 3 3 2 5" xfId="25491"/>
    <cellStyle name="Obično 3 3 3 3 3 2 5 2" xfId="25492"/>
    <cellStyle name="Obično 3 3 3 3 3 2 6" xfId="25493"/>
    <cellStyle name="Obično 3 3 3 3 3 2 6 2" xfId="25494"/>
    <cellStyle name="Obično 3 3 3 3 3 2 7" xfId="25495"/>
    <cellStyle name="Obično 3 3 3 3 3 3" xfId="25496"/>
    <cellStyle name="Obično 3 3 3 3 3 3 2" xfId="25497"/>
    <cellStyle name="Obično 3 3 3 3 3 3 2 2" xfId="25498"/>
    <cellStyle name="Obično 3 3 3 3 3 3 2 2 2" xfId="25499"/>
    <cellStyle name="Obično 3 3 3 3 3 3 2 3" xfId="25500"/>
    <cellStyle name="Obično 3 3 3 3 3 3 2 3 2" xfId="25501"/>
    <cellStyle name="Obično 3 3 3 3 3 3 2 4" xfId="25502"/>
    <cellStyle name="Obično 3 3 3 3 3 3 3" xfId="25503"/>
    <cellStyle name="Obično 3 3 3 3 3 3 3 2" xfId="25504"/>
    <cellStyle name="Obično 3 3 3 3 3 3 4" xfId="25505"/>
    <cellStyle name="Obično 3 3 3 3 3 3 4 2" xfId="25506"/>
    <cellStyle name="Obično 3 3 3 3 3 3 5" xfId="25507"/>
    <cellStyle name="Obično 3 3 3 3 3 4" xfId="25508"/>
    <cellStyle name="Obično 3 3 3 3 3 4 2" xfId="25509"/>
    <cellStyle name="Obično 3 3 3 3 3 4 2 2" xfId="25510"/>
    <cellStyle name="Obično 3 3 3 3 3 4 3" xfId="25511"/>
    <cellStyle name="Obično 3 3 3 3 3 4 3 2" xfId="25512"/>
    <cellStyle name="Obično 3 3 3 3 3 4 4" xfId="25513"/>
    <cellStyle name="Obično 3 3 3 3 3 5" xfId="25514"/>
    <cellStyle name="Obično 3 3 3 3 3 5 2" xfId="25515"/>
    <cellStyle name="Obično 3 3 3 3 3 5 2 2" xfId="25516"/>
    <cellStyle name="Obično 3 3 3 3 3 5 3" xfId="25517"/>
    <cellStyle name="Obično 3 3 3 3 3 5 3 2" xfId="25518"/>
    <cellStyle name="Obično 3 3 3 3 3 5 4" xfId="25519"/>
    <cellStyle name="Obično 3 3 3 3 3 6" xfId="25520"/>
    <cellStyle name="Obično 3 3 3 3 3 6 2" xfId="25521"/>
    <cellStyle name="Obično 3 3 3 3 3 7" xfId="25522"/>
    <cellStyle name="Obično 3 3 3 3 3 7 2" xfId="25523"/>
    <cellStyle name="Obično 3 3 3 3 3 8" xfId="25524"/>
    <cellStyle name="Obično 3 3 3 3 4" xfId="25525"/>
    <cellStyle name="Obično 3 3 3 3 4 2" xfId="25526"/>
    <cellStyle name="Obično 3 3 3 3 4 2 2" xfId="25527"/>
    <cellStyle name="Obično 3 3 3 3 4 2 2 2" xfId="25528"/>
    <cellStyle name="Obično 3 3 3 3 4 2 2 2 2" xfId="25529"/>
    <cellStyle name="Obično 3 3 3 3 4 2 2 3" xfId="25530"/>
    <cellStyle name="Obično 3 3 3 3 4 2 2 3 2" xfId="25531"/>
    <cellStyle name="Obično 3 3 3 3 4 2 2 4" xfId="25532"/>
    <cellStyle name="Obično 3 3 3 3 4 2 3" xfId="25533"/>
    <cellStyle name="Obično 3 3 3 3 4 2 3 2" xfId="25534"/>
    <cellStyle name="Obično 3 3 3 3 4 2 4" xfId="25535"/>
    <cellStyle name="Obično 3 3 3 3 4 2 4 2" xfId="25536"/>
    <cellStyle name="Obično 3 3 3 3 4 2 5" xfId="25537"/>
    <cellStyle name="Obično 3 3 3 3 4 3" xfId="25538"/>
    <cellStyle name="Obično 3 3 3 3 4 3 2" xfId="25539"/>
    <cellStyle name="Obično 3 3 3 3 4 3 2 2" xfId="25540"/>
    <cellStyle name="Obično 3 3 3 3 4 3 3" xfId="25541"/>
    <cellStyle name="Obično 3 3 3 3 4 3 3 2" xfId="25542"/>
    <cellStyle name="Obično 3 3 3 3 4 3 4" xfId="25543"/>
    <cellStyle name="Obično 3 3 3 3 4 4" xfId="25544"/>
    <cellStyle name="Obično 3 3 3 3 4 4 2" xfId="25545"/>
    <cellStyle name="Obično 3 3 3 3 4 4 2 2" xfId="25546"/>
    <cellStyle name="Obično 3 3 3 3 4 4 3" xfId="25547"/>
    <cellStyle name="Obično 3 3 3 3 4 4 3 2" xfId="25548"/>
    <cellStyle name="Obično 3 3 3 3 4 4 4" xfId="25549"/>
    <cellStyle name="Obično 3 3 3 3 4 5" xfId="25550"/>
    <cellStyle name="Obično 3 3 3 3 4 5 2" xfId="25551"/>
    <cellStyle name="Obično 3 3 3 3 4 6" xfId="25552"/>
    <cellStyle name="Obično 3 3 3 3 4 6 2" xfId="25553"/>
    <cellStyle name="Obično 3 3 3 3 4 7" xfId="25554"/>
    <cellStyle name="Obično 3 3 3 3 5" xfId="25555"/>
    <cellStyle name="Obično 3 3 3 3 5 2" xfId="25556"/>
    <cellStyle name="Obično 3 3 3 3 5 2 2" xfId="25557"/>
    <cellStyle name="Obično 3 3 3 3 5 2 2 2" xfId="25558"/>
    <cellStyle name="Obično 3 3 3 3 5 2 3" xfId="25559"/>
    <cellStyle name="Obično 3 3 3 3 5 2 3 2" xfId="25560"/>
    <cellStyle name="Obično 3 3 3 3 5 2 4" xfId="25561"/>
    <cellStyle name="Obično 3 3 3 3 5 3" xfId="25562"/>
    <cellStyle name="Obično 3 3 3 3 5 3 2" xfId="25563"/>
    <cellStyle name="Obično 3 3 3 3 5 4" xfId="25564"/>
    <cellStyle name="Obično 3 3 3 3 5 4 2" xfId="25565"/>
    <cellStyle name="Obično 3 3 3 3 5 5" xfId="25566"/>
    <cellStyle name="Obično 3 3 3 3 6" xfId="25567"/>
    <cellStyle name="Obično 3 3 3 3 6 2" xfId="25568"/>
    <cellStyle name="Obično 3 3 3 3 6 2 2" xfId="25569"/>
    <cellStyle name="Obično 3 3 3 3 6 2 2 2" xfId="25570"/>
    <cellStyle name="Obično 3 3 3 3 6 2 3" xfId="25571"/>
    <cellStyle name="Obično 3 3 3 3 6 2 3 2" xfId="25572"/>
    <cellStyle name="Obično 3 3 3 3 6 2 4" xfId="25573"/>
    <cellStyle name="Obično 3 3 3 3 6 3" xfId="25574"/>
    <cellStyle name="Obično 3 3 3 3 6 3 2" xfId="25575"/>
    <cellStyle name="Obično 3 3 3 3 6 4" xfId="25576"/>
    <cellStyle name="Obično 3 3 3 3 6 4 2" xfId="25577"/>
    <cellStyle name="Obično 3 3 3 3 6 5" xfId="25578"/>
    <cellStyle name="Obično 3 3 3 3 7" xfId="25579"/>
    <cellStyle name="Obično 3 3 3 3 7 2" xfId="25580"/>
    <cellStyle name="Obično 3 3 3 3 7 2 2" xfId="25581"/>
    <cellStyle name="Obično 3 3 3 3 7 3" xfId="25582"/>
    <cellStyle name="Obično 3 3 3 3 7 3 2" xfId="25583"/>
    <cellStyle name="Obično 3 3 3 3 7 4" xfId="25584"/>
    <cellStyle name="Obično 3 3 3 3 8" xfId="25585"/>
    <cellStyle name="Obično 3 3 3 3 8 2" xfId="25586"/>
    <cellStyle name="Obično 3 3 3 3 8 2 2" xfId="25587"/>
    <cellStyle name="Obično 3 3 3 3 8 3" xfId="25588"/>
    <cellStyle name="Obično 3 3 3 3 8 3 2" xfId="25589"/>
    <cellStyle name="Obično 3 3 3 3 8 4" xfId="25590"/>
    <cellStyle name="Obično 3 3 3 3 9" xfId="25591"/>
    <cellStyle name="Obično 3 3 3 3 9 2" xfId="25592"/>
    <cellStyle name="Obično 3 3 3 4" xfId="25593"/>
    <cellStyle name="Obično 3 3 3 4 10" xfId="25594"/>
    <cellStyle name="Obično 3 3 3 4 2" xfId="25595"/>
    <cellStyle name="Obično 3 3 3 4 2 2" xfId="25596"/>
    <cellStyle name="Obično 3 3 3 4 2 2 2" xfId="25597"/>
    <cellStyle name="Obično 3 3 3 4 2 2 2 2" xfId="25598"/>
    <cellStyle name="Obično 3 3 3 4 2 2 2 2 2" xfId="25599"/>
    <cellStyle name="Obično 3 3 3 4 2 2 2 2 2 2" xfId="25600"/>
    <cellStyle name="Obično 3 3 3 4 2 2 2 2 3" xfId="25601"/>
    <cellStyle name="Obično 3 3 3 4 2 2 2 2 3 2" xfId="25602"/>
    <cellStyle name="Obično 3 3 3 4 2 2 2 2 4" xfId="25603"/>
    <cellStyle name="Obično 3 3 3 4 2 2 2 3" xfId="25604"/>
    <cellStyle name="Obično 3 3 3 4 2 2 2 3 2" xfId="25605"/>
    <cellStyle name="Obično 3 3 3 4 2 2 2 4" xfId="25606"/>
    <cellStyle name="Obično 3 3 3 4 2 2 2 4 2" xfId="25607"/>
    <cellStyle name="Obično 3 3 3 4 2 2 2 5" xfId="25608"/>
    <cellStyle name="Obično 3 3 3 4 2 2 3" xfId="25609"/>
    <cellStyle name="Obično 3 3 3 4 2 2 3 2" xfId="25610"/>
    <cellStyle name="Obično 3 3 3 4 2 2 3 2 2" xfId="25611"/>
    <cellStyle name="Obično 3 3 3 4 2 2 3 3" xfId="25612"/>
    <cellStyle name="Obično 3 3 3 4 2 2 3 3 2" xfId="25613"/>
    <cellStyle name="Obično 3 3 3 4 2 2 3 4" xfId="25614"/>
    <cellStyle name="Obično 3 3 3 4 2 2 4" xfId="25615"/>
    <cellStyle name="Obično 3 3 3 4 2 2 4 2" xfId="25616"/>
    <cellStyle name="Obično 3 3 3 4 2 2 4 2 2" xfId="25617"/>
    <cellStyle name="Obično 3 3 3 4 2 2 4 3" xfId="25618"/>
    <cellStyle name="Obično 3 3 3 4 2 2 4 3 2" xfId="25619"/>
    <cellStyle name="Obično 3 3 3 4 2 2 4 4" xfId="25620"/>
    <cellStyle name="Obično 3 3 3 4 2 2 5" xfId="25621"/>
    <cellStyle name="Obično 3 3 3 4 2 2 5 2" xfId="25622"/>
    <cellStyle name="Obično 3 3 3 4 2 2 6" xfId="25623"/>
    <cellStyle name="Obično 3 3 3 4 2 2 6 2" xfId="25624"/>
    <cellStyle name="Obično 3 3 3 4 2 2 7" xfId="25625"/>
    <cellStyle name="Obično 3 3 3 4 2 3" xfId="25626"/>
    <cellStyle name="Obično 3 3 3 4 2 3 2" xfId="25627"/>
    <cellStyle name="Obično 3 3 3 4 2 3 2 2" xfId="25628"/>
    <cellStyle name="Obično 3 3 3 4 2 3 2 2 2" xfId="25629"/>
    <cellStyle name="Obično 3 3 3 4 2 3 2 3" xfId="25630"/>
    <cellStyle name="Obično 3 3 3 4 2 3 2 3 2" xfId="25631"/>
    <cellStyle name="Obično 3 3 3 4 2 3 2 4" xfId="25632"/>
    <cellStyle name="Obično 3 3 3 4 2 3 3" xfId="25633"/>
    <cellStyle name="Obično 3 3 3 4 2 3 3 2" xfId="25634"/>
    <cellStyle name="Obično 3 3 3 4 2 3 4" xfId="25635"/>
    <cellStyle name="Obično 3 3 3 4 2 3 4 2" xfId="25636"/>
    <cellStyle name="Obično 3 3 3 4 2 3 5" xfId="25637"/>
    <cellStyle name="Obično 3 3 3 4 2 4" xfId="25638"/>
    <cellStyle name="Obično 3 3 3 4 2 4 2" xfId="25639"/>
    <cellStyle name="Obično 3 3 3 4 2 4 2 2" xfId="25640"/>
    <cellStyle name="Obično 3 3 3 4 2 4 3" xfId="25641"/>
    <cellStyle name="Obično 3 3 3 4 2 4 3 2" xfId="25642"/>
    <cellStyle name="Obično 3 3 3 4 2 4 4" xfId="25643"/>
    <cellStyle name="Obično 3 3 3 4 2 5" xfId="25644"/>
    <cellStyle name="Obično 3 3 3 4 2 5 2" xfId="25645"/>
    <cellStyle name="Obično 3 3 3 4 2 5 2 2" xfId="25646"/>
    <cellStyle name="Obično 3 3 3 4 2 5 3" xfId="25647"/>
    <cellStyle name="Obično 3 3 3 4 2 5 3 2" xfId="25648"/>
    <cellStyle name="Obično 3 3 3 4 2 5 4" xfId="25649"/>
    <cellStyle name="Obično 3 3 3 4 2 6" xfId="25650"/>
    <cellStyle name="Obično 3 3 3 4 2 6 2" xfId="25651"/>
    <cellStyle name="Obično 3 3 3 4 2 7" xfId="25652"/>
    <cellStyle name="Obično 3 3 3 4 2 7 2" xfId="25653"/>
    <cellStyle name="Obično 3 3 3 4 2 8" xfId="25654"/>
    <cellStyle name="Obično 3 3 3 4 3" xfId="25655"/>
    <cellStyle name="Obično 3 3 3 4 3 2" xfId="25656"/>
    <cellStyle name="Obično 3 3 3 4 3 2 2" xfId="25657"/>
    <cellStyle name="Obično 3 3 3 4 3 2 2 2" xfId="25658"/>
    <cellStyle name="Obično 3 3 3 4 3 2 2 2 2" xfId="25659"/>
    <cellStyle name="Obično 3 3 3 4 3 2 2 3" xfId="25660"/>
    <cellStyle name="Obično 3 3 3 4 3 2 2 3 2" xfId="25661"/>
    <cellStyle name="Obično 3 3 3 4 3 2 2 4" xfId="25662"/>
    <cellStyle name="Obično 3 3 3 4 3 2 3" xfId="25663"/>
    <cellStyle name="Obično 3 3 3 4 3 2 3 2" xfId="25664"/>
    <cellStyle name="Obično 3 3 3 4 3 2 4" xfId="25665"/>
    <cellStyle name="Obično 3 3 3 4 3 2 4 2" xfId="25666"/>
    <cellStyle name="Obično 3 3 3 4 3 2 5" xfId="25667"/>
    <cellStyle name="Obično 3 3 3 4 3 3" xfId="25668"/>
    <cellStyle name="Obično 3 3 3 4 3 3 2" xfId="25669"/>
    <cellStyle name="Obično 3 3 3 4 3 3 2 2" xfId="25670"/>
    <cellStyle name="Obično 3 3 3 4 3 3 3" xfId="25671"/>
    <cellStyle name="Obično 3 3 3 4 3 3 3 2" xfId="25672"/>
    <cellStyle name="Obično 3 3 3 4 3 3 4" xfId="25673"/>
    <cellStyle name="Obično 3 3 3 4 3 4" xfId="25674"/>
    <cellStyle name="Obično 3 3 3 4 3 4 2" xfId="25675"/>
    <cellStyle name="Obično 3 3 3 4 3 4 2 2" xfId="25676"/>
    <cellStyle name="Obično 3 3 3 4 3 4 3" xfId="25677"/>
    <cellStyle name="Obično 3 3 3 4 3 4 3 2" xfId="25678"/>
    <cellStyle name="Obično 3 3 3 4 3 4 4" xfId="25679"/>
    <cellStyle name="Obično 3 3 3 4 3 5" xfId="25680"/>
    <cellStyle name="Obično 3 3 3 4 3 5 2" xfId="25681"/>
    <cellStyle name="Obično 3 3 3 4 3 6" xfId="25682"/>
    <cellStyle name="Obično 3 3 3 4 3 6 2" xfId="25683"/>
    <cellStyle name="Obično 3 3 3 4 3 7" xfId="25684"/>
    <cellStyle name="Obično 3 3 3 4 4" xfId="25685"/>
    <cellStyle name="Obično 3 3 3 4 4 2" xfId="25686"/>
    <cellStyle name="Obično 3 3 3 4 4 2 2" xfId="25687"/>
    <cellStyle name="Obično 3 3 3 4 4 2 2 2" xfId="25688"/>
    <cellStyle name="Obično 3 3 3 4 4 2 3" xfId="25689"/>
    <cellStyle name="Obično 3 3 3 4 4 2 3 2" xfId="25690"/>
    <cellStyle name="Obično 3 3 3 4 4 2 4" xfId="25691"/>
    <cellStyle name="Obično 3 3 3 4 4 3" xfId="25692"/>
    <cellStyle name="Obično 3 3 3 4 4 3 2" xfId="25693"/>
    <cellStyle name="Obično 3 3 3 4 4 4" xfId="25694"/>
    <cellStyle name="Obično 3 3 3 4 4 4 2" xfId="25695"/>
    <cellStyle name="Obično 3 3 3 4 4 5" xfId="25696"/>
    <cellStyle name="Obično 3 3 3 4 5" xfId="25697"/>
    <cellStyle name="Obično 3 3 3 4 5 2" xfId="25698"/>
    <cellStyle name="Obično 3 3 3 4 5 2 2" xfId="25699"/>
    <cellStyle name="Obično 3 3 3 4 5 2 2 2" xfId="25700"/>
    <cellStyle name="Obično 3 3 3 4 5 2 3" xfId="25701"/>
    <cellStyle name="Obično 3 3 3 4 5 2 3 2" xfId="25702"/>
    <cellStyle name="Obično 3 3 3 4 5 2 4" xfId="25703"/>
    <cellStyle name="Obično 3 3 3 4 5 3" xfId="25704"/>
    <cellStyle name="Obično 3 3 3 4 5 3 2" xfId="25705"/>
    <cellStyle name="Obično 3 3 3 4 5 4" xfId="25706"/>
    <cellStyle name="Obično 3 3 3 4 5 4 2" xfId="25707"/>
    <cellStyle name="Obično 3 3 3 4 5 5" xfId="25708"/>
    <cellStyle name="Obično 3 3 3 4 6" xfId="25709"/>
    <cellStyle name="Obično 3 3 3 4 6 2" xfId="25710"/>
    <cellStyle name="Obično 3 3 3 4 6 2 2" xfId="25711"/>
    <cellStyle name="Obično 3 3 3 4 6 3" xfId="25712"/>
    <cellStyle name="Obično 3 3 3 4 6 3 2" xfId="25713"/>
    <cellStyle name="Obično 3 3 3 4 6 4" xfId="25714"/>
    <cellStyle name="Obično 3 3 3 4 7" xfId="25715"/>
    <cellStyle name="Obično 3 3 3 4 7 2" xfId="25716"/>
    <cellStyle name="Obično 3 3 3 4 7 2 2" xfId="25717"/>
    <cellStyle name="Obično 3 3 3 4 7 3" xfId="25718"/>
    <cellStyle name="Obično 3 3 3 4 7 3 2" xfId="25719"/>
    <cellStyle name="Obično 3 3 3 4 7 4" xfId="25720"/>
    <cellStyle name="Obično 3 3 3 4 8" xfId="25721"/>
    <cellStyle name="Obično 3 3 3 4 8 2" xfId="25722"/>
    <cellStyle name="Obično 3 3 3 4 9" xfId="25723"/>
    <cellStyle name="Obično 3 3 3 4 9 2" xfId="25724"/>
    <cellStyle name="Obično 3 3 3 5" xfId="25725"/>
    <cellStyle name="Obično 3 3 3 5 10" xfId="25726"/>
    <cellStyle name="Obično 3 3 3 5 2" xfId="25727"/>
    <cellStyle name="Obično 3 3 3 5 2 2" xfId="25728"/>
    <cellStyle name="Obično 3 3 3 5 2 2 2" xfId="25729"/>
    <cellStyle name="Obično 3 3 3 5 2 2 2 2" xfId="25730"/>
    <cellStyle name="Obično 3 3 3 5 2 2 2 2 2" xfId="25731"/>
    <cellStyle name="Obično 3 3 3 5 2 2 2 2 2 2" xfId="25732"/>
    <cellStyle name="Obično 3 3 3 5 2 2 2 2 3" xfId="25733"/>
    <cellStyle name="Obično 3 3 3 5 2 2 2 2 3 2" xfId="25734"/>
    <cellStyle name="Obično 3 3 3 5 2 2 2 2 4" xfId="25735"/>
    <cellStyle name="Obično 3 3 3 5 2 2 2 3" xfId="25736"/>
    <cellStyle name="Obično 3 3 3 5 2 2 2 3 2" xfId="25737"/>
    <cellStyle name="Obično 3 3 3 5 2 2 2 4" xfId="25738"/>
    <cellStyle name="Obično 3 3 3 5 2 2 2 4 2" xfId="25739"/>
    <cellStyle name="Obično 3 3 3 5 2 2 2 5" xfId="25740"/>
    <cellStyle name="Obično 3 3 3 5 2 2 3" xfId="25741"/>
    <cellStyle name="Obično 3 3 3 5 2 2 3 2" xfId="25742"/>
    <cellStyle name="Obično 3 3 3 5 2 2 3 2 2" xfId="25743"/>
    <cellStyle name="Obično 3 3 3 5 2 2 3 3" xfId="25744"/>
    <cellStyle name="Obično 3 3 3 5 2 2 3 3 2" xfId="25745"/>
    <cellStyle name="Obično 3 3 3 5 2 2 3 4" xfId="25746"/>
    <cellStyle name="Obično 3 3 3 5 2 2 4" xfId="25747"/>
    <cellStyle name="Obično 3 3 3 5 2 2 4 2" xfId="25748"/>
    <cellStyle name="Obično 3 3 3 5 2 2 4 2 2" xfId="25749"/>
    <cellStyle name="Obično 3 3 3 5 2 2 4 3" xfId="25750"/>
    <cellStyle name="Obično 3 3 3 5 2 2 4 3 2" xfId="25751"/>
    <cellStyle name="Obično 3 3 3 5 2 2 4 4" xfId="25752"/>
    <cellStyle name="Obično 3 3 3 5 2 2 5" xfId="25753"/>
    <cellStyle name="Obično 3 3 3 5 2 2 5 2" xfId="25754"/>
    <cellStyle name="Obično 3 3 3 5 2 2 6" xfId="25755"/>
    <cellStyle name="Obično 3 3 3 5 2 2 6 2" xfId="25756"/>
    <cellStyle name="Obično 3 3 3 5 2 2 7" xfId="25757"/>
    <cellStyle name="Obično 3 3 3 5 2 3" xfId="25758"/>
    <cellStyle name="Obično 3 3 3 5 2 3 2" xfId="25759"/>
    <cellStyle name="Obično 3 3 3 5 2 3 2 2" xfId="25760"/>
    <cellStyle name="Obično 3 3 3 5 2 3 2 2 2" xfId="25761"/>
    <cellStyle name="Obično 3 3 3 5 2 3 2 3" xfId="25762"/>
    <cellStyle name="Obično 3 3 3 5 2 3 2 3 2" xfId="25763"/>
    <cellStyle name="Obično 3 3 3 5 2 3 2 4" xfId="25764"/>
    <cellStyle name="Obično 3 3 3 5 2 3 3" xfId="25765"/>
    <cellStyle name="Obično 3 3 3 5 2 3 3 2" xfId="25766"/>
    <cellStyle name="Obično 3 3 3 5 2 3 4" xfId="25767"/>
    <cellStyle name="Obično 3 3 3 5 2 3 4 2" xfId="25768"/>
    <cellStyle name="Obično 3 3 3 5 2 3 5" xfId="25769"/>
    <cellStyle name="Obično 3 3 3 5 2 4" xfId="25770"/>
    <cellStyle name="Obično 3 3 3 5 2 4 2" xfId="25771"/>
    <cellStyle name="Obično 3 3 3 5 2 4 2 2" xfId="25772"/>
    <cellStyle name="Obično 3 3 3 5 2 4 3" xfId="25773"/>
    <cellStyle name="Obično 3 3 3 5 2 4 3 2" xfId="25774"/>
    <cellStyle name="Obično 3 3 3 5 2 4 4" xfId="25775"/>
    <cellStyle name="Obično 3 3 3 5 2 5" xfId="25776"/>
    <cellStyle name="Obično 3 3 3 5 2 5 2" xfId="25777"/>
    <cellStyle name="Obično 3 3 3 5 2 5 2 2" xfId="25778"/>
    <cellStyle name="Obično 3 3 3 5 2 5 3" xfId="25779"/>
    <cellStyle name="Obično 3 3 3 5 2 5 3 2" xfId="25780"/>
    <cellStyle name="Obično 3 3 3 5 2 5 4" xfId="25781"/>
    <cellStyle name="Obično 3 3 3 5 2 6" xfId="25782"/>
    <cellStyle name="Obično 3 3 3 5 2 6 2" xfId="25783"/>
    <cellStyle name="Obično 3 3 3 5 2 7" xfId="25784"/>
    <cellStyle name="Obično 3 3 3 5 2 7 2" xfId="25785"/>
    <cellStyle name="Obično 3 3 3 5 2 8" xfId="25786"/>
    <cellStyle name="Obično 3 3 3 5 3" xfId="25787"/>
    <cellStyle name="Obično 3 3 3 5 3 2" xfId="25788"/>
    <cellStyle name="Obično 3 3 3 5 3 2 2" xfId="25789"/>
    <cellStyle name="Obično 3 3 3 5 3 2 2 2" xfId="25790"/>
    <cellStyle name="Obično 3 3 3 5 3 2 2 2 2" xfId="25791"/>
    <cellStyle name="Obično 3 3 3 5 3 2 2 3" xfId="25792"/>
    <cellStyle name="Obično 3 3 3 5 3 2 2 3 2" xfId="25793"/>
    <cellStyle name="Obično 3 3 3 5 3 2 2 4" xfId="25794"/>
    <cellStyle name="Obično 3 3 3 5 3 2 3" xfId="25795"/>
    <cellStyle name="Obično 3 3 3 5 3 2 3 2" xfId="25796"/>
    <cellStyle name="Obično 3 3 3 5 3 2 4" xfId="25797"/>
    <cellStyle name="Obično 3 3 3 5 3 2 4 2" xfId="25798"/>
    <cellStyle name="Obično 3 3 3 5 3 2 5" xfId="25799"/>
    <cellStyle name="Obično 3 3 3 5 3 3" xfId="25800"/>
    <cellStyle name="Obično 3 3 3 5 3 3 2" xfId="25801"/>
    <cellStyle name="Obično 3 3 3 5 3 3 2 2" xfId="25802"/>
    <cellStyle name="Obično 3 3 3 5 3 3 3" xfId="25803"/>
    <cellStyle name="Obično 3 3 3 5 3 3 3 2" xfId="25804"/>
    <cellStyle name="Obično 3 3 3 5 3 3 4" xfId="25805"/>
    <cellStyle name="Obično 3 3 3 5 3 4" xfId="25806"/>
    <cellStyle name="Obično 3 3 3 5 3 4 2" xfId="25807"/>
    <cellStyle name="Obično 3 3 3 5 3 4 2 2" xfId="25808"/>
    <cellStyle name="Obično 3 3 3 5 3 4 3" xfId="25809"/>
    <cellStyle name="Obično 3 3 3 5 3 4 3 2" xfId="25810"/>
    <cellStyle name="Obično 3 3 3 5 3 4 4" xfId="25811"/>
    <cellStyle name="Obično 3 3 3 5 3 5" xfId="25812"/>
    <cellStyle name="Obično 3 3 3 5 3 5 2" xfId="25813"/>
    <cellStyle name="Obično 3 3 3 5 3 6" xfId="25814"/>
    <cellStyle name="Obično 3 3 3 5 3 6 2" xfId="25815"/>
    <cellStyle name="Obično 3 3 3 5 3 7" xfId="25816"/>
    <cellStyle name="Obično 3 3 3 5 4" xfId="25817"/>
    <cellStyle name="Obično 3 3 3 5 4 2" xfId="25818"/>
    <cellStyle name="Obično 3 3 3 5 4 2 2" xfId="25819"/>
    <cellStyle name="Obično 3 3 3 5 4 2 2 2" xfId="25820"/>
    <cellStyle name="Obično 3 3 3 5 4 2 3" xfId="25821"/>
    <cellStyle name="Obično 3 3 3 5 4 2 3 2" xfId="25822"/>
    <cellStyle name="Obično 3 3 3 5 4 2 4" xfId="25823"/>
    <cellStyle name="Obično 3 3 3 5 4 3" xfId="25824"/>
    <cellStyle name="Obično 3 3 3 5 4 3 2" xfId="25825"/>
    <cellStyle name="Obično 3 3 3 5 4 4" xfId="25826"/>
    <cellStyle name="Obično 3 3 3 5 4 4 2" xfId="25827"/>
    <cellStyle name="Obično 3 3 3 5 4 5" xfId="25828"/>
    <cellStyle name="Obično 3 3 3 5 5" xfId="25829"/>
    <cellStyle name="Obično 3 3 3 5 5 2" xfId="25830"/>
    <cellStyle name="Obično 3 3 3 5 5 2 2" xfId="25831"/>
    <cellStyle name="Obično 3 3 3 5 5 2 2 2" xfId="25832"/>
    <cellStyle name="Obično 3 3 3 5 5 2 3" xfId="25833"/>
    <cellStyle name="Obično 3 3 3 5 5 2 3 2" xfId="25834"/>
    <cellStyle name="Obično 3 3 3 5 5 2 4" xfId="25835"/>
    <cellStyle name="Obično 3 3 3 5 5 3" xfId="25836"/>
    <cellStyle name="Obično 3 3 3 5 5 3 2" xfId="25837"/>
    <cellStyle name="Obično 3 3 3 5 5 4" xfId="25838"/>
    <cellStyle name="Obično 3 3 3 5 5 4 2" xfId="25839"/>
    <cellStyle name="Obično 3 3 3 5 5 5" xfId="25840"/>
    <cellStyle name="Obično 3 3 3 5 6" xfId="25841"/>
    <cellStyle name="Obično 3 3 3 5 6 2" xfId="25842"/>
    <cellStyle name="Obično 3 3 3 5 6 2 2" xfId="25843"/>
    <cellStyle name="Obično 3 3 3 5 6 3" xfId="25844"/>
    <cellStyle name="Obično 3 3 3 5 6 3 2" xfId="25845"/>
    <cellStyle name="Obično 3 3 3 5 6 4" xfId="25846"/>
    <cellStyle name="Obično 3 3 3 5 7" xfId="25847"/>
    <cellStyle name="Obično 3 3 3 5 7 2" xfId="25848"/>
    <cellStyle name="Obično 3 3 3 5 7 2 2" xfId="25849"/>
    <cellStyle name="Obično 3 3 3 5 7 3" xfId="25850"/>
    <cellStyle name="Obično 3 3 3 5 7 3 2" xfId="25851"/>
    <cellStyle name="Obično 3 3 3 5 7 4" xfId="25852"/>
    <cellStyle name="Obično 3 3 3 5 8" xfId="25853"/>
    <cellStyle name="Obično 3 3 3 5 8 2" xfId="25854"/>
    <cellStyle name="Obično 3 3 3 5 9" xfId="25855"/>
    <cellStyle name="Obično 3 3 3 5 9 2" xfId="25856"/>
    <cellStyle name="Obično 3 3 3 6" xfId="25857"/>
    <cellStyle name="Obično 3 3 3 6 2" xfId="25858"/>
    <cellStyle name="Obično 3 3 3 6 2 2" xfId="25859"/>
    <cellStyle name="Obično 3 3 3 6 2 2 2" xfId="25860"/>
    <cellStyle name="Obično 3 3 3 6 2 2 2 2" xfId="25861"/>
    <cellStyle name="Obično 3 3 3 6 2 2 2 2 2" xfId="25862"/>
    <cellStyle name="Obično 3 3 3 6 2 2 2 3" xfId="25863"/>
    <cellStyle name="Obično 3 3 3 6 2 2 2 3 2" xfId="25864"/>
    <cellStyle name="Obično 3 3 3 6 2 2 2 4" xfId="25865"/>
    <cellStyle name="Obično 3 3 3 6 2 2 3" xfId="25866"/>
    <cellStyle name="Obično 3 3 3 6 2 2 3 2" xfId="25867"/>
    <cellStyle name="Obično 3 3 3 6 2 2 4" xfId="25868"/>
    <cellStyle name="Obično 3 3 3 6 2 2 4 2" xfId="25869"/>
    <cellStyle name="Obično 3 3 3 6 2 2 5" xfId="25870"/>
    <cellStyle name="Obično 3 3 3 6 2 3" xfId="25871"/>
    <cellStyle name="Obično 3 3 3 6 2 3 2" xfId="25872"/>
    <cellStyle name="Obično 3 3 3 6 2 3 2 2" xfId="25873"/>
    <cellStyle name="Obično 3 3 3 6 2 3 3" xfId="25874"/>
    <cellStyle name="Obično 3 3 3 6 2 3 3 2" xfId="25875"/>
    <cellStyle name="Obično 3 3 3 6 2 3 4" xfId="25876"/>
    <cellStyle name="Obično 3 3 3 6 2 4" xfId="25877"/>
    <cellStyle name="Obično 3 3 3 6 2 4 2" xfId="25878"/>
    <cellStyle name="Obično 3 3 3 6 2 4 2 2" xfId="25879"/>
    <cellStyle name="Obično 3 3 3 6 2 4 3" xfId="25880"/>
    <cellStyle name="Obično 3 3 3 6 2 4 3 2" xfId="25881"/>
    <cellStyle name="Obično 3 3 3 6 2 4 4" xfId="25882"/>
    <cellStyle name="Obično 3 3 3 6 2 5" xfId="25883"/>
    <cellStyle name="Obično 3 3 3 6 2 5 2" xfId="25884"/>
    <cellStyle name="Obično 3 3 3 6 2 6" xfId="25885"/>
    <cellStyle name="Obično 3 3 3 6 2 6 2" xfId="25886"/>
    <cellStyle name="Obično 3 3 3 6 2 7" xfId="25887"/>
    <cellStyle name="Obično 3 3 3 6 3" xfId="25888"/>
    <cellStyle name="Obično 3 3 3 6 3 2" xfId="25889"/>
    <cellStyle name="Obično 3 3 3 6 3 2 2" xfId="25890"/>
    <cellStyle name="Obično 3 3 3 6 3 2 2 2" xfId="25891"/>
    <cellStyle name="Obično 3 3 3 6 3 2 3" xfId="25892"/>
    <cellStyle name="Obično 3 3 3 6 3 2 3 2" xfId="25893"/>
    <cellStyle name="Obično 3 3 3 6 3 2 4" xfId="25894"/>
    <cellStyle name="Obično 3 3 3 6 3 3" xfId="25895"/>
    <cellStyle name="Obično 3 3 3 6 3 3 2" xfId="25896"/>
    <cellStyle name="Obično 3 3 3 6 3 4" xfId="25897"/>
    <cellStyle name="Obično 3 3 3 6 3 4 2" xfId="25898"/>
    <cellStyle name="Obično 3 3 3 6 3 5" xfId="25899"/>
    <cellStyle name="Obično 3 3 3 6 4" xfId="25900"/>
    <cellStyle name="Obično 3 3 3 6 4 2" xfId="25901"/>
    <cellStyle name="Obično 3 3 3 6 4 2 2" xfId="25902"/>
    <cellStyle name="Obično 3 3 3 6 4 3" xfId="25903"/>
    <cellStyle name="Obično 3 3 3 6 4 3 2" xfId="25904"/>
    <cellStyle name="Obično 3 3 3 6 4 4" xfId="25905"/>
    <cellStyle name="Obično 3 3 3 6 5" xfId="25906"/>
    <cellStyle name="Obično 3 3 3 6 5 2" xfId="25907"/>
    <cellStyle name="Obično 3 3 3 6 5 2 2" xfId="25908"/>
    <cellStyle name="Obično 3 3 3 6 5 3" xfId="25909"/>
    <cellStyle name="Obično 3 3 3 6 5 3 2" xfId="25910"/>
    <cellStyle name="Obično 3 3 3 6 5 4" xfId="25911"/>
    <cellStyle name="Obično 3 3 3 6 6" xfId="25912"/>
    <cellStyle name="Obično 3 3 3 6 6 2" xfId="25913"/>
    <cellStyle name="Obično 3 3 3 6 7" xfId="25914"/>
    <cellStyle name="Obično 3 3 3 6 7 2" xfId="25915"/>
    <cellStyle name="Obično 3 3 3 6 8" xfId="25916"/>
    <cellStyle name="Obično 3 3 3 7" xfId="25917"/>
    <cellStyle name="Obično 3 3 3 7 2" xfId="25918"/>
    <cellStyle name="Obično 3 3 3 7 2 2" xfId="25919"/>
    <cellStyle name="Obično 3 3 3 7 2 2 2" xfId="25920"/>
    <cellStyle name="Obično 3 3 3 7 2 2 2 2" xfId="25921"/>
    <cellStyle name="Obično 3 3 3 7 2 2 3" xfId="25922"/>
    <cellStyle name="Obično 3 3 3 7 2 2 3 2" xfId="25923"/>
    <cellStyle name="Obično 3 3 3 7 2 2 4" xfId="25924"/>
    <cellStyle name="Obično 3 3 3 7 2 3" xfId="25925"/>
    <cellStyle name="Obično 3 3 3 7 2 3 2" xfId="25926"/>
    <cellStyle name="Obično 3 3 3 7 2 4" xfId="25927"/>
    <cellStyle name="Obično 3 3 3 7 2 4 2" xfId="25928"/>
    <cellStyle name="Obično 3 3 3 7 2 5" xfId="25929"/>
    <cellStyle name="Obično 3 3 3 7 3" xfId="25930"/>
    <cellStyle name="Obično 3 3 3 7 3 2" xfId="25931"/>
    <cellStyle name="Obično 3 3 3 7 3 2 2" xfId="25932"/>
    <cellStyle name="Obično 3 3 3 7 3 3" xfId="25933"/>
    <cellStyle name="Obično 3 3 3 7 3 3 2" xfId="25934"/>
    <cellStyle name="Obično 3 3 3 7 3 4" xfId="25935"/>
    <cellStyle name="Obično 3 3 3 7 4" xfId="25936"/>
    <cellStyle name="Obično 3 3 3 7 4 2" xfId="25937"/>
    <cellStyle name="Obično 3 3 3 7 4 2 2" xfId="25938"/>
    <cellStyle name="Obično 3 3 3 7 4 3" xfId="25939"/>
    <cellStyle name="Obično 3 3 3 7 4 3 2" xfId="25940"/>
    <cellStyle name="Obično 3 3 3 7 4 4" xfId="25941"/>
    <cellStyle name="Obično 3 3 3 7 5" xfId="25942"/>
    <cellStyle name="Obično 3 3 3 7 5 2" xfId="25943"/>
    <cellStyle name="Obično 3 3 3 7 6" xfId="25944"/>
    <cellStyle name="Obično 3 3 3 7 6 2" xfId="25945"/>
    <cellStyle name="Obično 3 3 3 7 7" xfId="25946"/>
    <cellStyle name="Obično 3 3 3 8" xfId="25947"/>
    <cellStyle name="Obično 3 3 3 8 2" xfId="25948"/>
    <cellStyle name="Obično 3 3 3 8 2 2" xfId="25949"/>
    <cellStyle name="Obično 3 3 3 8 2 2 2" xfId="25950"/>
    <cellStyle name="Obično 3 3 3 8 2 3" xfId="25951"/>
    <cellStyle name="Obično 3 3 3 8 2 3 2" xfId="25952"/>
    <cellStyle name="Obično 3 3 3 8 2 4" xfId="25953"/>
    <cellStyle name="Obično 3 3 3 8 3" xfId="25954"/>
    <cellStyle name="Obično 3 3 3 8 3 2" xfId="25955"/>
    <cellStyle name="Obično 3 3 3 8 4" xfId="25956"/>
    <cellStyle name="Obično 3 3 3 8 4 2" xfId="25957"/>
    <cellStyle name="Obično 3 3 3 8 5" xfId="25958"/>
    <cellStyle name="Obično 3 3 3 9" xfId="25959"/>
    <cellStyle name="Obično 3 3 3 9 2" xfId="25960"/>
    <cellStyle name="Obično 3 3 3 9 2 2" xfId="25961"/>
    <cellStyle name="Obično 3 3 3 9 2 2 2" xfId="25962"/>
    <cellStyle name="Obično 3 3 3 9 2 3" xfId="25963"/>
    <cellStyle name="Obično 3 3 3 9 2 3 2" xfId="25964"/>
    <cellStyle name="Obično 3 3 3 9 2 4" xfId="25965"/>
    <cellStyle name="Obično 3 3 3 9 3" xfId="25966"/>
    <cellStyle name="Obično 3 3 3 9 3 2" xfId="25967"/>
    <cellStyle name="Obično 3 3 3 9 4" xfId="25968"/>
    <cellStyle name="Obično 3 3 3 9 4 2" xfId="25969"/>
    <cellStyle name="Obično 3 3 3 9 5" xfId="25970"/>
    <cellStyle name="Obično 3 3 4" xfId="25971"/>
    <cellStyle name="Obično 3 3 4 10" xfId="25972"/>
    <cellStyle name="Obično 3 3 4 10 2" xfId="25973"/>
    <cellStyle name="Obično 3 3 4 11" xfId="25974"/>
    <cellStyle name="Obično 3 3 4 11 2" xfId="25975"/>
    <cellStyle name="Obično 3 3 4 12" xfId="25976"/>
    <cellStyle name="Obično 3 3 4 2" xfId="25977"/>
    <cellStyle name="Obično 3 3 4 2 10" xfId="25978"/>
    <cellStyle name="Obično 3 3 4 2 2" xfId="25979"/>
    <cellStyle name="Obično 3 3 4 2 2 2" xfId="25980"/>
    <cellStyle name="Obično 3 3 4 2 2 2 2" xfId="25981"/>
    <cellStyle name="Obično 3 3 4 2 2 2 2 2" xfId="25982"/>
    <cellStyle name="Obično 3 3 4 2 2 2 2 2 2" xfId="25983"/>
    <cellStyle name="Obično 3 3 4 2 2 2 2 2 2 2" xfId="25984"/>
    <cellStyle name="Obično 3 3 4 2 2 2 2 2 3" xfId="25985"/>
    <cellStyle name="Obično 3 3 4 2 2 2 2 2 3 2" xfId="25986"/>
    <cellStyle name="Obično 3 3 4 2 2 2 2 2 4" xfId="25987"/>
    <cellStyle name="Obično 3 3 4 2 2 2 2 3" xfId="25988"/>
    <cellStyle name="Obično 3 3 4 2 2 2 2 3 2" xfId="25989"/>
    <cellStyle name="Obično 3 3 4 2 2 2 2 4" xfId="25990"/>
    <cellStyle name="Obično 3 3 4 2 2 2 2 4 2" xfId="25991"/>
    <cellStyle name="Obično 3 3 4 2 2 2 2 5" xfId="25992"/>
    <cellStyle name="Obično 3 3 4 2 2 2 3" xfId="25993"/>
    <cellStyle name="Obično 3 3 4 2 2 2 3 2" xfId="25994"/>
    <cellStyle name="Obično 3 3 4 2 2 2 3 2 2" xfId="25995"/>
    <cellStyle name="Obično 3 3 4 2 2 2 3 3" xfId="25996"/>
    <cellStyle name="Obično 3 3 4 2 2 2 3 3 2" xfId="25997"/>
    <cellStyle name="Obično 3 3 4 2 2 2 3 4" xfId="25998"/>
    <cellStyle name="Obično 3 3 4 2 2 2 4" xfId="25999"/>
    <cellStyle name="Obično 3 3 4 2 2 2 4 2" xfId="26000"/>
    <cellStyle name="Obično 3 3 4 2 2 2 4 2 2" xfId="26001"/>
    <cellStyle name="Obično 3 3 4 2 2 2 4 3" xfId="26002"/>
    <cellStyle name="Obično 3 3 4 2 2 2 4 3 2" xfId="26003"/>
    <cellStyle name="Obično 3 3 4 2 2 2 4 4" xfId="26004"/>
    <cellStyle name="Obično 3 3 4 2 2 2 5" xfId="26005"/>
    <cellStyle name="Obično 3 3 4 2 2 2 5 2" xfId="26006"/>
    <cellStyle name="Obično 3 3 4 2 2 2 6" xfId="26007"/>
    <cellStyle name="Obično 3 3 4 2 2 2 6 2" xfId="26008"/>
    <cellStyle name="Obično 3 3 4 2 2 2 7" xfId="26009"/>
    <cellStyle name="Obično 3 3 4 2 2 3" xfId="26010"/>
    <cellStyle name="Obično 3 3 4 2 2 3 2" xfId="26011"/>
    <cellStyle name="Obično 3 3 4 2 2 3 2 2" xfId="26012"/>
    <cellStyle name="Obično 3 3 4 2 2 3 2 2 2" xfId="26013"/>
    <cellStyle name="Obično 3 3 4 2 2 3 2 3" xfId="26014"/>
    <cellStyle name="Obično 3 3 4 2 2 3 2 3 2" xfId="26015"/>
    <cellStyle name="Obično 3 3 4 2 2 3 2 4" xfId="26016"/>
    <cellStyle name="Obično 3 3 4 2 2 3 3" xfId="26017"/>
    <cellStyle name="Obično 3 3 4 2 2 3 3 2" xfId="26018"/>
    <cellStyle name="Obično 3 3 4 2 2 3 4" xfId="26019"/>
    <cellStyle name="Obično 3 3 4 2 2 3 4 2" xfId="26020"/>
    <cellStyle name="Obično 3 3 4 2 2 3 5" xfId="26021"/>
    <cellStyle name="Obično 3 3 4 2 2 4" xfId="26022"/>
    <cellStyle name="Obično 3 3 4 2 2 4 2" xfId="26023"/>
    <cellStyle name="Obično 3 3 4 2 2 4 2 2" xfId="26024"/>
    <cellStyle name="Obično 3 3 4 2 2 4 3" xfId="26025"/>
    <cellStyle name="Obično 3 3 4 2 2 4 3 2" xfId="26026"/>
    <cellStyle name="Obično 3 3 4 2 2 4 4" xfId="26027"/>
    <cellStyle name="Obično 3 3 4 2 2 5" xfId="26028"/>
    <cellStyle name="Obično 3 3 4 2 2 5 2" xfId="26029"/>
    <cellStyle name="Obično 3 3 4 2 2 5 2 2" xfId="26030"/>
    <cellStyle name="Obično 3 3 4 2 2 5 3" xfId="26031"/>
    <cellStyle name="Obično 3 3 4 2 2 5 3 2" xfId="26032"/>
    <cellStyle name="Obično 3 3 4 2 2 5 4" xfId="26033"/>
    <cellStyle name="Obično 3 3 4 2 2 6" xfId="26034"/>
    <cellStyle name="Obično 3 3 4 2 2 6 2" xfId="26035"/>
    <cellStyle name="Obično 3 3 4 2 2 7" xfId="26036"/>
    <cellStyle name="Obično 3 3 4 2 2 7 2" xfId="26037"/>
    <cellStyle name="Obično 3 3 4 2 2 8" xfId="26038"/>
    <cellStyle name="Obično 3 3 4 2 3" xfId="26039"/>
    <cellStyle name="Obično 3 3 4 2 3 2" xfId="26040"/>
    <cellStyle name="Obično 3 3 4 2 3 2 2" xfId="26041"/>
    <cellStyle name="Obično 3 3 4 2 3 2 2 2" xfId="26042"/>
    <cellStyle name="Obično 3 3 4 2 3 2 2 2 2" xfId="26043"/>
    <cellStyle name="Obično 3 3 4 2 3 2 2 3" xfId="26044"/>
    <cellStyle name="Obično 3 3 4 2 3 2 2 3 2" xfId="26045"/>
    <cellStyle name="Obično 3 3 4 2 3 2 2 4" xfId="26046"/>
    <cellStyle name="Obično 3 3 4 2 3 2 3" xfId="26047"/>
    <cellStyle name="Obično 3 3 4 2 3 2 3 2" xfId="26048"/>
    <cellStyle name="Obično 3 3 4 2 3 2 4" xfId="26049"/>
    <cellStyle name="Obično 3 3 4 2 3 2 4 2" xfId="26050"/>
    <cellStyle name="Obično 3 3 4 2 3 2 5" xfId="26051"/>
    <cellStyle name="Obično 3 3 4 2 3 3" xfId="26052"/>
    <cellStyle name="Obično 3 3 4 2 3 3 2" xfId="26053"/>
    <cellStyle name="Obično 3 3 4 2 3 3 2 2" xfId="26054"/>
    <cellStyle name="Obično 3 3 4 2 3 3 3" xfId="26055"/>
    <cellStyle name="Obično 3 3 4 2 3 3 3 2" xfId="26056"/>
    <cellStyle name="Obično 3 3 4 2 3 3 4" xfId="26057"/>
    <cellStyle name="Obično 3 3 4 2 3 4" xfId="26058"/>
    <cellStyle name="Obično 3 3 4 2 3 4 2" xfId="26059"/>
    <cellStyle name="Obično 3 3 4 2 3 4 2 2" xfId="26060"/>
    <cellStyle name="Obično 3 3 4 2 3 4 3" xfId="26061"/>
    <cellStyle name="Obično 3 3 4 2 3 4 3 2" xfId="26062"/>
    <cellStyle name="Obično 3 3 4 2 3 4 4" xfId="26063"/>
    <cellStyle name="Obično 3 3 4 2 3 5" xfId="26064"/>
    <cellStyle name="Obično 3 3 4 2 3 5 2" xfId="26065"/>
    <cellStyle name="Obično 3 3 4 2 3 6" xfId="26066"/>
    <cellStyle name="Obično 3 3 4 2 3 6 2" xfId="26067"/>
    <cellStyle name="Obično 3 3 4 2 3 7" xfId="26068"/>
    <cellStyle name="Obično 3 3 4 2 4" xfId="26069"/>
    <cellStyle name="Obično 3 3 4 2 4 2" xfId="26070"/>
    <cellStyle name="Obično 3 3 4 2 4 2 2" xfId="26071"/>
    <cellStyle name="Obično 3 3 4 2 4 2 2 2" xfId="26072"/>
    <cellStyle name="Obično 3 3 4 2 4 2 3" xfId="26073"/>
    <cellStyle name="Obično 3 3 4 2 4 2 3 2" xfId="26074"/>
    <cellStyle name="Obično 3 3 4 2 4 2 4" xfId="26075"/>
    <cellStyle name="Obično 3 3 4 2 4 3" xfId="26076"/>
    <cellStyle name="Obično 3 3 4 2 4 3 2" xfId="26077"/>
    <cellStyle name="Obično 3 3 4 2 4 4" xfId="26078"/>
    <cellStyle name="Obično 3 3 4 2 4 4 2" xfId="26079"/>
    <cellStyle name="Obično 3 3 4 2 4 5" xfId="26080"/>
    <cellStyle name="Obično 3 3 4 2 5" xfId="26081"/>
    <cellStyle name="Obično 3 3 4 2 5 2" xfId="26082"/>
    <cellStyle name="Obično 3 3 4 2 5 2 2" xfId="26083"/>
    <cellStyle name="Obično 3 3 4 2 5 2 2 2" xfId="26084"/>
    <cellStyle name="Obično 3 3 4 2 5 2 3" xfId="26085"/>
    <cellStyle name="Obično 3 3 4 2 5 2 3 2" xfId="26086"/>
    <cellStyle name="Obično 3 3 4 2 5 2 4" xfId="26087"/>
    <cellStyle name="Obično 3 3 4 2 5 3" xfId="26088"/>
    <cellStyle name="Obično 3 3 4 2 5 3 2" xfId="26089"/>
    <cellStyle name="Obično 3 3 4 2 5 4" xfId="26090"/>
    <cellStyle name="Obično 3 3 4 2 5 4 2" xfId="26091"/>
    <cellStyle name="Obično 3 3 4 2 5 5" xfId="26092"/>
    <cellStyle name="Obično 3 3 4 2 6" xfId="26093"/>
    <cellStyle name="Obično 3 3 4 2 6 2" xfId="26094"/>
    <cellStyle name="Obično 3 3 4 2 6 2 2" xfId="26095"/>
    <cellStyle name="Obično 3 3 4 2 6 3" xfId="26096"/>
    <cellStyle name="Obično 3 3 4 2 6 3 2" xfId="26097"/>
    <cellStyle name="Obično 3 3 4 2 6 4" xfId="26098"/>
    <cellStyle name="Obično 3 3 4 2 7" xfId="26099"/>
    <cellStyle name="Obično 3 3 4 2 7 2" xfId="26100"/>
    <cellStyle name="Obično 3 3 4 2 7 2 2" xfId="26101"/>
    <cellStyle name="Obično 3 3 4 2 7 3" xfId="26102"/>
    <cellStyle name="Obično 3 3 4 2 7 3 2" xfId="26103"/>
    <cellStyle name="Obično 3 3 4 2 7 4" xfId="26104"/>
    <cellStyle name="Obično 3 3 4 2 8" xfId="26105"/>
    <cellStyle name="Obično 3 3 4 2 8 2" xfId="26106"/>
    <cellStyle name="Obično 3 3 4 2 9" xfId="26107"/>
    <cellStyle name="Obično 3 3 4 2 9 2" xfId="26108"/>
    <cellStyle name="Obično 3 3 4 3" xfId="26109"/>
    <cellStyle name="Obično 3 3 4 3 10" xfId="26110"/>
    <cellStyle name="Obično 3 3 4 3 2" xfId="26111"/>
    <cellStyle name="Obično 3 3 4 3 2 2" xfId="26112"/>
    <cellStyle name="Obično 3 3 4 3 2 2 2" xfId="26113"/>
    <cellStyle name="Obično 3 3 4 3 2 2 2 2" xfId="26114"/>
    <cellStyle name="Obično 3 3 4 3 2 2 2 2 2" xfId="26115"/>
    <cellStyle name="Obično 3 3 4 3 2 2 2 2 2 2" xfId="26116"/>
    <cellStyle name="Obično 3 3 4 3 2 2 2 2 3" xfId="26117"/>
    <cellStyle name="Obično 3 3 4 3 2 2 2 2 3 2" xfId="26118"/>
    <cellStyle name="Obično 3 3 4 3 2 2 2 2 4" xfId="26119"/>
    <cellStyle name="Obično 3 3 4 3 2 2 2 3" xfId="26120"/>
    <cellStyle name="Obično 3 3 4 3 2 2 2 3 2" xfId="26121"/>
    <cellStyle name="Obično 3 3 4 3 2 2 2 4" xfId="26122"/>
    <cellStyle name="Obično 3 3 4 3 2 2 2 4 2" xfId="26123"/>
    <cellStyle name="Obično 3 3 4 3 2 2 2 5" xfId="26124"/>
    <cellStyle name="Obično 3 3 4 3 2 2 3" xfId="26125"/>
    <cellStyle name="Obično 3 3 4 3 2 2 3 2" xfId="26126"/>
    <cellStyle name="Obično 3 3 4 3 2 2 3 2 2" xfId="26127"/>
    <cellStyle name="Obično 3 3 4 3 2 2 3 3" xfId="26128"/>
    <cellStyle name="Obično 3 3 4 3 2 2 3 3 2" xfId="26129"/>
    <cellStyle name="Obično 3 3 4 3 2 2 3 4" xfId="26130"/>
    <cellStyle name="Obično 3 3 4 3 2 2 4" xfId="26131"/>
    <cellStyle name="Obično 3 3 4 3 2 2 4 2" xfId="26132"/>
    <cellStyle name="Obično 3 3 4 3 2 2 4 2 2" xfId="26133"/>
    <cellStyle name="Obično 3 3 4 3 2 2 4 3" xfId="26134"/>
    <cellStyle name="Obično 3 3 4 3 2 2 4 3 2" xfId="26135"/>
    <cellStyle name="Obično 3 3 4 3 2 2 4 4" xfId="26136"/>
    <cellStyle name="Obično 3 3 4 3 2 2 5" xfId="26137"/>
    <cellStyle name="Obično 3 3 4 3 2 2 5 2" xfId="26138"/>
    <cellStyle name="Obično 3 3 4 3 2 2 6" xfId="26139"/>
    <cellStyle name="Obično 3 3 4 3 2 2 6 2" xfId="26140"/>
    <cellStyle name="Obično 3 3 4 3 2 2 7" xfId="26141"/>
    <cellStyle name="Obično 3 3 4 3 2 3" xfId="26142"/>
    <cellStyle name="Obično 3 3 4 3 2 3 2" xfId="26143"/>
    <cellStyle name="Obično 3 3 4 3 2 3 2 2" xfId="26144"/>
    <cellStyle name="Obično 3 3 4 3 2 3 2 2 2" xfId="26145"/>
    <cellStyle name="Obično 3 3 4 3 2 3 2 3" xfId="26146"/>
    <cellStyle name="Obično 3 3 4 3 2 3 2 3 2" xfId="26147"/>
    <cellStyle name="Obično 3 3 4 3 2 3 2 4" xfId="26148"/>
    <cellStyle name="Obično 3 3 4 3 2 3 3" xfId="26149"/>
    <cellStyle name="Obično 3 3 4 3 2 3 3 2" xfId="26150"/>
    <cellStyle name="Obično 3 3 4 3 2 3 4" xfId="26151"/>
    <cellStyle name="Obično 3 3 4 3 2 3 4 2" xfId="26152"/>
    <cellStyle name="Obično 3 3 4 3 2 3 5" xfId="26153"/>
    <cellStyle name="Obično 3 3 4 3 2 4" xfId="26154"/>
    <cellStyle name="Obično 3 3 4 3 2 4 2" xfId="26155"/>
    <cellStyle name="Obično 3 3 4 3 2 4 2 2" xfId="26156"/>
    <cellStyle name="Obično 3 3 4 3 2 4 3" xfId="26157"/>
    <cellStyle name="Obično 3 3 4 3 2 4 3 2" xfId="26158"/>
    <cellStyle name="Obično 3 3 4 3 2 4 4" xfId="26159"/>
    <cellStyle name="Obično 3 3 4 3 2 5" xfId="26160"/>
    <cellStyle name="Obično 3 3 4 3 2 5 2" xfId="26161"/>
    <cellStyle name="Obično 3 3 4 3 2 5 2 2" xfId="26162"/>
    <cellStyle name="Obično 3 3 4 3 2 5 3" xfId="26163"/>
    <cellStyle name="Obično 3 3 4 3 2 5 3 2" xfId="26164"/>
    <cellStyle name="Obično 3 3 4 3 2 5 4" xfId="26165"/>
    <cellStyle name="Obično 3 3 4 3 2 6" xfId="26166"/>
    <cellStyle name="Obično 3 3 4 3 2 6 2" xfId="26167"/>
    <cellStyle name="Obično 3 3 4 3 2 7" xfId="26168"/>
    <cellStyle name="Obično 3 3 4 3 2 7 2" xfId="26169"/>
    <cellStyle name="Obično 3 3 4 3 2 8" xfId="26170"/>
    <cellStyle name="Obično 3 3 4 3 3" xfId="26171"/>
    <cellStyle name="Obično 3 3 4 3 3 2" xfId="26172"/>
    <cellStyle name="Obično 3 3 4 3 3 2 2" xfId="26173"/>
    <cellStyle name="Obično 3 3 4 3 3 2 2 2" xfId="26174"/>
    <cellStyle name="Obično 3 3 4 3 3 2 2 2 2" xfId="26175"/>
    <cellStyle name="Obično 3 3 4 3 3 2 2 3" xfId="26176"/>
    <cellStyle name="Obično 3 3 4 3 3 2 2 3 2" xfId="26177"/>
    <cellStyle name="Obično 3 3 4 3 3 2 2 4" xfId="26178"/>
    <cellStyle name="Obično 3 3 4 3 3 2 3" xfId="26179"/>
    <cellStyle name="Obično 3 3 4 3 3 2 3 2" xfId="26180"/>
    <cellStyle name="Obično 3 3 4 3 3 2 4" xfId="26181"/>
    <cellStyle name="Obično 3 3 4 3 3 2 4 2" xfId="26182"/>
    <cellStyle name="Obično 3 3 4 3 3 2 5" xfId="26183"/>
    <cellStyle name="Obično 3 3 4 3 3 3" xfId="26184"/>
    <cellStyle name="Obično 3 3 4 3 3 3 2" xfId="26185"/>
    <cellStyle name="Obično 3 3 4 3 3 3 2 2" xfId="26186"/>
    <cellStyle name="Obično 3 3 4 3 3 3 3" xfId="26187"/>
    <cellStyle name="Obično 3 3 4 3 3 3 3 2" xfId="26188"/>
    <cellStyle name="Obično 3 3 4 3 3 3 4" xfId="26189"/>
    <cellStyle name="Obično 3 3 4 3 3 4" xfId="26190"/>
    <cellStyle name="Obično 3 3 4 3 3 4 2" xfId="26191"/>
    <cellStyle name="Obično 3 3 4 3 3 4 2 2" xfId="26192"/>
    <cellStyle name="Obično 3 3 4 3 3 4 3" xfId="26193"/>
    <cellStyle name="Obično 3 3 4 3 3 4 3 2" xfId="26194"/>
    <cellStyle name="Obično 3 3 4 3 3 4 4" xfId="26195"/>
    <cellStyle name="Obično 3 3 4 3 3 5" xfId="26196"/>
    <cellStyle name="Obično 3 3 4 3 3 5 2" xfId="26197"/>
    <cellStyle name="Obično 3 3 4 3 3 6" xfId="26198"/>
    <cellStyle name="Obično 3 3 4 3 3 6 2" xfId="26199"/>
    <cellStyle name="Obično 3 3 4 3 3 7" xfId="26200"/>
    <cellStyle name="Obično 3 3 4 3 4" xfId="26201"/>
    <cellStyle name="Obično 3 3 4 3 4 2" xfId="26202"/>
    <cellStyle name="Obično 3 3 4 3 4 2 2" xfId="26203"/>
    <cellStyle name="Obično 3 3 4 3 4 2 2 2" xfId="26204"/>
    <cellStyle name="Obično 3 3 4 3 4 2 3" xfId="26205"/>
    <cellStyle name="Obično 3 3 4 3 4 2 3 2" xfId="26206"/>
    <cellStyle name="Obično 3 3 4 3 4 2 4" xfId="26207"/>
    <cellStyle name="Obično 3 3 4 3 4 3" xfId="26208"/>
    <cellStyle name="Obično 3 3 4 3 4 3 2" xfId="26209"/>
    <cellStyle name="Obično 3 3 4 3 4 4" xfId="26210"/>
    <cellStyle name="Obično 3 3 4 3 4 4 2" xfId="26211"/>
    <cellStyle name="Obično 3 3 4 3 4 5" xfId="26212"/>
    <cellStyle name="Obično 3 3 4 3 5" xfId="26213"/>
    <cellStyle name="Obično 3 3 4 3 5 2" xfId="26214"/>
    <cellStyle name="Obično 3 3 4 3 5 2 2" xfId="26215"/>
    <cellStyle name="Obično 3 3 4 3 5 2 2 2" xfId="26216"/>
    <cellStyle name="Obično 3 3 4 3 5 2 3" xfId="26217"/>
    <cellStyle name="Obično 3 3 4 3 5 2 3 2" xfId="26218"/>
    <cellStyle name="Obično 3 3 4 3 5 2 4" xfId="26219"/>
    <cellStyle name="Obično 3 3 4 3 5 3" xfId="26220"/>
    <cellStyle name="Obično 3 3 4 3 5 3 2" xfId="26221"/>
    <cellStyle name="Obično 3 3 4 3 5 4" xfId="26222"/>
    <cellStyle name="Obično 3 3 4 3 5 4 2" xfId="26223"/>
    <cellStyle name="Obično 3 3 4 3 5 5" xfId="26224"/>
    <cellStyle name="Obično 3 3 4 3 6" xfId="26225"/>
    <cellStyle name="Obično 3 3 4 3 6 2" xfId="26226"/>
    <cellStyle name="Obično 3 3 4 3 6 2 2" xfId="26227"/>
    <cellStyle name="Obično 3 3 4 3 6 3" xfId="26228"/>
    <cellStyle name="Obično 3 3 4 3 6 3 2" xfId="26229"/>
    <cellStyle name="Obično 3 3 4 3 6 4" xfId="26230"/>
    <cellStyle name="Obično 3 3 4 3 7" xfId="26231"/>
    <cellStyle name="Obično 3 3 4 3 7 2" xfId="26232"/>
    <cellStyle name="Obično 3 3 4 3 7 2 2" xfId="26233"/>
    <cellStyle name="Obično 3 3 4 3 7 3" xfId="26234"/>
    <cellStyle name="Obično 3 3 4 3 7 3 2" xfId="26235"/>
    <cellStyle name="Obično 3 3 4 3 7 4" xfId="26236"/>
    <cellStyle name="Obično 3 3 4 3 8" xfId="26237"/>
    <cellStyle name="Obično 3 3 4 3 8 2" xfId="26238"/>
    <cellStyle name="Obično 3 3 4 3 9" xfId="26239"/>
    <cellStyle name="Obično 3 3 4 3 9 2" xfId="26240"/>
    <cellStyle name="Obično 3 3 4 4" xfId="26241"/>
    <cellStyle name="Obično 3 3 4 4 2" xfId="26242"/>
    <cellStyle name="Obično 3 3 4 4 2 2" xfId="26243"/>
    <cellStyle name="Obično 3 3 4 4 2 2 2" xfId="26244"/>
    <cellStyle name="Obično 3 3 4 4 2 2 2 2" xfId="26245"/>
    <cellStyle name="Obično 3 3 4 4 2 2 2 2 2" xfId="26246"/>
    <cellStyle name="Obično 3 3 4 4 2 2 2 3" xfId="26247"/>
    <cellStyle name="Obično 3 3 4 4 2 2 2 3 2" xfId="26248"/>
    <cellStyle name="Obično 3 3 4 4 2 2 2 4" xfId="26249"/>
    <cellStyle name="Obično 3 3 4 4 2 2 3" xfId="26250"/>
    <cellStyle name="Obično 3 3 4 4 2 2 3 2" xfId="26251"/>
    <cellStyle name="Obično 3 3 4 4 2 2 4" xfId="26252"/>
    <cellStyle name="Obično 3 3 4 4 2 2 4 2" xfId="26253"/>
    <cellStyle name="Obično 3 3 4 4 2 2 5" xfId="26254"/>
    <cellStyle name="Obično 3 3 4 4 2 3" xfId="26255"/>
    <cellStyle name="Obično 3 3 4 4 2 3 2" xfId="26256"/>
    <cellStyle name="Obično 3 3 4 4 2 3 2 2" xfId="26257"/>
    <cellStyle name="Obično 3 3 4 4 2 3 3" xfId="26258"/>
    <cellStyle name="Obično 3 3 4 4 2 3 3 2" xfId="26259"/>
    <cellStyle name="Obično 3 3 4 4 2 3 4" xfId="26260"/>
    <cellStyle name="Obično 3 3 4 4 2 4" xfId="26261"/>
    <cellStyle name="Obično 3 3 4 4 2 4 2" xfId="26262"/>
    <cellStyle name="Obično 3 3 4 4 2 4 2 2" xfId="26263"/>
    <cellStyle name="Obično 3 3 4 4 2 4 3" xfId="26264"/>
    <cellStyle name="Obično 3 3 4 4 2 4 3 2" xfId="26265"/>
    <cellStyle name="Obično 3 3 4 4 2 4 4" xfId="26266"/>
    <cellStyle name="Obično 3 3 4 4 2 5" xfId="26267"/>
    <cellStyle name="Obično 3 3 4 4 2 5 2" xfId="26268"/>
    <cellStyle name="Obično 3 3 4 4 2 6" xfId="26269"/>
    <cellStyle name="Obično 3 3 4 4 2 6 2" xfId="26270"/>
    <cellStyle name="Obično 3 3 4 4 2 7" xfId="26271"/>
    <cellStyle name="Obično 3 3 4 4 3" xfId="26272"/>
    <cellStyle name="Obično 3 3 4 4 3 2" xfId="26273"/>
    <cellStyle name="Obično 3 3 4 4 3 2 2" xfId="26274"/>
    <cellStyle name="Obično 3 3 4 4 3 2 2 2" xfId="26275"/>
    <cellStyle name="Obično 3 3 4 4 3 2 3" xfId="26276"/>
    <cellStyle name="Obično 3 3 4 4 3 2 3 2" xfId="26277"/>
    <cellStyle name="Obično 3 3 4 4 3 2 4" xfId="26278"/>
    <cellStyle name="Obično 3 3 4 4 3 3" xfId="26279"/>
    <cellStyle name="Obično 3 3 4 4 3 3 2" xfId="26280"/>
    <cellStyle name="Obično 3 3 4 4 3 4" xfId="26281"/>
    <cellStyle name="Obično 3 3 4 4 3 4 2" xfId="26282"/>
    <cellStyle name="Obično 3 3 4 4 3 5" xfId="26283"/>
    <cellStyle name="Obično 3 3 4 4 4" xfId="26284"/>
    <cellStyle name="Obično 3 3 4 4 4 2" xfId="26285"/>
    <cellStyle name="Obično 3 3 4 4 4 2 2" xfId="26286"/>
    <cellStyle name="Obično 3 3 4 4 4 3" xfId="26287"/>
    <cellStyle name="Obično 3 3 4 4 4 3 2" xfId="26288"/>
    <cellStyle name="Obično 3 3 4 4 4 4" xfId="26289"/>
    <cellStyle name="Obično 3 3 4 4 5" xfId="26290"/>
    <cellStyle name="Obično 3 3 4 4 5 2" xfId="26291"/>
    <cellStyle name="Obično 3 3 4 4 5 2 2" xfId="26292"/>
    <cellStyle name="Obično 3 3 4 4 5 3" xfId="26293"/>
    <cellStyle name="Obično 3 3 4 4 5 3 2" xfId="26294"/>
    <cellStyle name="Obično 3 3 4 4 5 4" xfId="26295"/>
    <cellStyle name="Obično 3 3 4 4 6" xfId="26296"/>
    <cellStyle name="Obično 3 3 4 4 6 2" xfId="26297"/>
    <cellStyle name="Obično 3 3 4 4 7" xfId="26298"/>
    <cellStyle name="Obično 3 3 4 4 7 2" xfId="26299"/>
    <cellStyle name="Obično 3 3 4 4 8" xfId="26300"/>
    <cellStyle name="Obično 3 3 4 5" xfId="26301"/>
    <cellStyle name="Obično 3 3 4 5 2" xfId="26302"/>
    <cellStyle name="Obično 3 3 4 5 2 2" xfId="26303"/>
    <cellStyle name="Obično 3 3 4 5 2 2 2" xfId="26304"/>
    <cellStyle name="Obično 3 3 4 5 2 2 2 2" xfId="26305"/>
    <cellStyle name="Obično 3 3 4 5 2 2 3" xfId="26306"/>
    <cellStyle name="Obično 3 3 4 5 2 2 3 2" xfId="26307"/>
    <cellStyle name="Obično 3 3 4 5 2 2 4" xfId="26308"/>
    <cellStyle name="Obično 3 3 4 5 2 3" xfId="26309"/>
    <cellStyle name="Obično 3 3 4 5 2 3 2" xfId="26310"/>
    <cellStyle name="Obično 3 3 4 5 2 4" xfId="26311"/>
    <cellStyle name="Obično 3 3 4 5 2 4 2" xfId="26312"/>
    <cellStyle name="Obično 3 3 4 5 2 5" xfId="26313"/>
    <cellStyle name="Obično 3 3 4 5 3" xfId="26314"/>
    <cellStyle name="Obično 3 3 4 5 3 2" xfId="26315"/>
    <cellStyle name="Obično 3 3 4 5 3 2 2" xfId="26316"/>
    <cellStyle name="Obično 3 3 4 5 3 3" xfId="26317"/>
    <cellStyle name="Obično 3 3 4 5 3 3 2" xfId="26318"/>
    <cellStyle name="Obično 3 3 4 5 3 4" xfId="26319"/>
    <cellStyle name="Obično 3 3 4 5 4" xfId="26320"/>
    <cellStyle name="Obično 3 3 4 5 4 2" xfId="26321"/>
    <cellStyle name="Obično 3 3 4 5 4 2 2" xfId="26322"/>
    <cellStyle name="Obično 3 3 4 5 4 3" xfId="26323"/>
    <cellStyle name="Obično 3 3 4 5 4 3 2" xfId="26324"/>
    <cellStyle name="Obično 3 3 4 5 4 4" xfId="26325"/>
    <cellStyle name="Obično 3 3 4 5 5" xfId="26326"/>
    <cellStyle name="Obično 3 3 4 5 5 2" xfId="26327"/>
    <cellStyle name="Obično 3 3 4 5 6" xfId="26328"/>
    <cellStyle name="Obično 3 3 4 5 6 2" xfId="26329"/>
    <cellStyle name="Obično 3 3 4 5 7" xfId="26330"/>
    <cellStyle name="Obično 3 3 4 6" xfId="26331"/>
    <cellStyle name="Obično 3 3 4 6 2" xfId="26332"/>
    <cellStyle name="Obično 3 3 4 6 2 2" xfId="26333"/>
    <cellStyle name="Obično 3 3 4 6 2 2 2" xfId="26334"/>
    <cellStyle name="Obično 3 3 4 6 2 3" xfId="26335"/>
    <cellStyle name="Obično 3 3 4 6 2 3 2" xfId="26336"/>
    <cellStyle name="Obično 3 3 4 6 2 4" xfId="26337"/>
    <cellStyle name="Obično 3 3 4 6 3" xfId="26338"/>
    <cellStyle name="Obično 3 3 4 6 3 2" xfId="26339"/>
    <cellStyle name="Obično 3 3 4 6 4" xfId="26340"/>
    <cellStyle name="Obično 3 3 4 6 4 2" xfId="26341"/>
    <cellStyle name="Obično 3 3 4 6 5" xfId="26342"/>
    <cellStyle name="Obično 3 3 4 7" xfId="26343"/>
    <cellStyle name="Obično 3 3 4 7 2" xfId="26344"/>
    <cellStyle name="Obično 3 3 4 7 2 2" xfId="26345"/>
    <cellStyle name="Obično 3 3 4 7 2 2 2" xfId="26346"/>
    <cellStyle name="Obično 3 3 4 7 2 3" xfId="26347"/>
    <cellStyle name="Obično 3 3 4 7 2 3 2" xfId="26348"/>
    <cellStyle name="Obično 3 3 4 7 2 4" xfId="26349"/>
    <cellStyle name="Obično 3 3 4 7 3" xfId="26350"/>
    <cellStyle name="Obično 3 3 4 7 3 2" xfId="26351"/>
    <cellStyle name="Obično 3 3 4 7 4" xfId="26352"/>
    <cellStyle name="Obično 3 3 4 7 4 2" xfId="26353"/>
    <cellStyle name="Obično 3 3 4 7 5" xfId="26354"/>
    <cellStyle name="Obično 3 3 4 8" xfId="26355"/>
    <cellStyle name="Obično 3 3 4 8 2" xfId="26356"/>
    <cellStyle name="Obično 3 3 4 8 2 2" xfId="26357"/>
    <cellStyle name="Obično 3 3 4 8 3" xfId="26358"/>
    <cellStyle name="Obično 3 3 4 8 3 2" xfId="26359"/>
    <cellStyle name="Obično 3 3 4 8 4" xfId="26360"/>
    <cellStyle name="Obično 3 3 4 9" xfId="26361"/>
    <cellStyle name="Obično 3 3 4 9 2" xfId="26362"/>
    <cellStyle name="Obično 3 3 4 9 2 2" xfId="26363"/>
    <cellStyle name="Obično 3 3 4 9 3" xfId="26364"/>
    <cellStyle name="Obično 3 3 4 9 3 2" xfId="26365"/>
    <cellStyle name="Obično 3 3 4 9 4" xfId="26366"/>
    <cellStyle name="Obično 3 3 5" xfId="26367"/>
    <cellStyle name="Obično 3 3 5 10" xfId="26368"/>
    <cellStyle name="Obično 3 3 5 10 2" xfId="26369"/>
    <cellStyle name="Obično 3 3 5 11" xfId="26370"/>
    <cellStyle name="Obično 3 3 5 2" xfId="26371"/>
    <cellStyle name="Obično 3 3 5 2 10" xfId="26372"/>
    <cellStyle name="Obično 3 3 5 2 2" xfId="26373"/>
    <cellStyle name="Obično 3 3 5 2 2 2" xfId="26374"/>
    <cellStyle name="Obično 3 3 5 2 2 2 2" xfId="26375"/>
    <cellStyle name="Obično 3 3 5 2 2 2 2 2" xfId="26376"/>
    <cellStyle name="Obično 3 3 5 2 2 2 2 2 2" xfId="26377"/>
    <cellStyle name="Obično 3 3 5 2 2 2 2 2 2 2" xfId="26378"/>
    <cellStyle name="Obično 3 3 5 2 2 2 2 2 3" xfId="26379"/>
    <cellStyle name="Obično 3 3 5 2 2 2 2 2 3 2" xfId="26380"/>
    <cellStyle name="Obično 3 3 5 2 2 2 2 2 4" xfId="26381"/>
    <cellStyle name="Obično 3 3 5 2 2 2 2 3" xfId="26382"/>
    <cellStyle name="Obično 3 3 5 2 2 2 2 3 2" xfId="26383"/>
    <cellStyle name="Obično 3 3 5 2 2 2 2 4" xfId="26384"/>
    <cellStyle name="Obično 3 3 5 2 2 2 2 4 2" xfId="26385"/>
    <cellStyle name="Obično 3 3 5 2 2 2 2 5" xfId="26386"/>
    <cellStyle name="Obično 3 3 5 2 2 2 3" xfId="26387"/>
    <cellStyle name="Obično 3 3 5 2 2 2 3 2" xfId="26388"/>
    <cellStyle name="Obično 3 3 5 2 2 2 3 2 2" xfId="26389"/>
    <cellStyle name="Obično 3 3 5 2 2 2 3 3" xfId="26390"/>
    <cellStyle name="Obično 3 3 5 2 2 2 3 3 2" xfId="26391"/>
    <cellStyle name="Obično 3 3 5 2 2 2 3 4" xfId="26392"/>
    <cellStyle name="Obično 3 3 5 2 2 2 4" xfId="26393"/>
    <cellStyle name="Obično 3 3 5 2 2 2 4 2" xfId="26394"/>
    <cellStyle name="Obično 3 3 5 2 2 2 4 2 2" xfId="26395"/>
    <cellStyle name="Obično 3 3 5 2 2 2 4 3" xfId="26396"/>
    <cellStyle name="Obično 3 3 5 2 2 2 4 3 2" xfId="26397"/>
    <cellStyle name="Obično 3 3 5 2 2 2 4 4" xfId="26398"/>
    <cellStyle name="Obično 3 3 5 2 2 2 5" xfId="26399"/>
    <cellStyle name="Obično 3 3 5 2 2 2 5 2" xfId="26400"/>
    <cellStyle name="Obično 3 3 5 2 2 2 6" xfId="26401"/>
    <cellStyle name="Obično 3 3 5 2 2 2 6 2" xfId="26402"/>
    <cellStyle name="Obično 3 3 5 2 2 2 7" xfId="26403"/>
    <cellStyle name="Obično 3 3 5 2 2 3" xfId="26404"/>
    <cellStyle name="Obično 3 3 5 2 2 3 2" xfId="26405"/>
    <cellStyle name="Obično 3 3 5 2 2 3 2 2" xfId="26406"/>
    <cellStyle name="Obično 3 3 5 2 2 3 2 2 2" xfId="26407"/>
    <cellStyle name="Obično 3 3 5 2 2 3 2 3" xfId="26408"/>
    <cellStyle name="Obično 3 3 5 2 2 3 2 3 2" xfId="26409"/>
    <cellStyle name="Obično 3 3 5 2 2 3 2 4" xfId="26410"/>
    <cellStyle name="Obično 3 3 5 2 2 3 3" xfId="26411"/>
    <cellStyle name="Obično 3 3 5 2 2 3 3 2" xfId="26412"/>
    <cellStyle name="Obično 3 3 5 2 2 3 4" xfId="26413"/>
    <cellStyle name="Obično 3 3 5 2 2 3 4 2" xfId="26414"/>
    <cellStyle name="Obično 3 3 5 2 2 3 5" xfId="26415"/>
    <cellStyle name="Obično 3 3 5 2 2 4" xfId="26416"/>
    <cellStyle name="Obično 3 3 5 2 2 4 2" xfId="26417"/>
    <cellStyle name="Obično 3 3 5 2 2 4 2 2" xfId="26418"/>
    <cellStyle name="Obično 3 3 5 2 2 4 3" xfId="26419"/>
    <cellStyle name="Obično 3 3 5 2 2 4 3 2" xfId="26420"/>
    <cellStyle name="Obično 3 3 5 2 2 4 4" xfId="26421"/>
    <cellStyle name="Obično 3 3 5 2 2 5" xfId="26422"/>
    <cellStyle name="Obično 3 3 5 2 2 5 2" xfId="26423"/>
    <cellStyle name="Obično 3 3 5 2 2 5 2 2" xfId="26424"/>
    <cellStyle name="Obično 3 3 5 2 2 5 3" xfId="26425"/>
    <cellStyle name="Obično 3 3 5 2 2 5 3 2" xfId="26426"/>
    <cellStyle name="Obično 3 3 5 2 2 5 4" xfId="26427"/>
    <cellStyle name="Obično 3 3 5 2 2 6" xfId="26428"/>
    <cellStyle name="Obično 3 3 5 2 2 6 2" xfId="26429"/>
    <cellStyle name="Obično 3 3 5 2 2 7" xfId="26430"/>
    <cellStyle name="Obično 3 3 5 2 2 7 2" xfId="26431"/>
    <cellStyle name="Obično 3 3 5 2 2 8" xfId="26432"/>
    <cellStyle name="Obično 3 3 5 2 3" xfId="26433"/>
    <cellStyle name="Obično 3 3 5 2 3 2" xfId="26434"/>
    <cellStyle name="Obično 3 3 5 2 3 2 2" xfId="26435"/>
    <cellStyle name="Obično 3 3 5 2 3 2 2 2" xfId="26436"/>
    <cellStyle name="Obično 3 3 5 2 3 2 2 2 2" xfId="26437"/>
    <cellStyle name="Obično 3 3 5 2 3 2 2 3" xfId="26438"/>
    <cellStyle name="Obično 3 3 5 2 3 2 2 3 2" xfId="26439"/>
    <cellStyle name="Obično 3 3 5 2 3 2 2 4" xfId="26440"/>
    <cellStyle name="Obično 3 3 5 2 3 2 3" xfId="26441"/>
    <cellStyle name="Obično 3 3 5 2 3 2 3 2" xfId="26442"/>
    <cellStyle name="Obično 3 3 5 2 3 2 4" xfId="26443"/>
    <cellStyle name="Obično 3 3 5 2 3 2 4 2" xfId="26444"/>
    <cellStyle name="Obično 3 3 5 2 3 2 5" xfId="26445"/>
    <cellStyle name="Obično 3 3 5 2 3 3" xfId="26446"/>
    <cellStyle name="Obično 3 3 5 2 3 3 2" xfId="26447"/>
    <cellStyle name="Obično 3 3 5 2 3 3 2 2" xfId="26448"/>
    <cellStyle name="Obično 3 3 5 2 3 3 3" xfId="26449"/>
    <cellStyle name="Obično 3 3 5 2 3 3 3 2" xfId="26450"/>
    <cellStyle name="Obično 3 3 5 2 3 3 4" xfId="26451"/>
    <cellStyle name="Obično 3 3 5 2 3 4" xfId="26452"/>
    <cellStyle name="Obično 3 3 5 2 3 4 2" xfId="26453"/>
    <cellStyle name="Obično 3 3 5 2 3 4 2 2" xfId="26454"/>
    <cellStyle name="Obično 3 3 5 2 3 4 3" xfId="26455"/>
    <cellStyle name="Obično 3 3 5 2 3 4 3 2" xfId="26456"/>
    <cellStyle name="Obično 3 3 5 2 3 4 4" xfId="26457"/>
    <cellStyle name="Obično 3 3 5 2 3 5" xfId="26458"/>
    <cellStyle name="Obično 3 3 5 2 3 5 2" xfId="26459"/>
    <cellStyle name="Obično 3 3 5 2 3 6" xfId="26460"/>
    <cellStyle name="Obično 3 3 5 2 3 6 2" xfId="26461"/>
    <cellStyle name="Obično 3 3 5 2 3 7" xfId="26462"/>
    <cellStyle name="Obično 3 3 5 2 4" xfId="26463"/>
    <cellStyle name="Obično 3 3 5 2 4 2" xfId="26464"/>
    <cellStyle name="Obično 3 3 5 2 4 2 2" xfId="26465"/>
    <cellStyle name="Obično 3 3 5 2 4 2 2 2" xfId="26466"/>
    <cellStyle name="Obično 3 3 5 2 4 2 3" xfId="26467"/>
    <cellStyle name="Obično 3 3 5 2 4 2 3 2" xfId="26468"/>
    <cellStyle name="Obično 3 3 5 2 4 2 4" xfId="26469"/>
    <cellStyle name="Obično 3 3 5 2 4 3" xfId="26470"/>
    <cellStyle name="Obično 3 3 5 2 4 3 2" xfId="26471"/>
    <cellStyle name="Obično 3 3 5 2 4 4" xfId="26472"/>
    <cellStyle name="Obično 3 3 5 2 4 4 2" xfId="26473"/>
    <cellStyle name="Obično 3 3 5 2 4 5" xfId="26474"/>
    <cellStyle name="Obično 3 3 5 2 5" xfId="26475"/>
    <cellStyle name="Obično 3 3 5 2 5 2" xfId="26476"/>
    <cellStyle name="Obično 3 3 5 2 5 2 2" xfId="26477"/>
    <cellStyle name="Obično 3 3 5 2 5 2 2 2" xfId="26478"/>
    <cellStyle name="Obično 3 3 5 2 5 2 3" xfId="26479"/>
    <cellStyle name="Obično 3 3 5 2 5 2 3 2" xfId="26480"/>
    <cellStyle name="Obično 3 3 5 2 5 2 4" xfId="26481"/>
    <cellStyle name="Obično 3 3 5 2 5 3" xfId="26482"/>
    <cellStyle name="Obično 3 3 5 2 5 3 2" xfId="26483"/>
    <cellStyle name="Obično 3 3 5 2 5 4" xfId="26484"/>
    <cellStyle name="Obično 3 3 5 2 5 4 2" xfId="26485"/>
    <cellStyle name="Obično 3 3 5 2 5 5" xfId="26486"/>
    <cellStyle name="Obično 3 3 5 2 6" xfId="26487"/>
    <cellStyle name="Obično 3 3 5 2 6 2" xfId="26488"/>
    <cellStyle name="Obično 3 3 5 2 6 2 2" xfId="26489"/>
    <cellStyle name="Obično 3 3 5 2 6 3" xfId="26490"/>
    <cellStyle name="Obično 3 3 5 2 6 3 2" xfId="26491"/>
    <cellStyle name="Obično 3 3 5 2 6 4" xfId="26492"/>
    <cellStyle name="Obično 3 3 5 2 7" xfId="26493"/>
    <cellStyle name="Obično 3 3 5 2 7 2" xfId="26494"/>
    <cellStyle name="Obično 3 3 5 2 7 2 2" xfId="26495"/>
    <cellStyle name="Obično 3 3 5 2 7 3" xfId="26496"/>
    <cellStyle name="Obično 3 3 5 2 7 3 2" xfId="26497"/>
    <cellStyle name="Obično 3 3 5 2 7 4" xfId="26498"/>
    <cellStyle name="Obično 3 3 5 2 8" xfId="26499"/>
    <cellStyle name="Obično 3 3 5 2 8 2" xfId="26500"/>
    <cellStyle name="Obično 3 3 5 2 9" xfId="26501"/>
    <cellStyle name="Obično 3 3 5 2 9 2" xfId="26502"/>
    <cellStyle name="Obično 3 3 5 3" xfId="26503"/>
    <cellStyle name="Obično 3 3 5 3 2" xfId="26504"/>
    <cellStyle name="Obično 3 3 5 3 2 2" xfId="26505"/>
    <cellStyle name="Obično 3 3 5 3 2 2 2" xfId="26506"/>
    <cellStyle name="Obično 3 3 5 3 2 2 2 2" xfId="26507"/>
    <cellStyle name="Obično 3 3 5 3 2 2 2 2 2" xfId="26508"/>
    <cellStyle name="Obično 3 3 5 3 2 2 2 3" xfId="26509"/>
    <cellStyle name="Obično 3 3 5 3 2 2 2 3 2" xfId="26510"/>
    <cellStyle name="Obično 3 3 5 3 2 2 2 4" xfId="26511"/>
    <cellStyle name="Obično 3 3 5 3 2 2 3" xfId="26512"/>
    <cellStyle name="Obično 3 3 5 3 2 2 3 2" xfId="26513"/>
    <cellStyle name="Obično 3 3 5 3 2 2 4" xfId="26514"/>
    <cellStyle name="Obično 3 3 5 3 2 2 4 2" xfId="26515"/>
    <cellStyle name="Obično 3 3 5 3 2 2 5" xfId="26516"/>
    <cellStyle name="Obično 3 3 5 3 2 3" xfId="26517"/>
    <cellStyle name="Obično 3 3 5 3 2 3 2" xfId="26518"/>
    <cellStyle name="Obično 3 3 5 3 2 3 2 2" xfId="26519"/>
    <cellStyle name="Obično 3 3 5 3 2 3 3" xfId="26520"/>
    <cellStyle name="Obično 3 3 5 3 2 3 3 2" xfId="26521"/>
    <cellStyle name="Obično 3 3 5 3 2 3 4" xfId="26522"/>
    <cellStyle name="Obično 3 3 5 3 2 4" xfId="26523"/>
    <cellStyle name="Obično 3 3 5 3 2 4 2" xfId="26524"/>
    <cellStyle name="Obično 3 3 5 3 2 4 2 2" xfId="26525"/>
    <cellStyle name="Obično 3 3 5 3 2 4 3" xfId="26526"/>
    <cellStyle name="Obično 3 3 5 3 2 4 3 2" xfId="26527"/>
    <cellStyle name="Obično 3 3 5 3 2 4 4" xfId="26528"/>
    <cellStyle name="Obično 3 3 5 3 2 5" xfId="26529"/>
    <cellStyle name="Obično 3 3 5 3 2 5 2" xfId="26530"/>
    <cellStyle name="Obično 3 3 5 3 2 6" xfId="26531"/>
    <cellStyle name="Obično 3 3 5 3 2 6 2" xfId="26532"/>
    <cellStyle name="Obično 3 3 5 3 2 7" xfId="26533"/>
    <cellStyle name="Obično 3 3 5 3 3" xfId="26534"/>
    <cellStyle name="Obično 3 3 5 3 3 2" xfId="26535"/>
    <cellStyle name="Obično 3 3 5 3 3 2 2" xfId="26536"/>
    <cellStyle name="Obično 3 3 5 3 3 2 2 2" xfId="26537"/>
    <cellStyle name="Obično 3 3 5 3 3 2 3" xfId="26538"/>
    <cellStyle name="Obično 3 3 5 3 3 2 3 2" xfId="26539"/>
    <cellStyle name="Obično 3 3 5 3 3 2 4" xfId="26540"/>
    <cellStyle name="Obično 3 3 5 3 3 3" xfId="26541"/>
    <cellStyle name="Obično 3 3 5 3 3 3 2" xfId="26542"/>
    <cellStyle name="Obično 3 3 5 3 3 4" xfId="26543"/>
    <cellStyle name="Obično 3 3 5 3 3 4 2" xfId="26544"/>
    <cellStyle name="Obično 3 3 5 3 3 5" xfId="26545"/>
    <cellStyle name="Obično 3 3 5 3 4" xfId="26546"/>
    <cellStyle name="Obično 3 3 5 3 4 2" xfId="26547"/>
    <cellStyle name="Obično 3 3 5 3 4 2 2" xfId="26548"/>
    <cellStyle name="Obično 3 3 5 3 4 3" xfId="26549"/>
    <cellStyle name="Obično 3 3 5 3 4 3 2" xfId="26550"/>
    <cellStyle name="Obično 3 3 5 3 4 4" xfId="26551"/>
    <cellStyle name="Obično 3 3 5 3 5" xfId="26552"/>
    <cellStyle name="Obično 3 3 5 3 5 2" xfId="26553"/>
    <cellStyle name="Obično 3 3 5 3 5 2 2" xfId="26554"/>
    <cellStyle name="Obično 3 3 5 3 5 3" xfId="26555"/>
    <cellStyle name="Obično 3 3 5 3 5 3 2" xfId="26556"/>
    <cellStyle name="Obično 3 3 5 3 5 4" xfId="26557"/>
    <cellStyle name="Obično 3 3 5 3 6" xfId="26558"/>
    <cellStyle name="Obično 3 3 5 3 6 2" xfId="26559"/>
    <cellStyle name="Obično 3 3 5 3 7" xfId="26560"/>
    <cellStyle name="Obično 3 3 5 3 7 2" xfId="26561"/>
    <cellStyle name="Obično 3 3 5 3 8" xfId="26562"/>
    <cellStyle name="Obično 3 3 5 4" xfId="26563"/>
    <cellStyle name="Obično 3 3 5 4 2" xfId="26564"/>
    <cellStyle name="Obično 3 3 5 4 2 2" xfId="26565"/>
    <cellStyle name="Obično 3 3 5 4 2 2 2" xfId="26566"/>
    <cellStyle name="Obično 3 3 5 4 2 2 2 2" xfId="26567"/>
    <cellStyle name="Obično 3 3 5 4 2 2 3" xfId="26568"/>
    <cellStyle name="Obično 3 3 5 4 2 2 3 2" xfId="26569"/>
    <cellStyle name="Obično 3 3 5 4 2 2 4" xfId="26570"/>
    <cellStyle name="Obično 3 3 5 4 2 3" xfId="26571"/>
    <cellStyle name="Obično 3 3 5 4 2 3 2" xfId="26572"/>
    <cellStyle name="Obično 3 3 5 4 2 4" xfId="26573"/>
    <cellStyle name="Obično 3 3 5 4 2 4 2" xfId="26574"/>
    <cellStyle name="Obično 3 3 5 4 2 5" xfId="26575"/>
    <cellStyle name="Obično 3 3 5 4 3" xfId="26576"/>
    <cellStyle name="Obično 3 3 5 4 3 2" xfId="26577"/>
    <cellStyle name="Obično 3 3 5 4 3 2 2" xfId="26578"/>
    <cellStyle name="Obično 3 3 5 4 3 3" xfId="26579"/>
    <cellStyle name="Obično 3 3 5 4 3 3 2" xfId="26580"/>
    <cellStyle name="Obično 3 3 5 4 3 4" xfId="26581"/>
    <cellStyle name="Obično 3 3 5 4 4" xfId="26582"/>
    <cellStyle name="Obično 3 3 5 4 4 2" xfId="26583"/>
    <cellStyle name="Obično 3 3 5 4 4 2 2" xfId="26584"/>
    <cellStyle name="Obično 3 3 5 4 4 3" xfId="26585"/>
    <cellStyle name="Obično 3 3 5 4 4 3 2" xfId="26586"/>
    <cellStyle name="Obično 3 3 5 4 4 4" xfId="26587"/>
    <cellStyle name="Obično 3 3 5 4 5" xfId="26588"/>
    <cellStyle name="Obično 3 3 5 4 5 2" xfId="26589"/>
    <cellStyle name="Obično 3 3 5 4 6" xfId="26590"/>
    <cellStyle name="Obično 3 3 5 4 6 2" xfId="26591"/>
    <cellStyle name="Obično 3 3 5 4 7" xfId="26592"/>
    <cellStyle name="Obično 3 3 5 5" xfId="26593"/>
    <cellStyle name="Obično 3 3 5 5 2" xfId="26594"/>
    <cellStyle name="Obično 3 3 5 5 2 2" xfId="26595"/>
    <cellStyle name="Obično 3 3 5 5 2 2 2" xfId="26596"/>
    <cellStyle name="Obično 3 3 5 5 2 3" xfId="26597"/>
    <cellStyle name="Obično 3 3 5 5 2 3 2" xfId="26598"/>
    <cellStyle name="Obično 3 3 5 5 2 4" xfId="26599"/>
    <cellStyle name="Obično 3 3 5 5 3" xfId="26600"/>
    <cellStyle name="Obično 3 3 5 5 3 2" xfId="26601"/>
    <cellStyle name="Obično 3 3 5 5 4" xfId="26602"/>
    <cellStyle name="Obično 3 3 5 5 4 2" xfId="26603"/>
    <cellStyle name="Obično 3 3 5 5 5" xfId="26604"/>
    <cellStyle name="Obično 3 3 5 6" xfId="26605"/>
    <cellStyle name="Obično 3 3 5 6 2" xfId="26606"/>
    <cellStyle name="Obično 3 3 5 6 2 2" xfId="26607"/>
    <cellStyle name="Obično 3 3 5 6 2 2 2" xfId="26608"/>
    <cellStyle name="Obično 3 3 5 6 2 3" xfId="26609"/>
    <cellStyle name="Obično 3 3 5 6 2 3 2" xfId="26610"/>
    <cellStyle name="Obično 3 3 5 6 2 4" xfId="26611"/>
    <cellStyle name="Obično 3 3 5 6 3" xfId="26612"/>
    <cellStyle name="Obično 3 3 5 6 3 2" xfId="26613"/>
    <cellStyle name="Obično 3 3 5 6 4" xfId="26614"/>
    <cellStyle name="Obično 3 3 5 6 4 2" xfId="26615"/>
    <cellStyle name="Obično 3 3 5 6 5" xfId="26616"/>
    <cellStyle name="Obično 3 3 5 7" xfId="26617"/>
    <cellStyle name="Obično 3 3 5 7 2" xfId="26618"/>
    <cellStyle name="Obično 3 3 5 7 2 2" xfId="26619"/>
    <cellStyle name="Obično 3 3 5 7 3" xfId="26620"/>
    <cellStyle name="Obično 3 3 5 7 3 2" xfId="26621"/>
    <cellStyle name="Obično 3 3 5 7 4" xfId="26622"/>
    <cellStyle name="Obično 3 3 5 8" xfId="26623"/>
    <cellStyle name="Obično 3 3 5 8 2" xfId="26624"/>
    <cellStyle name="Obično 3 3 5 8 2 2" xfId="26625"/>
    <cellStyle name="Obično 3 3 5 8 3" xfId="26626"/>
    <cellStyle name="Obično 3 3 5 8 3 2" xfId="26627"/>
    <cellStyle name="Obično 3 3 5 8 4" xfId="26628"/>
    <cellStyle name="Obično 3 3 5 9" xfId="26629"/>
    <cellStyle name="Obično 3 3 5 9 2" xfId="26630"/>
    <cellStyle name="Obično 3 3 6" xfId="26631"/>
    <cellStyle name="Obično 3 3 6 10" xfId="26632"/>
    <cellStyle name="Obično 3 3 6 2" xfId="26633"/>
    <cellStyle name="Obično 3 3 6 2 2" xfId="26634"/>
    <cellStyle name="Obično 3 3 6 2 2 2" xfId="26635"/>
    <cellStyle name="Obično 3 3 6 2 2 2 2" xfId="26636"/>
    <cellStyle name="Obično 3 3 6 2 2 2 2 2" xfId="26637"/>
    <cellStyle name="Obično 3 3 6 2 2 2 2 2 2" xfId="26638"/>
    <cellStyle name="Obično 3 3 6 2 2 2 2 3" xfId="26639"/>
    <cellStyle name="Obično 3 3 6 2 2 2 2 3 2" xfId="26640"/>
    <cellStyle name="Obično 3 3 6 2 2 2 2 4" xfId="26641"/>
    <cellStyle name="Obično 3 3 6 2 2 2 3" xfId="26642"/>
    <cellStyle name="Obično 3 3 6 2 2 2 3 2" xfId="26643"/>
    <cellStyle name="Obično 3 3 6 2 2 2 4" xfId="26644"/>
    <cellStyle name="Obično 3 3 6 2 2 2 4 2" xfId="26645"/>
    <cellStyle name="Obično 3 3 6 2 2 2 5" xfId="26646"/>
    <cellStyle name="Obično 3 3 6 2 2 3" xfId="26647"/>
    <cellStyle name="Obično 3 3 6 2 2 3 2" xfId="26648"/>
    <cellStyle name="Obično 3 3 6 2 2 3 2 2" xfId="26649"/>
    <cellStyle name="Obično 3 3 6 2 2 3 3" xfId="26650"/>
    <cellStyle name="Obično 3 3 6 2 2 3 3 2" xfId="26651"/>
    <cellStyle name="Obično 3 3 6 2 2 3 4" xfId="26652"/>
    <cellStyle name="Obično 3 3 6 2 2 4" xfId="26653"/>
    <cellStyle name="Obično 3 3 6 2 2 4 2" xfId="26654"/>
    <cellStyle name="Obično 3 3 6 2 2 4 2 2" xfId="26655"/>
    <cellStyle name="Obično 3 3 6 2 2 4 3" xfId="26656"/>
    <cellStyle name="Obično 3 3 6 2 2 4 3 2" xfId="26657"/>
    <cellStyle name="Obično 3 3 6 2 2 4 4" xfId="26658"/>
    <cellStyle name="Obično 3 3 6 2 2 5" xfId="26659"/>
    <cellStyle name="Obično 3 3 6 2 2 5 2" xfId="26660"/>
    <cellStyle name="Obično 3 3 6 2 2 6" xfId="26661"/>
    <cellStyle name="Obično 3 3 6 2 2 6 2" xfId="26662"/>
    <cellStyle name="Obično 3 3 6 2 2 7" xfId="26663"/>
    <cellStyle name="Obično 3 3 6 2 3" xfId="26664"/>
    <cellStyle name="Obično 3 3 6 2 3 2" xfId="26665"/>
    <cellStyle name="Obično 3 3 6 2 3 2 2" xfId="26666"/>
    <cellStyle name="Obično 3 3 6 2 3 2 2 2" xfId="26667"/>
    <cellStyle name="Obično 3 3 6 2 3 2 3" xfId="26668"/>
    <cellStyle name="Obično 3 3 6 2 3 2 3 2" xfId="26669"/>
    <cellStyle name="Obično 3 3 6 2 3 2 4" xfId="26670"/>
    <cellStyle name="Obično 3 3 6 2 3 3" xfId="26671"/>
    <cellStyle name="Obično 3 3 6 2 3 3 2" xfId="26672"/>
    <cellStyle name="Obično 3 3 6 2 3 4" xfId="26673"/>
    <cellStyle name="Obično 3 3 6 2 3 4 2" xfId="26674"/>
    <cellStyle name="Obično 3 3 6 2 3 5" xfId="26675"/>
    <cellStyle name="Obično 3 3 6 2 4" xfId="26676"/>
    <cellStyle name="Obično 3 3 6 2 4 2" xfId="26677"/>
    <cellStyle name="Obično 3 3 6 2 4 2 2" xfId="26678"/>
    <cellStyle name="Obično 3 3 6 2 4 3" xfId="26679"/>
    <cellStyle name="Obično 3 3 6 2 4 3 2" xfId="26680"/>
    <cellStyle name="Obično 3 3 6 2 4 4" xfId="26681"/>
    <cellStyle name="Obično 3 3 6 2 5" xfId="26682"/>
    <cellStyle name="Obično 3 3 6 2 5 2" xfId="26683"/>
    <cellStyle name="Obično 3 3 6 2 5 2 2" xfId="26684"/>
    <cellStyle name="Obično 3 3 6 2 5 3" xfId="26685"/>
    <cellStyle name="Obično 3 3 6 2 5 3 2" xfId="26686"/>
    <cellStyle name="Obično 3 3 6 2 5 4" xfId="26687"/>
    <cellStyle name="Obično 3 3 6 2 6" xfId="26688"/>
    <cellStyle name="Obično 3 3 6 2 6 2" xfId="26689"/>
    <cellStyle name="Obično 3 3 6 2 7" xfId="26690"/>
    <cellStyle name="Obično 3 3 6 2 7 2" xfId="26691"/>
    <cellStyle name="Obično 3 3 6 2 8" xfId="26692"/>
    <cellStyle name="Obično 3 3 6 3" xfId="26693"/>
    <cellStyle name="Obično 3 3 6 3 2" xfId="26694"/>
    <cellStyle name="Obično 3 3 6 3 2 2" xfId="26695"/>
    <cellStyle name="Obično 3 3 6 3 2 2 2" xfId="26696"/>
    <cellStyle name="Obično 3 3 6 3 2 2 2 2" xfId="26697"/>
    <cellStyle name="Obično 3 3 6 3 2 2 3" xfId="26698"/>
    <cellStyle name="Obično 3 3 6 3 2 2 3 2" xfId="26699"/>
    <cellStyle name="Obično 3 3 6 3 2 2 4" xfId="26700"/>
    <cellStyle name="Obično 3 3 6 3 2 3" xfId="26701"/>
    <cellStyle name="Obično 3 3 6 3 2 3 2" xfId="26702"/>
    <cellStyle name="Obično 3 3 6 3 2 4" xfId="26703"/>
    <cellStyle name="Obično 3 3 6 3 2 4 2" xfId="26704"/>
    <cellStyle name="Obično 3 3 6 3 2 5" xfId="26705"/>
    <cellStyle name="Obično 3 3 6 3 3" xfId="26706"/>
    <cellStyle name="Obično 3 3 6 3 3 2" xfId="26707"/>
    <cellStyle name="Obično 3 3 6 3 3 2 2" xfId="26708"/>
    <cellStyle name="Obično 3 3 6 3 3 3" xfId="26709"/>
    <cellStyle name="Obično 3 3 6 3 3 3 2" xfId="26710"/>
    <cellStyle name="Obično 3 3 6 3 3 4" xfId="26711"/>
    <cellStyle name="Obično 3 3 6 3 4" xfId="26712"/>
    <cellStyle name="Obično 3 3 6 3 4 2" xfId="26713"/>
    <cellStyle name="Obično 3 3 6 3 4 2 2" xfId="26714"/>
    <cellStyle name="Obično 3 3 6 3 4 3" xfId="26715"/>
    <cellStyle name="Obično 3 3 6 3 4 3 2" xfId="26716"/>
    <cellStyle name="Obično 3 3 6 3 4 4" xfId="26717"/>
    <cellStyle name="Obično 3 3 6 3 5" xfId="26718"/>
    <cellStyle name="Obično 3 3 6 3 5 2" xfId="26719"/>
    <cellStyle name="Obično 3 3 6 3 6" xfId="26720"/>
    <cellStyle name="Obično 3 3 6 3 6 2" xfId="26721"/>
    <cellStyle name="Obično 3 3 6 3 7" xfId="26722"/>
    <cellStyle name="Obično 3 3 6 4" xfId="26723"/>
    <cellStyle name="Obično 3 3 6 4 2" xfId="26724"/>
    <cellStyle name="Obično 3 3 6 4 2 2" xfId="26725"/>
    <cellStyle name="Obično 3 3 6 4 2 2 2" xfId="26726"/>
    <cellStyle name="Obično 3 3 6 4 2 3" xfId="26727"/>
    <cellStyle name="Obično 3 3 6 4 2 3 2" xfId="26728"/>
    <cellStyle name="Obično 3 3 6 4 2 4" xfId="26729"/>
    <cellStyle name="Obično 3 3 6 4 3" xfId="26730"/>
    <cellStyle name="Obično 3 3 6 4 3 2" xfId="26731"/>
    <cellStyle name="Obično 3 3 6 4 4" xfId="26732"/>
    <cellStyle name="Obično 3 3 6 4 4 2" xfId="26733"/>
    <cellStyle name="Obično 3 3 6 4 5" xfId="26734"/>
    <cellStyle name="Obično 3 3 6 5" xfId="26735"/>
    <cellStyle name="Obično 3 3 6 5 2" xfId="26736"/>
    <cellStyle name="Obično 3 3 6 5 2 2" xfId="26737"/>
    <cellStyle name="Obično 3 3 6 5 2 2 2" xfId="26738"/>
    <cellStyle name="Obično 3 3 6 5 2 3" xfId="26739"/>
    <cellStyle name="Obično 3 3 6 5 2 3 2" xfId="26740"/>
    <cellStyle name="Obično 3 3 6 5 2 4" xfId="26741"/>
    <cellStyle name="Obično 3 3 6 5 3" xfId="26742"/>
    <cellStyle name="Obično 3 3 6 5 3 2" xfId="26743"/>
    <cellStyle name="Obično 3 3 6 5 4" xfId="26744"/>
    <cellStyle name="Obično 3 3 6 5 4 2" xfId="26745"/>
    <cellStyle name="Obično 3 3 6 5 5" xfId="26746"/>
    <cellStyle name="Obično 3 3 6 6" xfId="26747"/>
    <cellStyle name="Obično 3 3 6 6 2" xfId="26748"/>
    <cellStyle name="Obično 3 3 6 6 2 2" xfId="26749"/>
    <cellStyle name="Obično 3 3 6 6 3" xfId="26750"/>
    <cellStyle name="Obično 3 3 6 6 3 2" xfId="26751"/>
    <cellStyle name="Obično 3 3 6 6 4" xfId="26752"/>
    <cellStyle name="Obično 3 3 6 7" xfId="26753"/>
    <cellStyle name="Obično 3 3 6 7 2" xfId="26754"/>
    <cellStyle name="Obično 3 3 6 7 2 2" xfId="26755"/>
    <cellStyle name="Obično 3 3 6 7 3" xfId="26756"/>
    <cellStyle name="Obično 3 3 6 7 3 2" xfId="26757"/>
    <cellStyle name="Obično 3 3 6 7 4" xfId="26758"/>
    <cellStyle name="Obično 3 3 6 8" xfId="26759"/>
    <cellStyle name="Obično 3 3 6 8 2" xfId="26760"/>
    <cellStyle name="Obično 3 3 6 9" xfId="26761"/>
    <cellStyle name="Obično 3 3 6 9 2" xfId="26762"/>
    <cellStyle name="Obično 3 3 7" xfId="26763"/>
    <cellStyle name="Obično 3 3 7 10" xfId="26764"/>
    <cellStyle name="Obično 3 3 7 2" xfId="26765"/>
    <cellStyle name="Obično 3 3 7 2 2" xfId="26766"/>
    <cellStyle name="Obično 3 3 7 2 2 2" xfId="26767"/>
    <cellStyle name="Obično 3 3 7 2 2 2 2" xfId="26768"/>
    <cellStyle name="Obično 3 3 7 2 2 2 2 2" xfId="26769"/>
    <cellStyle name="Obično 3 3 7 2 2 2 2 2 2" xfId="26770"/>
    <cellStyle name="Obično 3 3 7 2 2 2 2 3" xfId="26771"/>
    <cellStyle name="Obično 3 3 7 2 2 2 2 3 2" xfId="26772"/>
    <cellStyle name="Obično 3 3 7 2 2 2 2 4" xfId="26773"/>
    <cellStyle name="Obično 3 3 7 2 2 2 3" xfId="26774"/>
    <cellStyle name="Obično 3 3 7 2 2 2 3 2" xfId="26775"/>
    <cellStyle name="Obično 3 3 7 2 2 2 4" xfId="26776"/>
    <cellStyle name="Obično 3 3 7 2 2 2 4 2" xfId="26777"/>
    <cellStyle name="Obično 3 3 7 2 2 2 5" xfId="26778"/>
    <cellStyle name="Obično 3 3 7 2 2 3" xfId="26779"/>
    <cellStyle name="Obično 3 3 7 2 2 3 2" xfId="26780"/>
    <cellStyle name="Obično 3 3 7 2 2 3 2 2" xfId="26781"/>
    <cellStyle name="Obično 3 3 7 2 2 3 3" xfId="26782"/>
    <cellStyle name="Obično 3 3 7 2 2 3 3 2" xfId="26783"/>
    <cellStyle name="Obično 3 3 7 2 2 3 4" xfId="26784"/>
    <cellStyle name="Obično 3 3 7 2 2 4" xfId="26785"/>
    <cellStyle name="Obično 3 3 7 2 2 4 2" xfId="26786"/>
    <cellStyle name="Obično 3 3 7 2 2 4 2 2" xfId="26787"/>
    <cellStyle name="Obično 3 3 7 2 2 4 3" xfId="26788"/>
    <cellStyle name="Obično 3 3 7 2 2 4 3 2" xfId="26789"/>
    <cellStyle name="Obično 3 3 7 2 2 4 4" xfId="26790"/>
    <cellStyle name="Obično 3 3 7 2 2 5" xfId="26791"/>
    <cellStyle name="Obično 3 3 7 2 2 5 2" xfId="26792"/>
    <cellStyle name="Obično 3 3 7 2 2 6" xfId="26793"/>
    <cellStyle name="Obično 3 3 7 2 2 6 2" xfId="26794"/>
    <cellStyle name="Obično 3 3 7 2 2 7" xfId="26795"/>
    <cellStyle name="Obično 3 3 7 2 3" xfId="26796"/>
    <cellStyle name="Obično 3 3 7 2 3 2" xfId="26797"/>
    <cellStyle name="Obično 3 3 7 2 3 2 2" xfId="26798"/>
    <cellStyle name="Obično 3 3 7 2 3 2 2 2" xfId="26799"/>
    <cellStyle name="Obično 3 3 7 2 3 2 3" xfId="26800"/>
    <cellStyle name="Obično 3 3 7 2 3 2 3 2" xfId="26801"/>
    <cellStyle name="Obično 3 3 7 2 3 2 4" xfId="26802"/>
    <cellStyle name="Obično 3 3 7 2 3 3" xfId="26803"/>
    <cellStyle name="Obično 3 3 7 2 3 3 2" xfId="26804"/>
    <cellStyle name="Obično 3 3 7 2 3 4" xfId="26805"/>
    <cellStyle name="Obično 3 3 7 2 3 4 2" xfId="26806"/>
    <cellStyle name="Obično 3 3 7 2 3 5" xfId="26807"/>
    <cellStyle name="Obično 3 3 7 2 4" xfId="26808"/>
    <cellStyle name="Obično 3 3 7 2 4 2" xfId="26809"/>
    <cellStyle name="Obično 3 3 7 2 4 2 2" xfId="26810"/>
    <cellStyle name="Obično 3 3 7 2 4 3" xfId="26811"/>
    <cellStyle name="Obično 3 3 7 2 4 3 2" xfId="26812"/>
    <cellStyle name="Obično 3 3 7 2 4 4" xfId="26813"/>
    <cellStyle name="Obično 3 3 7 2 5" xfId="26814"/>
    <cellStyle name="Obično 3 3 7 2 5 2" xfId="26815"/>
    <cellStyle name="Obično 3 3 7 2 5 2 2" xfId="26816"/>
    <cellStyle name="Obično 3 3 7 2 5 3" xfId="26817"/>
    <cellStyle name="Obično 3 3 7 2 5 3 2" xfId="26818"/>
    <cellStyle name="Obično 3 3 7 2 5 4" xfId="26819"/>
    <cellStyle name="Obično 3 3 7 2 6" xfId="26820"/>
    <cellStyle name="Obično 3 3 7 2 6 2" xfId="26821"/>
    <cellStyle name="Obično 3 3 7 2 7" xfId="26822"/>
    <cellStyle name="Obično 3 3 7 2 7 2" xfId="26823"/>
    <cellStyle name="Obično 3 3 7 2 8" xfId="26824"/>
    <cellStyle name="Obično 3 3 7 3" xfId="26825"/>
    <cellStyle name="Obično 3 3 7 3 2" xfId="26826"/>
    <cellStyle name="Obično 3 3 7 3 2 2" xfId="26827"/>
    <cellStyle name="Obično 3 3 7 3 2 2 2" xfId="26828"/>
    <cellStyle name="Obično 3 3 7 3 2 2 2 2" xfId="26829"/>
    <cellStyle name="Obično 3 3 7 3 2 2 3" xfId="26830"/>
    <cellStyle name="Obično 3 3 7 3 2 2 3 2" xfId="26831"/>
    <cellStyle name="Obično 3 3 7 3 2 2 4" xfId="26832"/>
    <cellStyle name="Obično 3 3 7 3 2 3" xfId="26833"/>
    <cellStyle name="Obično 3 3 7 3 2 3 2" xfId="26834"/>
    <cellStyle name="Obično 3 3 7 3 2 4" xfId="26835"/>
    <cellStyle name="Obično 3 3 7 3 2 4 2" xfId="26836"/>
    <cellStyle name="Obično 3 3 7 3 2 5" xfId="26837"/>
    <cellStyle name="Obično 3 3 7 3 3" xfId="26838"/>
    <cellStyle name="Obično 3 3 7 3 3 2" xfId="26839"/>
    <cellStyle name="Obično 3 3 7 3 3 2 2" xfId="26840"/>
    <cellStyle name="Obično 3 3 7 3 3 3" xfId="26841"/>
    <cellStyle name="Obično 3 3 7 3 3 3 2" xfId="26842"/>
    <cellStyle name="Obično 3 3 7 3 3 4" xfId="26843"/>
    <cellStyle name="Obično 3 3 7 3 4" xfId="26844"/>
    <cellStyle name="Obično 3 3 7 3 4 2" xfId="26845"/>
    <cellStyle name="Obično 3 3 7 3 4 2 2" xfId="26846"/>
    <cellStyle name="Obično 3 3 7 3 4 3" xfId="26847"/>
    <cellStyle name="Obično 3 3 7 3 4 3 2" xfId="26848"/>
    <cellStyle name="Obično 3 3 7 3 4 4" xfId="26849"/>
    <cellStyle name="Obično 3 3 7 3 5" xfId="26850"/>
    <cellStyle name="Obično 3 3 7 3 5 2" xfId="26851"/>
    <cellStyle name="Obično 3 3 7 3 6" xfId="26852"/>
    <cellStyle name="Obično 3 3 7 3 6 2" xfId="26853"/>
    <cellStyle name="Obično 3 3 7 3 7" xfId="26854"/>
    <cellStyle name="Obično 3 3 7 4" xfId="26855"/>
    <cellStyle name="Obično 3 3 7 4 2" xfId="26856"/>
    <cellStyle name="Obično 3 3 7 4 2 2" xfId="26857"/>
    <cellStyle name="Obično 3 3 7 4 2 2 2" xfId="26858"/>
    <cellStyle name="Obično 3 3 7 4 2 3" xfId="26859"/>
    <cellStyle name="Obično 3 3 7 4 2 3 2" xfId="26860"/>
    <cellStyle name="Obično 3 3 7 4 2 4" xfId="26861"/>
    <cellStyle name="Obično 3 3 7 4 3" xfId="26862"/>
    <cellStyle name="Obično 3 3 7 4 3 2" xfId="26863"/>
    <cellStyle name="Obično 3 3 7 4 4" xfId="26864"/>
    <cellStyle name="Obično 3 3 7 4 4 2" xfId="26865"/>
    <cellStyle name="Obično 3 3 7 4 5" xfId="26866"/>
    <cellStyle name="Obično 3 3 7 5" xfId="26867"/>
    <cellStyle name="Obično 3 3 7 5 2" xfId="26868"/>
    <cellStyle name="Obično 3 3 7 5 2 2" xfId="26869"/>
    <cellStyle name="Obično 3 3 7 5 2 2 2" xfId="26870"/>
    <cellStyle name="Obično 3 3 7 5 2 3" xfId="26871"/>
    <cellStyle name="Obično 3 3 7 5 2 3 2" xfId="26872"/>
    <cellStyle name="Obično 3 3 7 5 2 4" xfId="26873"/>
    <cellStyle name="Obično 3 3 7 5 3" xfId="26874"/>
    <cellStyle name="Obično 3 3 7 5 3 2" xfId="26875"/>
    <cellStyle name="Obično 3 3 7 5 4" xfId="26876"/>
    <cellStyle name="Obično 3 3 7 5 4 2" xfId="26877"/>
    <cellStyle name="Obično 3 3 7 5 5" xfId="26878"/>
    <cellStyle name="Obično 3 3 7 6" xfId="26879"/>
    <cellStyle name="Obično 3 3 7 6 2" xfId="26880"/>
    <cellStyle name="Obično 3 3 7 6 2 2" xfId="26881"/>
    <cellStyle name="Obično 3 3 7 6 3" xfId="26882"/>
    <cellStyle name="Obično 3 3 7 6 3 2" xfId="26883"/>
    <cellStyle name="Obično 3 3 7 6 4" xfId="26884"/>
    <cellStyle name="Obično 3 3 7 7" xfId="26885"/>
    <cellStyle name="Obično 3 3 7 7 2" xfId="26886"/>
    <cellStyle name="Obično 3 3 7 7 2 2" xfId="26887"/>
    <cellStyle name="Obično 3 3 7 7 3" xfId="26888"/>
    <cellStyle name="Obično 3 3 7 7 3 2" xfId="26889"/>
    <cellStyle name="Obično 3 3 7 7 4" xfId="26890"/>
    <cellStyle name="Obično 3 3 7 8" xfId="26891"/>
    <cellStyle name="Obično 3 3 7 8 2" xfId="26892"/>
    <cellStyle name="Obično 3 3 7 9" xfId="26893"/>
    <cellStyle name="Obično 3 3 7 9 2" xfId="26894"/>
    <cellStyle name="Obično 3 3 8" xfId="26895"/>
    <cellStyle name="Obično 3 3 8 2" xfId="26896"/>
    <cellStyle name="Obično 3 3 8 2 2" xfId="26897"/>
    <cellStyle name="Obično 3 3 8 2 2 2" xfId="26898"/>
    <cellStyle name="Obično 3 3 8 2 2 2 2" xfId="26899"/>
    <cellStyle name="Obično 3 3 8 2 2 2 2 2" xfId="26900"/>
    <cellStyle name="Obično 3 3 8 2 2 2 2 2 2" xfId="26901"/>
    <cellStyle name="Obično 3 3 8 2 2 2 2 3" xfId="26902"/>
    <cellStyle name="Obično 3 3 8 2 2 2 2 3 2" xfId="26903"/>
    <cellStyle name="Obično 3 3 8 2 2 2 2 4" xfId="26904"/>
    <cellStyle name="Obično 3 3 8 2 2 2 3" xfId="26905"/>
    <cellStyle name="Obično 3 3 8 2 2 2 3 2" xfId="26906"/>
    <cellStyle name="Obično 3 3 8 2 2 2 4" xfId="26907"/>
    <cellStyle name="Obično 3 3 8 2 2 2 4 2" xfId="26908"/>
    <cellStyle name="Obično 3 3 8 2 2 2 5" xfId="26909"/>
    <cellStyle name="Obično 3 3 8 2 2 3" xfId="26910"/>
    <cellStyle name="Obično 3 3 8 2 2 3 2" xfId="26911"/>
    <cellStyle name="Obično 3 3 8 2 2 3 2 2" xfId="26912"/>
    <cellStyle name="Obično 3 3 8 2 2 3 3" xfId="26913"/>
    <cellStyle name="Obično 3 3 8 2 2 3 3 2" xfId="26914"/>
    <cellStyle name="Obično 3 3 8 2 2 3 4" xfId="26915"/>
    <cellStyle name="Obično 3 3 8 2 2 4" xfId="26916"/>
    <cellStyle name="Obično 3 3 8 2 2 4 2" xfId="26917"/>
    <cellStyle name="Obično 3 3 8 2 2 4 2 2" xfId="26918"/>
    <cellStyle name="Obično 3 3 8 2 2 4 3" xfId="26919"/>
    <cellStyle name="Obično 3 3 8 2 2 4 3 2" xfId="26920"/>
    <cellStyle name="Obično 3 3 8 2 2 4 4" xfId="26921"/>
    <cellStyle name="Obično 3 3 8 2 2 5" xfId="26922"/>
    <cellStyle name="Obično 3 3 8 2 2 5 2" xfId="26923"/>
    <cellStyle name="Obično 3 3 8 2 2 6" xfId="26924"/>
    <cellStyle name="Obično 3 3 8 2 2 6 2" xfId="26925"/>
    <cellStyle name="Obično 3 3 8 2 2 7" xfId="26926"/>
    <cellStyle name="Obično 3 3 8 2 3" xfId="26927"/>
    <cellStyle name="Obično 3 3 8 2 3 2" xfId="26928"/>
    <cellStyle name="Obično 3 3 8 2 3 2 2" xfId="26929"/>
    <cellStyle name="Obično 3 3 8 2 3 2 2 2" xfId="26930"/>
    <cellStyle name="Obično 3 3 8 2 3 2 3" xfId="26931"/>
    <cellStyle name="Obično 3 3 8 2 3 2 3 2" xfId="26932"/>
    <cellStyle name="Obično 3 3 8 2 3 2 4" xfId="26933"/>
    <cellStyle name="Obično 3 3 8 2 3 3" xfId="26934"/>
    <cellStyle name="Obično 3 3 8 2 3 3 2" xfId="26935"/>
    <cellStyle name="Obično 3 3 8 2 3 4" xfId="26936"/>
    <cellStyle name="Obično 3 3 8 2 3 4 2" xfId="26937"/>
    <cellStyle name="Obično 3 3 8 2 3 5" xfId="26938"/>
    <cellStyle name="Obično 3 3 8 2 4" xfId="26939"/>
    <cellStyle name="Obično 3 3 8 2 4 2" xfId="26940"/>
    <cellStyle name="Obično 3 3 8 2 4 2 2" xfId="26941"/>
    <cellStyle name="Obično 3 3 8 2 4 3" xfId="26942"/>
    <cellStyle name="Obično 3 3 8 2 4 3 2" xfId="26943"/>
    <cellStyle name="Obično 3 3 8 2 4 4" xfId="26944"/>
    <cellStyle name="Obično 3 3 8 2 5" xfId="26945"/>
    <cellStyle name="Obično 3 3 8 2 5 2" xfId="26946"/>
    <cellStyle name="Obično 3 3 8 2 5 2 2" xfId="26947"/>
    <cellStyle name="Obično 3 3 8 2 5 3" xfId="26948"/>
    <cellStyle name="Obično 3 3 8 2 5 3 2" xfId="26949"/>
    <cellStyle name="Obično 3 3 8 2 5 4" xfId="26950"/>
    <cellStyle name="Obično 3 3 8 2 6" xfId="26951"/>
    <cellStyle name="Obično 3 3 8 2 6 2" xfId="26952"/>
    <cellStyle name="Obično 3 3 8 2 7" xfId="26953"/>
    <cellStyle name="Obično 3 3 8 2 7 2" xfId="26954"/>
    <cellStyle name="Obično 3 3 8 2 8" xfId="26955"/>
    <cellStyle name="Obično 3 3 8 3" xfId="26956"/>
    <cellStyle name="Obično 3 3 8 3 2" xfId="26957"/>
    <cellStyle name="Obično 3 3 8 3 2 2" xfId="26958"/>
    <cellStyle name="Obično 3 3 8 3 2 2 2" xfId="26959"/>
    <cellStyle name="Obično 3 3 8 3 2 2 2 2" xfId="26960"/>
    <cellStyle name="Obično 3 3 8 3 2 2 3" xfId="26961"/>
    <cellStyle name="Obično 3 3 8 3 2 2 3 2" xfId="26962"/>
    <cellStyle name="Obično 3 3 8 3 2 2 4" xfId="26963"/>
    <cellStyle name="Obično 3 3 8 3 2 3" xfId="26964"/>
    <cellStyle name="Obično 3 3 8 3 2 3 2" xfId="26965"/>
    <cellStyle name="Obično 3 3 8 3 2 4" xfId="26966"/>
    <cellStyle name="Obično 3 3 8 3 2 4 2" xfId="26967"/>
    <cellStyle name="Obično 3 3 8 3 2 5" xfId="26968"/>
    <cellStyle name="Obično 3 3 8 3 3" xfId="26969"/>
    <cellStyle name="Obično 3 3 8 3 3 2" xfId="26970"/>
    <cellStyle name="Obično 3 3 8 3 3 2 2" xfId="26971"/>
    <cellStyle name="Obično 3 3 8 3 3 3" xfId="26972"/>
    <cellStyle name="Obično 3 3 8 3 3 3 2" xfId="26973"/>
    <cellStyle name="Obično 3 3 8 3 3 4" xfId="26974"/>
    <cellStyle name="Obično 3 3 8 3 4" xfId="26975"/>
    <cellStyle name="Obično 3 3 8 3 4 2" xfId="26976"/>
    <cellStyle name="Obično 3 3 8 3 4 2 2" xfId="26977"/>
    <cellStyle name="Obično 3 3 8 3 4 3" xfId="26978"/>
    <cellStyle name="Obično 3 3 8 3 4 3 2" xfId="26979"/>
    <cellStyle name="Obično 3 3 8 3 4 4" xfId="26980"/>
    <cellStyle name="Obično 3 3 8 3 5" xfId="26981"/>
    <cellStyle name="Obično 3 3 8 3 5 2" xfId="26982"/>
    <cellStyle name="Obično 3 3 8 3 6" xfId="26983"/>
    <cellStyle name="Obično 3 3 8 3 6 2" xfId="26984"/>
    <cellStyle name="Obično 3 3 8 3 7" xfId="26985"/>
    <cellStyle name="Obično 3 3 8 4" xfId="26986"/>
    <cellStyle name="Obično 3 3 8 4 2" xfId="26987"/>
    <cellStyle name="Obično 3 3 8 4 2 2" xfId="26988"/>
    <cellStyle name="Obično 3 3 8 4 2 2 2" xfId="26989"/>
    <cellStyle name="Obično 3 3 8 4 2 3" xfId="26990"/>
    <cellStyle name="Obično 3 3 8 4 2 3 2" xfId="26991"/>
    <cellStyle name="Obično 3 3 8 4 2 4" xfId="26992"/>
    <cellStyle name="Obično 3 3 8 4 3" xfId="26993"/>
    <cellStyle name="Obično 3 3 8 4 3 2" xfId="26994"/>
    <cellStyle name="Obično 3 3 8 4 4" xfId="26995"/>
    <cellStyle name="Obično 3 3 8 4 4 2" xfId="26996"/>
    <cellStyle name="Obično 3 3 8 4 5" xfId="26997"/>
    <cellStyle name="Obično 3 3 8 5" xfId="26998"/>
    <cellStyle name="Obično 3 3 8 5 2" xfId="26999"/>
    <cellStyle name="Obično 3 3 8 5 2 2" xfId="27000"/>
    <cellStyle name="Obično 3 3 8 5 3" xfId="27001"/>
    <cellStyle name="Obično 3 3 8 5 3 2" xfId="27002"/>
    <cellStyle name="Obično 3 3 8 5 4" xfId="27003"/>
    <cellStyle name="Obično 3 3 8 6" xfId="27004"/>
    <cellStyle name="Obično 3 3 8 6 2" xfId="27005"/>
    <cellStyle name="Obično 3 3 8 6 2 2" xfId="27006"/>
    <cellStyle name="Obično 3 3 8 6 3" xfId="27007"/>
    <cellStyle name="Obično 3 3 8 6 3 2" xfId="27008"/>
    <cellStyle name="Obično 3 3 8 6 4" xfId="27009"/>
    <cellStyle name="Obično 3 3 8 7" xfId="27010"/>
    <cellStyle name="Obično 3 3 8 7 2" xfId="27011"/>
    <cellStyle name="Obično 3 3 8 8" xfId="27012"/>
    <cellStyle name="Obično 3 3 8 8 2" xfId="27013"/>
    <cellStyle name="Obično 3 3 8 9" xfId="27014"/>
    <cellStyle name="Obično 3 3 9" xfId="27015"/>
    <cellStyle name="Obično 3 4" xfId="27016"/>
    <cellStyle name="Obično 3 4 2" xfId="27017"/>
    <cellStyle name="Obično 3 4 3" xfId="27018"/>
    <cellStyle name="Obično 3 4 3 2" xfId="27019"/>
    <cellStyle name="Obično 3 4 4" xfId="27020"/>
    <cellStyle name="Obično 3 5" xfId="27021"/>
    <cellStyle name="Obično 3 6" xfId="27022"/>
    <cellStyle name="Obično 3 7" xfId="27023"/>
    <cellStyle name="Obično 3 7 2" xfId="27024"/>
    <cellStyle name="Obično 3 8" xfId="27025"/>
    <cellStyle name="Obično 3 9" xfId="27026"/>
    <cellStyle name="Obično 3_ELEKTRO" xfId="27027"/>
    <cellStyle name="Obično 31" xfId="27028"/>
    <cellStyle name="Obično 31 2" xfId="27029"/>
    <cellStyle name="Obično 32" xfId="27030"/>
    <cellStyle name="Obično 32 2" xfId="27031"/>
    <cellStyle name="Obično 33" xfId="27032"/>
    <cellStyle name="Obično 33 2" xfId="27033"/>
    <cellStyle name="Obično 35" xfId="27034"/>
    <cellStyle name="Obično 35 2" xfId="27035"/>
    <cellStyle name="Obično 37" xfId="27036"/>
    <cellStyle name="Obično 38" xfId="27037"/>
    <cellStyle name="Obično 39" xfId="366"/>
    <cellStyle name="Obično 39 2" xfId="27038"/>
    <cellStyle name="Obično 39 2 2" xfId="27039"/>
    <cellStyle name="Obično 39 3" xfId="27040"/>
    <cellStyle name="Obično 4" xfId="367"/>
    <cellStyle name="Obično 4 10" xfId="27041"/>
    <cellStyle name="Obično 4 10 2" xfId="27042"/>
    <cellStyle name="Obično 4 10 2 2" xfId="27043"/>
    <cellStyle name="Obično 4 10 3" xfId="27044"/>
    <cellStyle name="Obično 4 10 3 2" xfId="27045"/>
    <cellStyle name="Obično 4 10 4" xfId="27046"/>
    <cellStyle name="Obično 4 11" xfId="27047"/>
    <cellStyle name="Obično 4 11 2" xfId="27048"/>
    <cellStyle name="Obično 4 11 2 2" xfId="27049"/>
    <cellStyle name="Obično 4 11 3" xfId="27050"/>
    <cellStyle name="Obično 4 11 3 2" xfId="27051"/>
    <cellStyle name="Obično 4 11 4" xfId="27052"/>
    <cellStyle name="Obično 4 12" xfId="27053"/>
    <cellStyle name="Obično 4 12 2" xfId="27054"/>
    <cellStyle name="Obično 4 12 2 2" xfId="27055"/>
    <cellStyle name="Obično 4 12 3" xfId="27056"/>
    <cellStyle name="Obično 4 12 3 2" xfId="27057"/>
    <cellStyle name="Obično 4 12 4" xfId="27058"/>
    <cellStyle name="Obično 4 13" xfId="27059"/>
    <cellStyle name="Obično 4 13 2" xfId="27060"/>
    <cellStyle name="Obično 4 14" xfId="27061"/>
    <cellStyle name="Obično 4 14 2" xfId="27062"/>
    <cellStyle name="Obično 4 15" xfId="27063"/>
    <cellStyle name="Obično 4 2" xfId="3114"/>
    <cellStyle name="Obično 4 2 2" xfId="27064"/>
    <cellStyle name="Obično 4 2 3" xfId="27065"/>
    <cellStyle name="Obično 4 2 3 2" xfId="27066"/>
    <cellStyle name="Obično 4 2 4" xfId="27067"/>
    <cellStyle name="Obično 4 2 5" xfId="27068"/>
    <cellStyle name="Obično 4 3" xfId="27069"/>
    <cellStyle name="Obično 4 3 2" xfId="27070"/>
    <cellStyle name="Obično 4 3 2 2" xfId="27071"/>
    <cellStyle name="Obično 4 3 3" xfId="27072"/>
    <cellStyle name="Obično 4 3 4" xfId="27073"/>
    <cellStyle name="Obično 4 3 4 2" xfId="27074"/>
    <cellStyle name="Obično 4 4" xfId="27075"/>
    <cellStyle name="Obično 4 4 2" xfId="27076"/>
    <cellStyle name="Obično 4 5" xfId="27077"/>
    <cellStyle name="Obično 4 5 2" xfId="27078"/>
    <cellStyle name="Obično 4 5 2 2" xfId="27079"/>
    <cellStyle name="Obično 4 5 2 2 2" xfId="27080"/>
    <cellStyle name="Obično 4 5 2 2 2 2" xfId="27081"/>
    <cellStyle name="Obično 4 5 2 2 2 2 2" xfId="27082"/>
    <cellStyle name="Obično 4 5 2 2 2 3" xfId="27083"/>
    <cellStyle name="Obično 4 5 2 2 2 3 2" xfId="27084"/>
    <cellStyle name="Obično 4 5 2 2 2 4" xfId="27085"/>
    <cellStyle name="Obično 4 5 2 2 3" xfId="27086"/>
    <cellStyle name="Obično 4 5 2 2 3 2" xfId="27087"/>
    <cellStyle name="Obično 4 5 2 2 4" xfId="27088"/>
    <cellStyle name="Obično 4 5 2 2 4 2" xfId="27089"/>
    <cellStyle name="Obično 4 5 2 2 5" xfId="27090"/>
    <cellStyle name="Obično 4 5 2 3" xfId="27091"/>
    <cellStyle name="Obično 4 5 2 3 2" xfId="27092"/>
    <cellStyle name="Obično 4 5 2 3 2 2" xfId="27093"/>
    <cellStyle name="Obično 4 5 2 3 3" xfId="27094"/>
    <cellStyle name="Obično 4 5 2 3 3 2" xfId="27095"/>
    <cellStyle name="Obično 4 5 2 3 4" xfId="27096"/>
    <cellStyle name="Obično 4 5 2 4" xfId="27097"/>
    <cellStyle name="Obično 4 5 2 4 2" xfId="27098"/>
    <cellStyle name="Obično 4 5 2 4 2 2" xfId="27099"/>
    <cellStyle name="Obično 4 5 2 4 3" xfId="27100"/>
    <cellStyle name="Obično 4 5 2 4 3 2" xfId="27101"/>
    <cellStyle name="Obično 4 5 2 4 4" xfId="27102"/>
    <cellStyle name="Obično 4 5 2 5" xfId="27103"/>
    <cellStyle name="Obično 4 5 2 5 2" xfId="27104"/>
    <cellStyle name="Obično 4 5 2 6" xfId="27105"/>
    <cellStyle name="Obično 4 5 2 6 2" xfId="27106"/>
    <cellStyle name="Obično 4 5 2 7" xfId="27107"/>
    <cellStyle name="Obično 4 5 3" xfId="27108"/>
    <cellStyle name="Obično 4 5 3 2" xfId="27109"/>
    <cellStyle name="Obično 4 5 3 2 2" xfId="27110"/>
    <cellStyle name="Obično 4 5 3 2 2 2" xfId="27111"/>
    <cellStyle name="Obično 4 5 3 2 3" xfId="27112"/>
    <cellStyle name="Obično 4 5 3 2 3 2" xfId="27113"/>
    <cellStyle name="Obično 4 5 3 2 4" xfId="27114"/>
    <cellStyle name="Obično 4 5 3 3" xfId="27115"/>
    <cellStyle name="Obično 4 5 3 3 2" xfId="27116"/>
    <cellStyle name="Obično 4 5 3 4" xfId="27117"/>
    <cellStyle name="Obično 4 5 3 4 2" xfId="27118"/>
    <cellStyle name="Obično 4 5 3 5" xfId="27119"/>
    <cellStyle name="Obično 4 5 4" xfId="27120"/>
    <cellStyle name="Obično 4 5 4 2" xfId="27121"/>
    <cellStyle name="Obično 4 5 4 2 2" xfId="27122"/>
    <cellStyle name="Obično 4 5 4 3" xfId="27123"/>
    <cellStyle name="Obično 4 5 4 3 2" xfId="27124"/>
    <cellStyle name="Obično 4 5 4 4" xfId="27125"/>
    <cellStyle name="Obično 4 5 5" xfId="27126"/>
    <cellStyle name="Obično 4 5 5 2" xfId="27127"/>
    <cellStyle name="Obično 4 5 5 2 2" xfId="27128"/>
    <cellStyle name="Obično 4 5 5 3" xfId="27129"/>
    <cellStyle name="Obično 4 5 5 3 2" xfId="27130"/>
    <cellStyle name="Obično 4 5 5 4" xfId="27131"/>
    <cellStyle name="Obično 4 5 6" xfId="27132"/>
    <cellStyle name="Obično 4 5 6 2" xfId="27133"/>
    <cellStyle name="Obično 4 5 7" xfId="27134"/>
    <cellStyle name="Obično 4 5 7 2" xfId="27135"/>
    <cellStyle name="Obično 4 5 8" xfId="27136"/>
    <cellStyle name="Obično 4 6" xfId="27137"/>
    <cellStyle name="Obično 4 6 2" xfId="27138"/>
    <cellStyle name="Obično 4 6 2 2" xfId="27139"/>
    <cellStyle name="Obično 4 6 2 2 2" xfId="27140"/>
    <cellStyle name="Obično 4 6 2 2 2 2" xfId="27141"/>
    <cellStyle name="Obično 4 6 2 2 3" xfId="27142"/>
    <cellStyle name="Obično 4 6 2 2 3 2" xfId="27143"/>
    <cellStyle name="Obično 4 6 2 2 4" xfId="27144"/>
    <cellStyle name="Obično 4 6 2 3" xfId="27145"/>
    <cellStyle name="Obično 4 6 2 3 2" xfId="27146"/>
    <cellStyle name="Obično 4 6 2 4" xfId="27147"/>
    <cellStyle name="Obično 4 6 2 4 2" xfId="27148"/>
    <cellStyle name="Obično 4 6 2 5" xfId="27149"/>
    <cellStyle name="Obično 4 6 3" xfId="27150"/>
    <cellStyle name="Obično 4 6 3 2" xfId="27151"/>
    <cellStyle name="Obično 4 6 3 2 2" xfId="27152"/>
    <cellStyle name="Obično 4 6 3 3" xfId="27153"/>
    <cellStyle name="Obično 4 6 3 3 2" xfId="27154"/>
    <cellStyle name="Obično 4 6 3 4" xfId="27155"/>
    <cellStyle name="Obično 4 6 4" xfId="27156"/>
    <cellStyle name="Obično 4 6 4 2" xfId="27157"/>
    <cellStyle name="Obično 4 6 4 2 2" xfId="27158"/>
    <cellStyle name="Obično 4 6 4 3" xfId="27159"/>
    <cellStyle name="Obično 4 6 4 3 2" xfId="27160"/>
    <cellStyle name="Obično 4 6 4 4" xfId="27161"/>
    <cellStyle name="Obično 4 6 5" xfId="27162"/>
    <cellStyle name="Obično 4 6 5 2" xfId="27163"/>
    <cellStyle name="Obično 4 6 6" xfId="27164"/>
    <cellStyle name="Obično 4 6 6 2" xfId="27165"/>
    <cellStyle name="Obično 4 6 7" xfId="27166"/>
    <cellStyle name="Obično 4 7" xfId="27167"/>
    <cellStyle name="Obično 4 7 2" xfId="27168"/>
    <cellStyle name="Obično 4 7 2 2" xfId="27169"/>
    <cellStyle name="Obično 4 7 2 2 2" xfId="27170"/>
    <cellStyle name="Obično 4 7 2 3" xfId="27171"/>
    <cellStyle name="Obično 4 7 2 3 2" xfId="27172"/>
    <cellStyle name="Obično 4 7 2 4" xfId="27173"/>
    <cellStyle name="Obično 4 7 3" xfId="27174"/>
    <cellStyle name="Obično 4 7 3 2" xfId="27175"/>
    <cellStyle name="Obično 4 7 4" xfId="27176"/>
    <cellStyle name="Obično 4 7 4 2" xfId="27177"/>
    <cellStyle name="Obično 4 7 5" xfId="27178"/>
    <cellStyle name="Obično 4 8" xfId="27179"/>
    <cellStyle name="Obično 4 8 2" xfId="27180"/>
    <cellStyle name="Obično 4 8 2 2" xfId="27181"/>
    <cellStyle name="Obično 4 8 2 2 2" xfId="27182"/>
    <cellStyle name="Obično 4 8 2 3" xfId="27183"/>
    <cellStyle name="Obično 4 8 2 3 2" xfId="27184"/>
    <cellStyle name="Obično 4 8 2 4" xfId="27185"/>
    <cellStyle name="Obično 4 8 3" xfId="27186"/>
    <cellStyle name="Obično 4 8 3 2" xfId="27187"/>
    <cellStyle name="Obično 4 8 4" xfId="27188"/>
    <cellStyle name="Obično 4 8 4 2" xfId="27189"/>
    <cellStyle name="Obično 4 8 5" xfId="27190"/>
    <cellStyle name="Obično 4 9" xfId="27191"/>
    <cellStyle name="Obično 4 9 2" xfId="27192"/>
    <cellStyle name="Obično 4 9 2 2" xfId="27193"/>
    <cellStyle name="Obično 4 9 3" xfId="27194"/>
    <cellStyle name="Obično 4 9 3 2" xfId="27195"/>
    <cellStyle name="Obično 4 9 4" xfId="27196"/>
    <cellStyle name="Obično 44" xfId="27197"/>
    <cellStyle name="Obično 5" xfId="368"/>
    <cellStyle name="Obično 5 15" xfId="369"/>
    <cellStyle name="Obično 5 2" xfId="3115"/>
    <cellStyle name="Obično 5 3" xfId="27198"/>
    <cellStyle name="Obično 5 4" xfId="370"/>
    <cellStyle name="Obično 5 4 2" xfId="27199"/>
    <cellStyle name="Obično 5 5" xfId="27200"/>
    <cellStyle name="Obično 5_ELEKTRO" xfId="27201"/>
    <cellStyle name="Obično 6" xfId="371"/>
    <cellStyle name="Obično 6 2" xfId="372"/>
    <cellStyle name="Obično 6 2 2" xfId="27202"/>
    <cellStyle name="Obično 6 2 3" xfId="55569"/>
    <cellStyle name="Obično 6 3" xfId="27203"/>
    <cellStyle name="Obično 6 3 2" xfId="27204"/>
    <cellStyle name="Obično 6 4" xfId="55568"/>
    <cellStyle name="Obično 7" xfId="373"/>
    <cellStyle name="Obično 7 2" xfId="3116"/>
    <cellStyle name="Obično 7 3" xfId="27205"/>
    <cellStyle name="Obično 7 4" xfId="27206"/>
    <cellStyle name="Obično 7 4 2" xfId="27207"/>
    <cellStyle name="Obično 8" xfId="374"/>
    <cellStyle name="Obično 8 2" xfId="3117"/>
    <cellStyle name="Obično 8 3" xfId="27208"/>
    <cellStyle name="Obično 8 4" xfId="27209"/>
    <cellStyle name="Obično 8 5" xfId="27210"/>
    <cellStyle name="Obično 8 5 2" xfId="27211"/>
    <cellStyle name="Obično 9" xfId="375"/>
    <cellStyle name="Obično 9 2" xfId="3118"/>
    <cellStyle name="Obično 9 2 2" xfId="27212"/>
    <cellStyle name="Obično 9 3" xfId="27213"/>
    <cellStyle name="Obično 9_ELEKTRO" xfId="27214"/>
    <cellStyle name="Obično_01. Sprink. stanica-strojarski" xfId="27215"/>
    <cellStyle name="Odstotek 2" xfId="27216"/>
    <cellStyle name="Odstotek 2 2" xfId="27217"/>
    <cellStyle name="Odstotek 3" xfId="27218"/>
    <cellStyle name="Odstotek 3 2" xfId="27219"/>
    <cellStyle name="opis" xfId="376"/>
    <cellStyle name="Opomba" xfId="27220"/>
    <cellStyle name="Opomba 2" xfId="27221"/>
    <cellStyle name="Opozorilo" xfId="27222"/>
    <cellStyle name="Output 10" xfId="27223"/>
    <cellStyle name="Output 10 2" xfId="55189"/>
    <cellStyle name="Output 11" xfId="27224"/>
    <cellStyle name="Output 11 2" xfId="55190"/>
    <cellStyle name="Output 12" xfId="27225"/>
    <cellStyle name="Output 12 2" xfId="55191"/>
    <cellStyle name="Output 13" xfId="27226"/>
    <cellStyle name="Output 13 2" xfId="55192"/>
    <cellStyle name="Output 14" xfId="27227"/>
    <cellStyle name="Output 14 2" xfId="55193"/>
    <cellStyle name="Output 15" xfId="27228"/>
    <cellStyle name="Output 16" xfId="27229"/>
    <cellStyle name="Output 17" xfId="27230"/>
    <cellStyle name="Output 18" xfId="27231"/>
    <cellStyle name="Output 2" xfId="377"/>
    <cellStyle name="Output 2 2" xfId="378"/>
    <cellStyle name="Output 2 2 2" xfId="55571"/>
    <cellStyle name="Output 2 3" xfId="3119"/>
    <cellStyle name="Output 2 3 2" xfId="55572"/>
    <cellStyle name="Output 2 4" xfId="3120"/>
    <cellStyle name="Output 2 4 2" xfId="55573"/>
    <cellStyle name="Output 2 5" xfId="3121"/>
    <cellStyle name="Output 2 5 2" xfId="55574"/>
    <cellStyle name="Output 2 6" xfId="55570"/>
    <cellStyle name="Output 3" xfId="379"/>
    <cellStyle name="Output 3 10" xfId="27232"/>
    <cellStyle name="Output 3 11" xfId="27233"/>
    <cellStyle name="Output 3 11 2" xfId="27234"/>
    <cellStyle name="Output 3 12" xfId="27235"/>
    <cellStyle name="Output 3 13" xfId="27236"/>
    <cellStyle name="Output 3 14" xfId="27237"/>
    <cellStyle name="Output 3 15" xfId="27238"/>
    <cellStyle name="Output 3 16" xfId="27239"/>
    <cellStyle name="Output 3 17" xfId="27240"/>
    <cellStyle name="Output 3 18" xfId="27241"/>
    <cellStyle name="Output 3 19" xfId="27242"/>
    <cellStyle name="Output 3 2" xfId="27243"/>
    <cellStyle name="Output 3 20" xfId="27244"/>
    <cellStyle name="Output 3 21" xfId="27245"/>
    <cellStyle name="Output 3 22" xfId="27246"/>
    <cellStyle name="Output 3 23" xfId="27247"/>
    <cellStyle name="Output 3 24" xfId="27248"/>
    <cellStyle name="Output 3 25" xfId="27249"/>
    <cellStyle name="Output 3 26" xfId="27250"/>
    <cellStyle name="Output 3 27" xfId="27251"/>
    <cellStyle name="Output 3 28" xfId="27252"/>
    <cellStyle name="Output 3 29" xfId="27253"/>
    <cellStyle name="Output 3 3" xfId="27254"/>
    <cellStyle name="Output 3 30" xfId="27255"/>
    <cellStyle name="Output 3 31" xfId="27256"/>
    <cellStyle name="Output 3 32" xfId="55575"/>
    <cellStyle name="Output 3 4" xfId="27257"/>
    <cellStyle name="Output 3 5" xfId="27258"/>
    <cellStyle name="Output 3 6" xfId="27259"/>
    <cellStyle name="Output 3 7" xfId="27260"/>
    <cellStyle name="Output 3 8" xfId="27261"/>
    <cellStyle name="Output 3 9" xfId="27262"/>
    <cellStyle name="Output 4" xfId="27263"/>
    <cellStyle name="Output 4 10" xfId="27264"/>
    <cellStyle name="Output 4 11" xfId="27265"/>
    <cellStyle name="Output 4 12" xfId="27266"/>
    <cellStyle name="Output 4 13" xfId="27267"/>
    <cellStyle name="Output 4 14" xfId="27268"/>
    <cellStyle name="Output 4 15" xfId="27269"/>
    <cellStyle name="Output 4 16" xfId="27270"/>
    <cellStyle name="Output 4 17" xfId="27271"/>
    <cellStyle name="Output 4 18" xfId="27272"/>
    <cellStyle name="Output 4 19" xfId="27273"/>
    <cellStyle name="Output 4 2" xfId="27274"/>
    <cellStyle name="Output 4 20" xfId="27275"/>
    <cellStyle name="Output 4 21" xfId="27276"/>
    <cellStyle name="Output 4 22" xfId="27277"/>
    <cellStyle name="Output 4 23" xfId="27278"/>
    <cellStyle name="Output 4 24" xfId="27279"/>
    <cellStyle name="Output 4 25" xfId="27280"/>
    <cellStyle name="Output 4 26" xfId="27281"/>
    <cellStyle name="Output 4 26 2" xfId="27282"/>
    <cellStyle name="Output 4 26 2 2" xfId="27283"/>
    <cellStyle name="Output 4 26 3" xfId="27284"/>
    <cellStyle name="Output 4 26 3 2" xfId="27285"/>
    <cellStyle name="Output 4 26 3 2 2" xfId="27286"/>
    <cellStyle name="Output 4 27" xfId="27287"/>
    <cellStyle name="Output 4 27 2" xfId="27288"/>
    <cellStyle name="Output 4 27 2 2" xfId="27289"/>
    <cellStyle name="Output 4 27 3" xfId="27290"/>
    <cellStyle name="Output 4 27 3 2" xfId="27291"/>
    <cellStyle name="Output 4 27 3 2 2" xfId="27292"/>
    <cellStyle name="Output 4 28" xfId="27293"/>
    <cellStyle name="Output 4 28 2" xfId="27294"/>
    <cellStyle name="Output 4 28 2 2" xfId="27295"/>
    <cellStyle name="Output 4 28 3" xfId="27296"/>
    <cellStyle name="Output 4 28 3 2" xfId="27297"/>
    <cellStyle name="Output 4 28 3 2 2" xfId="27298"/>
    <cellStyle name="Output 4 3" xfId="27299"/>
    <cellStyle name="Output 4 3 2" xfId="27300"/>
    <cellStyle name="Output 4 3 2 2" xfId="27301"/>
    <cellStyle name="Output 4 3 2 2 2" xfId="27302"/>
    <cellStyle name="Output 4 3 2 2 2 2" xfId="27303"/>
    <cellStyle name="Output 4 3 2 3" xfId="27304"/>
    <cellStyle name="Output 4 3 2 3 2" xfId="27305"/>
    <cellStyle name="Output 4 3 3" xfId="27306"/>
    <cellStyle name="Output 4 3 3 2" xfId="27307"/>
    <cellStyle name="Output 4 3 4" xfId="27308"/>
    <cellStyle name="Output 4 3 4 2" xfId="27309"/>
    <cellStyle name="Output 4 3 4 2 2" xfId="27310"/>
    <cellStyle name="Output 4 4" xfId="27311"/>
    <cellStyle name="Output 4 4 2" xfId="27312"/>
    <cellStyle name="Output 4 4 2 2" xfId="27313"/>
    <cellStyle name="Output 4 4 2 2 2" xfId="27314"/>
    <cellStyle name="Output 4 4 2 2 2 2" xfId="27315"/>
    <cellStyle name="Output 4 4 2 3" xfId="27316"/>
    <cellStyle name="Output 4 4 2 3 2" xfId="27317"/>
    <cellStyle name="Output 4 4 3" xfId="27318"/>
    <cellStyle name="Output 4 4 3 2" xfId="27319"/>
    <cellStyle name="Output 4 4 4" xfId="27320"/>
    <cellStyle name="Output 4 4 4 2" xfId="27321"/>
    <cellStyle name="Output 4 4 4 2 2" xfId="27322"/>
    <cellStyle name="Output 4 5" xfId="27323"/>
    <cellStyle name="Output 4 5 2" xfId="27324"/>
    <cellStyle name="Output 4 5 2 2" xfId="27325"/>
    <cellStyle name="Output 4 5 2 2 2" xfId="27326"/>
    <cellStyle name="Output 4 5 2 2 2 2" xfId="27327"/>
    <cellStyle name="Output 4 5 2 3" xfId="27328"/>
    <cellStyle name="Output 4 5 2 3 2" xfId="27329"/>
    <cellStyle name="Output 4 5 3" xfId="27330"/>
    <cellStyle name="Output 4 5 3 2" xfId="27331"/>
    <cellStyle name="Output 4 5 4" xfId="27332"/>
    <cellStyle name="Output 4 5 4 2" xfId="27333"/>
    <cellStyle name="Output 4 5 4 2 2" xfId="27334"/>
    <cellStyle name="Output 4 6" xfId="27335"/>
    <cellStyle name="Output 4 6 2" xfId="27336"/>
    <cellStyle name="Output 4 6 2 2" xfId="27337"/>
    <cellStyle name="Output 4 6 2 2 2" xfId="27338"/>
    <cellStyle name="Output 4 6 2 2 2 2" xfId="27339"/>
    <cellStyle name="Output 4 6 2 3" xfId="27340"/>
    <cellStyle name="Output 4 6 2 3 2" xfId="27341"/>
    <cellStyle name="Output 4 6 3" xfId="27342"/>
    <cellStyle name="Output 4 6 3 2" xfId="27343"/>
    <cellStyle name="Output 4 6 4" xfId="27344"/>
    <cellStyle name="Output 4 6 4 2" xfId="27345"/>
    <cellStyle name="Output 4 6 4 2 2" xfId="27346"/>
    <cellStyle name="Output 4 7" xfId="27347"/>
    <cellStyle name="Output 4 7 2" xfId="27348"/>
    <cellStyle name="Output 4 7 2 2" xfId="27349"/>
    <cellStyle name="Output 4 7 2 2 2" xfId="27350"/>
    <cellStyle name="Output 4 7 2 2 2 2" xfId="27351"/>
    <cellStyle name="Output 4 7 2 3" xfId="27352"/>
    <cellStyle name="Output 4 7 2 3 2" xfId="27353"/>
    <cellStyle name="Output 4 7 3" xfId="27354"/>
    <cellStyle name="Output 4 7 3 2" xfId="27355"/>
    <cellStyle name="Output 4 7 4" xfId="27356"/>
    <cellStyle name="Output 4 7 4 2" xfId="27357"/>
    <cellStyle name="Output 4 7 4 2 2" xfId="27358"/>
    <cellStyle name="Output 4 8" xfId="27359"/>
    <cellStyle name="Output 4 8 2" xfId="27360"/>
    <cellStyle name="Output 4 8 2 2" xfId="27361"/>
    <cellStyle name="Output 4 8 3" xfId="27362"/>
    <cellStyle name="Output 4 8 3 2" xfId="27363"/>
    <cellStyle name="Output 4 8 3 2 2" xfId="27364"/>
    <cellStyle name="Output 4 8 4" xfId="27365"/>
    <cellStyle name="Output 4 8 5" xfId="27366"/>
    <cellStyle name="Output 4 9" xfId="27367"/>
    <cellStyle name="Output 4 9 2" xfId="27368"/>
    <cellStyle name="Output 4 9 2 2" xfId="27369"/>
    <cellStyle name="Output 4 9 3" xfId="27370"/>
    <cellStyle name="Output 4 9 3 2" xfId="27371"/>
    <cellStyle name="Output 4 9 3 2 2" xfId="27372"/>
    <cellStyle name="Output 4 9 4" xfId="27373"/>
    <cellStyle name="Output 5" xfId="27374"/>
    <cellStyle name="Output 5 2" xfId="55194"/>
    <cellStyle name="Output 6" xfId="27375"/>
    <cellStyle name="Output 6 2" xfId="55195"/>
    <cellStyle name="Output 7" xfId="27376"/>
    <cellStyle name="Output 7 2" xfId="55196"/>
    <cellStyle name="Output 8" xfId="27377"/>
    <cellStyle name="Output 8 2" xfId="55197"/>
    <cellStyle name="Output 9" xfId="27378"/>
    <cellStyle name="Output 9 2" xfId="55198"/>
    <cellStyle name="Percent [0]" xfId="3122"/>
    <cellStyle name="Percent [0] 2" xfId="27379"/>
    <cellStyle name="Percent [0] 2 2" xfId="27380"/>
    <cellStyle name="Percent [0] 3" xfId="27381"/>
    <cellStyle name="Percent [0] 3 2" xfId="27382"/>
    <cellStyle name="Percent [0] 3 2 2" xfId="27383"/>
    <cellStyle name="Percent [0] 4" xfId="27384"/>
    <cellStyle name="Percent [0] 5" xfId="27385"/>
    <cellStyle name="Percent [0] 5 2" xfId="27386"/>
    <cellStyle name="Percent [00]" xfId="3123"/>
    <cellStyle name="Percent [00] 2" xfId="27387"/>
    <cellStyle name="Percent [00] 2 2" xfId="27388"/>
    <cellStyle name="Percent [00] 3" xfId="27389"/>
    <cellStyle name="Percent [00] 3 2" xfId="27390"/>
    <cellStyle name="Percent [00] 3 2 2" xfId="27391"/>
    <cellStyle name="Percent [00] 4" xfId="27392"/>
    <cellStyle name="Percent [00] 5" xfId="27393"/>
    <cellStyle name="Percent [00] 5 2" xfId="27394"/>
    <cellStyle name="Percent [2]" xfId="3124"/>
    <cellStyle name="Percent [2] 2" xfId="27395"/>
    <cellStyle name="Percent [2] 2 2" xfId="27396"/>
    <cellStyle name="Percent [2] 3" xfId="27397"/>
    <cellStyle name="Percent [2] 3 2" xfId="27398"/>
    <cellStyle name="Percent [2] 3 2 2" xfId="27399"/>
    <cellStyle name="Percent [2] 4" xfId="27400"/>
    <cellStyle name="Percent [2] 4 2" xfId="27401"/>
    <cellStyle name="Percent 10" xfId="3125"/>
    <cellStyle name="Percent 10 2" xfId="3126"/>
    <cellStyle name="Percent 11" xfId="3127"/>
    <cellStyle name="Percent 11 2" xfId="3128"/>
    <cellStyle name="Percent 12" xfId="3129"/>
    <cellStyle name="Percent 12 2" xfId="3130"/>
    <cellStyle name="Percent 13" xfId="3131"/>
    <cellStyle name="Percent 13 2" xfId="3132"/>
    <cellStyle name="Percent 14" xfId="3133"/>
    <cellStyle name="Percent 14 2" xfId="3134"/>
    <cellStyle name="Percent 15" xfId="3135"/>
    <cellStyle name="Percent 15 2" xfId="3136"/>
    <cellStyle name="Percent 16" xfId="3137"/>
    <cellStyle name="Percent 16 2" xfId="3138"/>
    <cellStyle name="Percent 17" xfId="3139"/>
    <cellStyle name="Percent 18" xfId="3140"/>
    <cellStyle name="Percent 19" xfId="3141"/>
    <cellStyle name="Percent 2" xfId="380"/>
    <cellStyle name="Percent 2 2" xfId="381"/>
    <cellStyle name="Percent 2 2 2" xfId="27402"/>
    <cellStyle name="Percent 2 2 2 2" xfId="27403"/>
    <cellStyle name="Percent 2 2 2 2 2" xfId="27404"/>
    <cellStyle name="Percent 2 2 2 3" xfId="27405"/>
    <cellStyle name="Percent 2 2 2 3 2" xfId="27406"/>
    <cellStyle name="Percent 2 2 2 3 2 2" xfId="27407"/>
    <cellStyle name="Percent 2 2 2 4" xfId="27408"/>
    <cellStyle name="Percent 2 2 2 4 2" xfId="27409"/>
    <cellStyle name="Percent 2 2 3" xfId="27410"/>
    <cellStyle name="Percent 2 2 3 2" xfId="27411"/>
    <cellStyle name="Percent 2 2 4" xfId="27412"/>
    <cellStyle name="Percent 2 2 4 2" xfId="27413"/>
    <cellStyle name="Percent 2 2 4 2 2" xfId="27414"/>
    <cellStyle name="Percent 2 2 5" xfId="27415"/>
    <cellStyle name="Percent 2 2 6" xfId="27416"/>
    <cellStyle name="Percent 2 3" xfId="382"/>
    <cellStyle name="Percent 2 3 2" xfId="27417"/>
    <cellStyle name="Percent 2 3 2 2" xfId="27418"/>
    <cellStyle name="Percent 2 3 3" xfId="27419"/>
    <cellStyle name="Percent 2 3 3 2" xfId="27420"/>
    <cellStyle name="Percent 2 3 3 2 2" xfId="27421"/>
    <cellStyle name="Percent 2 3 4" xfId="27422"/>
    <cellStyle name="Percent 2 4" xfId="27423"/>
    <cellStyle name="Percent 2 4 2" xfId="27424"/>
    <cellStyle name="Percent 2 4 2 2" xfId="27425"/>
    <cellStyle name="Percent 2 4 3" xfId="27426"/>
    <cellStyle name="Percent 2 4 3 2" xfId="27427"/>
    <cellStyle name="Percent 2 4 3 2 2" xfId="27428"/>
    <cellStyle name="Percent 2 4 4" xfId="27429"/>
    <cellStyle name="Percent 2 4 4 2" xfId="27430"/>
    <cellStyle name="Percent 2 5" xfId="27431"/>
    <cellStyle name="Percent 2 5 2" xfId="27432"/>
    <cellStyle name="Percent 2 6" xfId="27433"/>
    <cellStyle name="Percent 2 6 2" xfId="27434"/>
    <cellStyle name="Percent 2 6 2 2" xfId="27435"/>
    <cellStyle name="Percent 2 7" xfId="27436"/>
    <cellStyle name="Percent 2 7 2" xfId="27437"/>
    <cellStyle name="Percent 20" xfId="3142"/>
    <cellStyle name="Percent 21" xfId="3143"/>
    <cellStyle name="Percent 22" xfId="3144"/>
    <cellStyle name="Percent 23" xfId="3145"/>
    <cellStyle name="Percent 24" xfId="3146"/>
    <cellStyle name="Percent 25" xfId="3147"/>
    <cellStyle name="Percent 26" xfId="3148"/>
    <cellStyle name="Percent 27" xfId="3149"/>
    <cellStyle name="Percent 28" xfId="3150"/>
    <cellStyle name="Percent 29" xfId="3151"/>
    <cellStyle name="Percent 3" xfId="383"/>
    <cellStyle name="Percent 3 2" xfId="3152"/>
    <cellStyle name="Percent 3 2 2" xfId="27438"/>
    <cellStyle name="Percent 3 3" xfId="27439"/>
    <cellStyle name="Percent 3 3 2" xfId="27440"/>
    <cellStyle name="Percent 3 3 2 2" xfId="27441"/>
    <cellStyle name="Percent 3 4" xfId="27442"/>
    <cellStyle name="Percent 3 5" xfId="27443"/>
    <cellStyle name="Percent 3 5 2" xfId="27444"/>
    <cellStyle name="Percent 30" xfId="3153"/>
    <cellStyle name="Percent 31" xfId="3154"/>
    <cellStyle name="Percent 32" xfId="3155"/>
    <cellStyle name="Percent 33" xfId="3156"/>
    <cellStyle name="Percent 34" xfId="3157"/>
    <cellStyle name="Percent 35" xfId="3158"/>
    <cellStyle name="Percent 36" xfId="3159"/>
    <cellStyle name="Percent 37" xfId="3160"/>
    <cellStyle name="Percent 38" xfId="3161"/>
    <cellStyle name="Percent 39" xfId="3162"/>
    <cellStyle name="Percent 4" xfId="3163"/>
    <cellStyle name="Percent 4 2" xfId="3164"/>
    <cellStyle name="Percent 4 2 2" xfId="27445"/>
    <cellStyle name="Percent 4 3" xfId="27446"/>
    <cellStyle name="Percent 4 3 2" xfId="27447"/>
    <cellStyle name="Percent 4 3 2 2" xfId="27448"/>
    <cellStyle name="Percent 4 4" xfId="27449"/>
    <cellStyle name="Percent 4 5" xfId="27450"/>
    <cellStyle name="Percent 4 5 2" xfId="27451"/>
    <cellStyle name="Percent 40" xfId="3165"/>
    <cellStyle name="Percent 41" xfId="3166"/>
    <cellStyle name="Percent 42" xfId="3167"/>
    <cellStyle name="Percent 42 2" xfId="3168"/>
    <cellStyle name="Percent 43" xfId="3169"/>
    <cellStyle name="Percent 43 2" xfId="3170"/>
    <cellStyle name="Percent 44" xfId="3171"/>
    <cellStyle name="Percent 44 2" xfId="3172"/>
    <cellStyle name="Percent 45" xfId="3173"/>
    <cellStyle name="Percent 45 2" xfId="3174"/>
    <cellStyle name="Percent 46" xfId="3175"/>
    <cellStyle name="Percent 46 2" xfId="3176"/>
    <cellStyle name="Percent 47" xfId="3177"/>
    <cellStyle name="Percent 47 2" xfId="3178"/>
    <cellStyle name="Percent 48" xfId="3179"/>
    <cellStyle name="Percent 48 2" xfId="3180"/>
    <cellStyle name="Percent 49" xfId="3181"/>
    <cellStyle name="Percent 49 2" xfId="3182"/>
    <cellStyle name="Percent 5" xfId="3183"/>
    <cellStyle name="Percent 5 2" xfId="3184"/>
    <cellStyle name="Percent 50" xfId="3185"/>
    <cellStyle name="Percent 50 2" xfId="3186"/>
    <cellStyle name="Percent 51" xfId="3187"/>
    <cellStyle name="Percent 51 2" xfId="3188"/>
    <cellStyle name="Percent 52" xfId="3189"/>
    <cellStyle name="Percent 52 2" xfId="3190"/>
    <cellStyle name="Percent 6" xfId="3191"/>
    <cellStyle name="Percent 6 2" xfId="3192"/>
    <cellStyle name="Percent 7" xfId="3193"/>
    <cellStyle name="Percent 7 2" xfId="3194"/>
    <cellStyle name="Percent 8" xfId="3195"/>
    <cellStyle name="Percent 8 2" xfId="3196"/>
    <cellStyle name="Percent 9" xfId="3197"/>
    <cellStyle name="Percent 9 2" xfId="3198"/>
    <cellStyle name="PODNASLOV" xfId="27452"/>
    <cellStyle name="Podstavka" xfId="3199"/>
    <cellStyle name="Pojasnjevalno besedilo" xfId="27453"/>
    <cellStyle name="Postotak 2" xfId="384"/>
    <cellStyle name="Postotak 2 2" xfId="27454"/>
    <cellStyle name="Postotak 2 2 2" xfId="27455"/>
    <cellStyle name="Postotak 2 2 2 2" xfId="27456"/>
    <cellStyle name="Postotak 2 2 2 2 2" xfId="27457"/>
    <cellStyle name="Postotak 2 2 2 3" xfId="27458"/>
    <cellStyle name="Postotak 2 2 2 3 2" xfId="27459"/>
    <cellStyle name="Postotak 2 2 2 3 2 2" xfId="27460"/>
    <cellStyle name="Postotak 2 2 2 4" xfId="27461"/>
    <cellStyle name="Postotak 2 2 2 4 2" xfId="27462"/>
    <cellStyle name="Postotak 2 2 3" xfId="27463"/>
    <cellStyle name="Postotak 2 2 3 2" xfId="27464"/>
    <cellStyle name="Postotak 2 2 4" xfId="27465"/>
    <cellStyle name="Postotak 2 2 4 2" xfId="27466"/>
    <cellStyle name="Postotak 2 2 4 2 2" xfId="27467"/>
    <cellStyle name="Postotak 2 2 5" xfId="27468"/>
    <cellStyle name="Postotak 2 2 5 2" xfId="27469"/>
    <cellStyle name="Postotak 2 3" xfId="27470"/>
    <cellStyle name="Postotak 2 3 2" xfId="27471"/>
    <cellStyle name="Postotak 2 3 3" xfId="27472"/>
    <cellStyle name="Postotak 2 4" xfId="27473"/>
    <cellStyle name="Postotak 2 4 2" xfId="27474"/>
    <cellStyle name="Postotak 2 4 2 2" xfId="27475"/>
    <cellStyle name="Postotak 2 5" xfId="27476"/>
    <cellStyle name="Postotak 2 5 2" xfId="27477"/>
    <cellStyle name="Postotak 3" xfId="385"/>
    <cellStyle name="Postotak 3 2" xfId="27478"/>
    <cellStyle name="Postotak 3 2 2" xfId="27479"/>
    <cellStyle name="Postotak 3 3" xfId="27480"/>
    <cellStyle name="Postotak 4" xfId="386"/>
    <cellStyle name="Postotak 4 2" xfId="27481"/>
    <cellStyle name="Poudarek1" xfId="27482"/>
    <cellStyle name="Poudarek2" xfId="27483"/>
    <cellStyle name="Poudarek3" xfId="27484"/>
    <cellStyle name="Poudarek4" xfId="27485"/>
    <cellStyle name="Poudarek5" xfId="27486"/>
    <cellStyle name="Poudarek6" xfId="27487"/>
    <cellStyle name="Povezana celica" xfId="27488"/>
    <cellStyle name="Povezana ćelija" xfId="387"/>
    <cellStyle name="Povezana ćelija 2" xfId="3200"/>
    <cellStyle name="Povezana ćelija 3" xfId="55199"/>
    <cellStyle name="PREDG" xfId="3201"/>
    <cellStyle name="PrePop Currency (0)" xfId="3202"/>
    <cellStyle name="PrePop Currency (0) 2" xfId="27489"/>
    <cellStyle name="PrePop Currency (0) 2 2" xfId="27490"/>
    <cellStyle name="PrePop Currency (0) 3" xfId="27491"/>
    <cellStyle name="PrePop Currency (0) 3 2" xfId="27492"/>
    <cellStyle name="PrePop Currency (0) 3 2 2" xfId="27493"/>
    <cellStyle name="PrePop Currency (0) 4" xfId="27494"/>
    <cellStyle name="PrePop Currency (2)" xfId="3203"/>
    <cellStyle name="PrePop Currency (2) 2" xfId="27495"/>
    <cellStyle name="PrePop Currency (2) 2 2" xfId="27496"/>
    <cellStyle name="PrePop Currency (2) 3" xfId="27497"/>
    <cellStyle name="PrePop Currency (2) 3 2" xfId="27498"/>
    <cellStyle name="PrePop Currency (2) 3 2 2" xfId="27499"/>
    <cellStyle name="PrePop Currency (2) 4" xfId="27500"/>
    <cellStyle name="PrePop Units (0)" xfId="3204"/>
    <cellStyle name="PrePop Units (0) 2" xfId="27501"/>
    <cellStyle name="PrePop Units (0) 2 2" xfId="27502"/>
    <cellStyle name="PrePop Units (0) 3" xfId="27503"/>
    <cellStyle name="PrePop Units (0) 3 2" xfId="27504"/>
    <cellStyle name="PrePop Units (0) 3 2 2" xfId="27505"/>
    <cellStyle name="PrePop Units (0) 4" xfId="27506"/>
    <cellStyle name="PrePop Units (1)" xfId="3205"/>
    <cellStyle name="PrePop Units (1) 2" xfId="27507"/>
    <cellStyle name="PrePop Units (1) 2 2" xfId="27508"/>
    <cellStyle name="PrePop Units (1) 3" xfId="27509"/>
    <cellStyle name="PrePop Units (1) 3 2" xfId="27510"/>
    <cellStyle name="PrePop Units (1) 3 2 2" xfId="27511"/>
    <cellStyle name="PrePop Units (1) 4" xfId="27512"/>
    <cellStyle name="PrePop Units (2)" xfId="3206"/>
    <cellStyle name="PrePop Units (2) 2" xfId="27513"/>
    <cellStyle name="PrePop Units (2) 2 2" xfId="27514"/>
    <cellStyle name="PrePop Units (2) 3" xfId="27515"/>
    <cellStyle name="PrePop Units (2) 3 2" xfId="27516"/>
    <cellStyle name="PrePop Units (2) 3 2 2" xfId="27517"/>
    <cellStyle name="PrePop Units (2) 4" xfId="27518"/>
    <cellStyle name="Preveri celico" xfId="27519"/>
    <cellStyle name="Provjera ćelije" xfId="388"/>
    <cellStyle name="Provjera ćelije 2" xfId="3207"/>
    <cellStyle name="Provjera ćelije 3" xfId="55200"/>
    <cellStyle name="Računanje" xfId="27520"/>
    <cellStyle name="Računanje 2" xfId="55201"/>
    <cellStyle name="redni brojevi" xfId="3208"/>
    <cellStyle name="REKAPITULACIJA" xfId="3209"/>
    <cellStyle name="REKAPITULACIJA 2" xfId="3210"/>
    <cellStyle name="Rekapitulacija 3" xfId="3211"/>
    <cellStyle name="Rekapitulacija 4" xfId="3212"/>
    <cellStyle name="Result" xfId="3213"/>
    <cellStyle name="Result 1" xfId="3214"/>
    <cellStyle name="Result2" xfId="3215"/>
    <cellStyle name="Result2 1" xfId="3216"/>
    <cellStyle name="S10" xfId="389"/>
    <cellStyle name="SADRŽAJ" xfId="27521"/>
    <cellStyle name="Satisfaisant" xfId="55202"/>
    <cellStyle name="Schlecht" xfId="27522"/>
    <cellStyle name="Schlecht 2" xfId="27523"/>
    <cellStyle name="Schlecht 2 2" xfId="27524"/>
    <cellStyle name="Schlecht 3" xfId="27525"/>
    <cellStyle name="Schlecht 3 2" xfId="27526"/>
    <cellStyle name="Schlecht 3 2 2" xfId="27527"/>
    <cellStyle name="Schlecht 4" xfId="27528"/>
    <cellStyle name="Schlecht 5" xfId="27529"/>
    <cellStyle name="Sheet Title" xfId="27530"/>
    <cellStyle name="Slabo" xfId="27531"/>
    <cellStyle name="Sortie" xfId="55203"/>
    <cellStyle name="Sortie 2" xfId="55204"/>
    <cellStyle name="st" xfId="390"/>
    <cellStyle name="Standaard_off1" xfId="55205"/>
    <cellStyle name="Standard" xfId="391"/>
    <cellStyle name="Standard 2" xfId="3217"/>
    <cellStyle name="Standard 2 2" xfId="27532"/>
    <cellStyle name="Standard 2 2 2" xfId="27533"/>
    <cellStyle name="Standard 2 2 2 2" xfId="27534"/>
    <cellStyle name="Standard 2 2 3" xfId="27535"/>
    <cellStyle name="Standard 2 2 3 2" xfId="27536"/>
    <cellStyle name="Standard 2 2 3 2 2" xfId="27537"/>
    <cellStyle name="Standard 2 3" xfId="27538"/>
    <cellStyle name="Standard 2 3 2" xfId="27539"/>
    <cellStyle name="Standard 2 4" xfId="27540"/>
    <cellStyle name="Standard 2 4 2" xfId="27541"/>
    <cellStyle name="Standard 2 4 2 2" xfId="27542"/>
    <cellStyle name="Standard 2 5" xfId="27543"/>
    <cellStyle name="Standard 2 6" xfId="27544"/>
    <cellStyle name="Standard 3" xfId="3218"/>
    <cellStyle name="Standard 3 2" xfId="27545"/>
    <cellStyle name="Standard 3 2 2" xfId="27546"/>
    <cellStyle name="Standard 3 2 2 2" xfId="27547"/>
    <cellStyle name="Standard 3 3" xfId="27548"/>
    <cellStyle name="Standard 3 3 2" xfId="27549"/>
    <cellStyle name="Standard 4" xfId="3219"/>
    <cellStyle name="Standard 4 2" xfId="27550"/>
    <cellStyle name="Standard 5" xfId="27551"/>
    <cellStyle name="Standard 5 2" xfId="27552"/>
    <cellStyle name="Standard 5 2 2" xfId="27553"/>
    <cellStyle name="Standard_Price_list_0109 2 2" xfId="29915"/>
    <cellStyle name="Status" xfId="392"/>
    <cellStyle name="Status 1" xfId="3220"/>
    <cellStyle name="Stavka" xfId="3221"/>
    <cellStyle name="STAVKE" xfId="3222"/>
    <cellStyle name="Stil 1" xfId="393"/>
    <cellStyle name="Stil 1 2" xfId="3223"/>
    <cellStyle name="Stil 1 2 2" xfId="27554"/>
    <cellStyle name="Stil 1 2 2 2" xfId="27555"/>
    <cellStyle name="Stil 1 2 3" xfId="27556"/>
    <cellStyle name="Stil 1 2 3 2" xfId="27557"/>
    <cellStyle name="Stil 1 2 3 2 2" xfId="27558"/>
    <cellStyle name="Stil 1 2 4" xfId="27559"/>
    <cellStyle name="Stil 1 3" xfId="3224"/>
    <cellStyle name="Stil 1 3 2" xfId="27560"/>
    <cellStyle name="Stil 1 3 2 2" xfId="27561"/>
    <cellStyle name="Stil 1 3 2 2 2" xfId="27562"/>
    <cellStyle name="Stil 1 3 3" xfId="27563"/>
    <cellStyle name="Stil 1 3 3 2" xfId="27564"/>
    <cellStyle name="Stil 1 4" xfId="3225"/>
    <cellStyle name="Stil 1 4 2" xfId="27565"/>
    <cellStyle name="Stil 1 5" xfId="27566"/>
    <cellStyle name="Stil 1 5 2" xfId="27567"/>
    <cellStyle name="Stil 1 5 2 2" xfId="27568"/>
    <cellStyle name="Style 1" xfId="394"/>
    <cellStyle name="Style 1 2" xfId="395"/>
    <cellStyle name="Style 1 2 2" xfId="396"/>
    <cellStyle name="Style 1 2 2 2" xfId="27569"/>
    <cellStyle name="Style 1 2 2 2 2" xfId="27570"/>
    <cellStyle name="Style 1 2 2 2 3" xfId="55577"/>
    <cellStyle name="Style 1 2 2 3" xfId="27571"/>
    <cellStyle name="Style 1 2 2 3 2" xfId="27572"/>
    <cellStyle name="Style 1 2 2 3 2 2" xfId="27573"/>
    <cellStyle name="Style 1 2 2 4" xfId="27574"/>
    <cellStyle name="Style 1 2 3" xfId="397"/>
    <cellStyle name="Style 1 2 3 2" xfId="27575"/>
    <cellStyle name="Style 1 2 3 2 2" xfId="55578"/>
    <cellStyle name="Style 1 2 4" xfId="3226"/>
    <cellStyle name="Style 1 2 4 2" xfId="27576"/>
    <cellStyle name="Style 1 2 4 2 2" xfId="27577"/>
    <cellStyle name="Style 1 2 5" xfId="27578"/>
    <cellStyle name="Style 1 2 5 2" xfId="55576"/>
    <cellStyle name="Style 1 3" xfId="398"/>
    <cellStyle name="Style 1 3 2" xfId="3227"/>
    <cellStyle name="Style 1 3 2 2" xfId="27579"/>
    <cellStyle name="Style 1 3 2 2 2" xfId="27580"/>
    <cellStyle name="Style 1 3 3" xfId="27581"/>
    <cellStyle name="Style 1 3 4" xfId="27582"/>
    <cellStyle name="Style 1 3 4 2" xfId="27583"/>
    <cellStyle name="Style 1 3 5" xfId="55579"/>
    <cellStyle name="Style 1 4" xfId="399"/>
    <cellStyle name="Style 1 4 2" xfId="27584"/>
    <cellStyle name="Style 1 4 2 2" xfId="27585"/>
    <cellStyle name="Style 1 4 2 3" xfId="27586"/>
    <cellStyle name="Style 1 4 2 4" xfId="27587"/>
    <cellStyle name="Style 1 4 2 5" xfId="55580"/>
    <cellStyle name="Style 1 4 3" xfId="400"/>
    <cellStyle name="Style 1 5" xfId="3228"/>
    <cellStyle name="Style 1 5 2" xfId="27588"/>
    <cellStyle name="Style 1 5 2 2" xfId="27589"/>
    <cellStyle name="Style 1 6" xfId="3229"/>
    <cellStyle name="Style 1_07. FIRE PROTECTION_SPRINKLERver14" xfId="27590"/>
    <cellStyle name="SYMBOL" xfId="27591"/>
    <cellStyle name="SYMBOL 2" xfId="27592"/>
    <cellStyle name="SYMBOL 2 2" xfId="27593"/>
    <cellStyle name="SYMBOL 3" xfId="27594"/>
    <cellStyle name="SYMBOL 3 2" xfId="27595"/>
    <cellStyle name="SYMBOL 3 2 2" xfId="27596"/>
    <cellStyle name="TableStyleLight1" xfId="401"/>
    <cellStyle name="Tekst objašnjenja" xfId="402"/>
    <cellStyle name="Tekst objašnjenja 2" xfId="3230"/>
    <cellStyle name="Tekst objašnjenja 3" xfId="55206"/>
    <cellStyle name="Tekst objašnjenja 3 2" xfId="55207"/>
    <cellStyle name="Tekst objašnjenja 4" xfId="55208"/>
    <cellStyle name="Tekst upozorenja" xfId="403"/>
    <cellStyle name="Tekst upozorenja 2" xfId="3231"/>
    <cellStyle name="Tekst upozorenja 2 2" xfId="27597"/>
    <cellStyle name="Tekst upozorenja 2 2 2" xfId="27598"/>
    <cellStyle name="Tekst upozorenja 2 2 2 2" xfId="27599"/>
    <cellStyle name="Tekst upozorenja 2 2 3" xfId="27600"/>
    <cellStyle name="Tekst upozorenja 2 2 3 2" xfId="27601"/>
    <cellStyle name="Tekst upozorenja 2 2 3 2 2" xfId="27602"/>
    <cellStyle name="Tekst upozorenja 2 2 4" xfId="27603"/>
    <cellStyle name="Tekst upozorenja 2 3" xfId="27604"/>
    <cellStyle name="Tekst upozorenja 2 3 2" xfId="27605"/>
    <cellStyle name="Tekst upozorenja 2 3 2 2" xfId="27606"/>
    <cellStyle name="Tekst upozorenja 2 3 3" xfId="27607"/>
    <cellStyle name="Tekst upozorenja 2 3 3 2" xfId="27608"/>
    <cellStyle name="Tekst upozorenja 2 3 3 2 2" xfId="27609"/>
    <cellStyle name="Tekst upozorenja 2 4" xfId="27610"/>
    <cellStyle name="Tekst upozorenja 2 4 2" xfId="27611"/>
    <cellStyle name="Tekst upozorenja 2 5" xfId="27612"/>
    <cellStyle name="Tekst upozorenja 2 5 2" xfId="27613"/>
    <cellStyle name="Tekst upozorenja 2 5 2 2" xfId="27614"/>
    <cellStyle name="Tekst upozorenja 2 6" xfId="27615"/>
    <cellStyle name="Tekst upozorenja 2 7" xfId="27616"/>
    <cellStyle name="Tekst upozorenja 3" xfId="3232"/>
    <cellStyle name="tekst-levo" xfId="27617"/>
    <cellStyle name="tekst-levo 2" xfId="29966"/>
    <cellStyle name="Testo avviso" xfId="3541"/>
    <cellStyle name="Testo descrittivo" xfId="3542"/>
    <cellStyle name="Text" xfId="404"/>
    <cellStyle name="Text 1" xfId="3233"/>
    <cellStyle name="Text Indent A" xfId="3234"/>
    <cellStyle name="Text Indent A 2" xfId="27618"/>
    <cellStyle name="Text Indent A 2 2" xfId="27619"/>
    <cellStyle name="Text Indent A 3" xfId="27620"/>
    <cellStyle name="Text Indent A 3 2" xfId="27621"/>
    <cellStyle name="Text Indent A 3 2 2" xfId="27622"/>
    <cellStyle name="Text Indent A 4" xfId="27623"/>
    <cellStyle name="Text Indent A 5" xfId="27624"/>
    <cellStyle name="Text Indent B" xfId="3235"/>
    <cellStyle name="Text Indent B 2" xfId="27625"/>
    <cellStyle name="Text Indent B 2 2" xfId="27626"/>
    <cellStyle name="Text Indent B 3" xfId="27627"/>
    <cellStyle name="Text Indent B 3 2" xfId="27628"/>
    <cellStyle name="Text Indent B 3 2 2" xfId="27629"/>
    <cellStyle name="Text Indent B 4" xfId="27630"/>
    <cellStyle name="Text Indent B 5" xfId="27631"/>
    <cellStyle name="Text Indent C" xfId="3236"/>
    <cellStyle name="Text Indent C 2" xfId="27632"/>
    <cellStyle name="Text Indent C 2 2" xfId="27633"/>
    <cellStyle name="Text Indent C 3" xfId="27634"/>
    <cellStyle name="Text Indent C 3 2" xfId="27635"/>
    <cellStyle name="Text Indent C 3 2 2" xfId="27636"/>
    <cellStyle name="Text Indent C 4" xfId="27637"/>
    <cellStyle name="Text Indent C 5" xfId="27638"/>
    <cellStyle name="Texte explicatif" xfId="55209"/>
    <cellStyle name="Times-10-I" xfId="405"/>
    <cellStyle name="Title 10" xfId="27639"/>
    <cellStyle name="Title 11" xfId="27640"/>
    <cellStyle name="Title 12" xfId="27641"/>
    <cellStyle name="Title 13" xfId="27642"/>
    <cellStyle name="Title 14" xfId="27643"/>
    <cellStyle name="Title 15" xfId="27644"/>
    <cellStyle name="Title 16" xfId="27645"/>
    <cellStyle name="Title 17" xfId="27646"/>
    <cellStyle name="Title 2" xfId="406"/>
    <cellStyle name="Title 2 2" xfId="407"/>
    <cellStyle name="Title 2 2 2" xfId="27647"/>
    <cellStyle name="Title 2 2 2 2" xfId="27648"/>
    <cellStyle name="Title 2 2 3" xfId="27649"/>
    <cellStyle name="Title 2 2 3 2" xfId="27650"/>
    <cellStyle name="Title 2 2 3 2 2" xfId="27651"/>
    <cellStyle name="Title 2 2 4" xfId="27652"/>
    <cellStyle name="Title 2 3" xfId="27653"/>
    <cellStyle name="Title 2 3 2" xfId="27654"/>
    <cellStyle name="Title 2 3 2 2" xfId="27655"/>
    <cellStyle name="Title 2 3 2 2 2" xfId="27656"/>
    <cellStyle name="Title 2 3 3" xfId="27657"/>
    <cellStyle name="Title 2 3 3 2" xfId="27658"/>
    <cellStyle name="Title 2 4" xfId="27659"/>
    <cellStyle name="Title 2 4 2" xfId="27660"/>
    <cellStyle name="Title 2 5" xfId="27661"/>
    <cellStyle name="Title 2 5 2" xfId="27662"/>
    <cellStyle name="Title 2 5 2 2" xfId="27663"/>
    <cellStyle name="Title 2 6" xfId="27664"/>
    <cellStyle name="Title 2 7" xfId="55581"/>
    <cellStyle name="Title 3" xfId="408"/>
    <cellStyle name="Title 3 10" xfId="27665"/>
    <cellStyle name="Title 3 10 2" xfId="27666"/>
    <cellStyle name="Title 3 10 2 2" xfId="27667"/>
    <cellStyle name="Title 3 10 2 2 2" xfId="27668"/>
    <cellStyle name="Title 3 10 2 2 2 2" xfId="27669"/>
    <cellStyle name="Title 3 10 2 3" xfId="27670"/>
    <cellStyle name="Title 3 10 2 3 2" xfId="27671"/>
    <cellStyle name="Title 3 10 3" xfId="27672"/>
    <cellStyle name="Title 3 10 3 2" xfId="27673"/>
    <cellStyle name="Title 3 10 4" xfId="27674"/>
    <cellStyle name="Title 3 10 4 2" xfId="27675"/>
    <cellStyle name="Title 3 10 4 2 2" xfId="27676"/>
    <cellStyle name="Title 3 11" xfId="27677"/>
    <cellStyle name="Title 3 11 2" xfId="27678"/>
    <cellStyle name="Title 3 11 2 2" xfId="27679"/>
    <cellStyle name="Title 3 11 3" xfId="27680"/>
    <cellStyle name="Title 3 11 3 2" xfId="27681"/>
    <cellStyle name="Title 3 11 3 2 2" xfId="27682"/>
    <cellStyle name="Title 3 11 4" xfId="27683"/>
    <cellStyle name="Title 3 12" xfId="27684"/>
    <cellStyle name="Title 3 12 2" xfId="27685"/>
    <cellStyle name="Title 3 12 2 2" xfId="27686"/>
    <cellStyle name="Title 3 12 3" xfId="27687"/>
    <cellStyle name="Title 3 12 3 2" xfId="27688"/>
    <cellStyle name="Title 3 12 3 2 2" xfId="27689"/>
    <cellStyle name="Title 3 12 4" xfId="27690"/>
    <cellStyle name="Title 3 13" xfId="27691"/>
    <cellStyle name="Title 3 13 2" xfId="27692"/>
    <cellStyle name="Title 3 13 2 2" xfId="27693"/>
    <cellStyle name="Title 3 13 3" xfId="27694"/>
    <cellStyle name="Title 3 13 3 2" xfId="27695"/>
    <cellStyle name="Title 3 13 3 2 2" xfId="27696"/>
    <cellStyle name="Title 3 13 4" xfId="27697"/>
    <cellStyle name="Title 3 14" xfId="27698"/>
    <cellStyle name="Title 3 14 2" xfId="27699"/>
    <cellStyle name="Title 3 14 2 2" xfId="27700"/>
    <cellStyle name="Title 3 14 3" xfId="27701"/>
    <cellStyle name="Title 3 14 3 2" xfId="27702"/>
    <cellStyle name="Title 3 14 3 2 2" xfId="27703"/>
    <cellStyle name="Title 3 14 4" xfId="27704"/>
    <cellStyle name="Title 3 15" xfId="27705"/>
    <cellStyle name="Title 3 15 2" xfId="27706"/>
    <cellStyle name="Title 3 15 2 2" xfId="27707"/>
    <cellStyle name="Title 3 15 3" xfId="27708"/>
    <cellStyle name="Title 3 15 3 2" xfId="27709"/>
    <cellStyle name="Title 3 15 3 2 2" xfId="27710"/>
    <cellStyle name="Title 3 15 4" xfId="27711"/>
    <cellStyle name="Title 3 16" xfId="27712"/>
    <cellStyle name="Title 3 16 2" xfId="27713"/>
    <cellStyle name="Title 3 16 2 2" xfId="27714"/>
    <cellStyle name="Title 3 16 3" xfId="27715"/>
    <cellStyle name="Title 3 16 3 2" xfId="27716"/>
    <cellStyle name="Title 3 16 3 2 2" xfId="27717"/>
    <cellStyle name="Title 3 16 4" xfId="27718"/>
    <cellStyle name="Title 3 17" xfId="27719"/>
    <cellStyle name="Title 3 17 2" xfId="27720"/>
    <cellStyle name="Title 3 17 2 2" xfId="27721"/>
    <cellStyle name="Title 3 17 3" xfId="27722"/>
    <cellStyle name="Title 3 17 3 2" xfId="27723"/>
    <cellStyle name="Title 3 17 3 2 2" xfId="27724"/>
    <cellStyle name="Title 3 17 4" xfId="27725"/>
    <cellStyle name="Title 3 18" xfId="27726"/>
    <cellStyle name="Title 3 18 2" xfId="27727"/>
    <cellStyle name="Title 3 18 2 2" xfId="27728"/>
    <cellStyle name="Title 3 18 3" xfId="27729"/>
    <cellStyle name="Title 3 18 3 2" xfId="27730"/>
    <cellStyle name="Title 3 18 3 2 2" xfId="27731"/>
    <cellStyle name="Title 3 18 4" xfId="27732"/>
    <cellStyle name="Title 3 19" xfId="27733"/>
    <cellStyle name="Title 3 19 2" xfId="27734"/>
    <cellStyle name="Title 3 19 2 2" xfId="27735"/>
    <cellStyle name="Title 3 19 3" xfId="27736"/>
    <cellStyle name="Title 3 19 3 2" xfId="27737"/>
    <cellStyle name="Title 3 19 3 2 2" xfId="27738"/>
    <cellStyle name="Title 3 19 4" xfId="27739"/>
    <cellStyle name="Title 3 2" xfId="27740"/>
    <cellStyle name="Title 3 2 2" xfId="27741"/>
    <cellStyle name="Title 3 2 2 2" xfId="27742"/>
    <cellStyle name="Title 3 2 2 2 2" xfId="27743"/>
    <cellStyle name="Title 3 2 2 2 2 2" xfId="27744"/>
    <cellStyle name="Title 3 2 2 3" xfId="27745"/>
    <cellStyle name="Title 3 2 2 3 2" xfId="27746"/>
    <cellStyle name="Title 3 2 3" xfId="27747"/>
    <cellStyle name="Title 3 2 3 2" xfId="27748"/>
    <cellStyle name="Title 3 2 4" xfId="27749"/>
    <cellStyle name="Title 3 2 4 2" xfId="27750"/>
    <cellStyle name="Title 3 2 4 2 2" xfId="27751"/>
    <cellStyle name="Title 3 20" xfId="27752"/>
    <cellStyle name="Title 3 20 2" xfId="27753"/>
    <cellStyle name="Title 3 20 2 2" xfId="27754"/>
    <cellStyle name="Title 3 20 3" xfId="27755"/>
    <cellStyle name="Title 3 20 3 2" xfId="27756"/>
    <cellStyle name="Title 3 20 3 2 2" xfId="27757"/>
    <cellStyle name="Title 3 21" xfId="27758"/>
    <cellStyle name="Title 3 21 2" xfId="27759"/>
    <cellStyle name="Title 3 21 2 2" xfId="27760"/>
    <cellStyle name="Title 3 21 3" xfId="27761"/>
    <cellStyle name="Title 3 21 3 2" xfId="27762"/>
    <cellStyle name="Title 3 21 3 2 2" xfId="27763"/>
    <cellStyle name="Title 3 22" xfId="27764"/>
    <cellStyle name="Title 3 22 2" xfId="27765"/>
    <cellStyle name="Title 3 22 2 2" xfId="27766"/>
    <cellStyle name="Title 3 22 3" xfId="27767"/>
    <cellStyle name="Title 3 22 3 2" xfId="27768"/>
    <cellStyle name="Title 3 22 3 2 2" xfId="27769"/>
    <cellStyle name="Title 3 23" xfId="27770"/>
    <cellStyle name="Title 3 23 2" xfId="27771"/>
    <cellStyle name="Title 3 23 2 2" xfId="27772"/>
    <cellStyle name="Title 3 23 3" xfId="27773"/>
    <cellStyle name="Title 3 23 3 2" xfId="27774"/>
    <cellStyle name="Title 3 23 3 2 2" xfId="27775"/>
    <cellStyle name="Title 3 24" xfId="27776"/>
    <cellStyle name="Title 3 24 2" xfId="27777"/>
    <cellStyle name="Title 3 24 2 2" xfId="27778"/>
    <cellStyle name="Title 3 24 3" xfId="27779"/>
    <cellStyle name="Title 3 24 3 2" xfId="27780"/>
    <cellStyle name="Title 3 24 3 2 2" xfId="27781"/>
    <cellStyle name="Title 3 25" xfId="27782"/>
    <cellStyle name="Title 3 25 2" xfId="27783"/>
    <cellStyle name="Title 3 25 2 2" xfId="27784"/>
    <cellStyle name="Title 3 25 3" xfId="27785"/>
    <cellStyle name="Title 3 25 3 2" xfId="27786"/>
    <cellStyle name="Title 3 25 3 2 2" xfId="27787"/>
    <cellStyle name="Title 3 26" xfId="27788"/>
    <cellStyle name="Title 3 26 2" xfId="27789"/>
    <cellStyle name="Title 3 26 2 2" xfId="27790"/>
    <cellStyle name="Title 3 26 3" xfId="27791"/>
    <cellStyle name="Title 3 26 3 2" xfId="27792"/>
    <cellStyle name="Title 3 26 3 2 2" xfId="27793"/>
    <cellStyle name="Title 3 27" xfId="27794"/>
    <cellStyle name="Title 3 27 2" xfId="27795"/>
    <cellStyle name="Title 3 27 2 2" xfId="27796"/>
    <cellStyle name="Title 3 27 3" xfId="27797"/>
    <cellStyle name="Title 3 27 3 2" xfId="27798"/>
    <cellStyle name="Title 3 27 3 2 2" xfId="27799"/>
    <cellStyle name="Title 3 28" xfId="27800"/>
    <cellStyle name="Title 3 28 2" xfId="27801"/>
    <cellStyle name="Title 3 28 2 2" xfId="27802"/>
    <cellStyle name="Title 3 28 3" xfId="27803"/>
    <cellStyle name="Title 3 28 3 2" xfId="27804"/>
    <cellStyle name="Title 3 28 3 2 2" xfId="27805"/>
    <cellStyle name="Title 3 29" xfId="27806"/>
    <cellStyle name="Title 3 29 2" xfId="27807"/>
    <cellStyle name="Title 3 29 2 2" xfId="27808"/>
    <cellStyle name="Title 3 29 3" xfId="27809"/>
    <cellStyle name="Title 3 29 3 2" xfId="27810"/>
    <cellStyle name="Title 3 29 3 2 2" xfId="27811"/>
    <cellStyle name="Title 3 3" xfId="27812"/>
    <cellStyle name="Title 3 3 2" xfId="27813"/>
    <cellStyle name="Title 3 3 2 2" xfId="27814"/>
    <cellStyle name="Title 3 3 2 2 2" xfId="27815"/>
    <cellStyle name="Title 3 3 2 2 2 2" xfId="27816"/>
    <cellStyle name="Title 3 3 2 3" xfId="27817"/>
    <cellStyle name="Title 3 3 2 3 2" xfId="27818"/>
    <cellStyle name="Title 3 3 3" xfId="27819"/>
    <cellStyle name="Title 3 3 3 2" xfId="27820"/>
    <cellStyle name="Title 3 3 4" xfId="27821"/>
    <cellStyle name="Title 3 3 4 2" xfId="27822"/>
    <cellStyle name="Title 3 3 4 2 2" xfId="27823"/>
    <cellStyle name="Title 3 30" xfId="27824"/>
    <cellStyle name="Title 3 30 2" xfId="27825"/>
    <cellStyle name="Title 3 30 2 2" xfId="27826"/>
    <cellStyle name="Title 3 30 3" xfId="27827"/>
    <cellStyle name="Title 3 30 3 2" xfId="27828"/>
    <cellStyle name="Title 3 30 3 2 2" xfId="27829"/>
    <cellStyle name="Title 3 31" xfId="27830"/>
    <cellStyle name="Title 3 31 2" xfId="27831"/>
    <cellStyle name="Title 3 31 2 2" xfId="27832"/>
    <cellStyle name="Title 3 31 3" xfId="27833"/>
    <cellStyle name="Title 3 31 3 2" xfId="27834"/>
    <cellStyle name="Title 3 31 3 2 2" xfId="27835"/>
    <cellStyle name="Title 3 32" xfId="27836"/>
    <cellStyle name="Title 3 32 2" xfId="27837"/>
    <cellStyle name="Title 3 32 2 2" xfId="27838"/>
    <cellStyle name="Title 3 32 2 2 2" xfId="27839"/>
    <cellStyle name="Title 3 32 3" xfId="27840"/>
    <cellStyle name="Title 3 32 3 2" xfId="27841"/>
    <cellStyle name="Title 3 33" xfId="27842"/>
    <cellStyle name="Title 3 33 2" xfId="27843"/>
    <cellStyle name="Title 3 34" xfId="27844"/>
    <cellStyle name="Title 3 34 2" xfId="27845"/>
    <cellStyle name="Title 3 34 2 2" xfId="27846"/>
    <cellStyle name="Title 3 35" xfId="55582"/>
    <cellStyle name="Title 3 4" xfId="27847"/>
    <cellStyle name="Title 3 4 2" xfId="27848"/>
    <cellStyle name="Title 3 4 2 2" xfId="27849"/>
    <cellStyle name="Title 3 4 2 2 2" xfId="27850"/>
    <cellStyle name="Title 3 4 2 2 2 2" xfId="27851"/>
    <cellStyle name="Title 3 4 2 3" xfId="27852"/>
    <cellStyle name="Title 3 4 2 3 2" xfId="27853"/>
    <cellStyle name="Title 3 4 3" xfId="27854"/>
    <cellStyle name="Title 3 4 3 2" xfId="27855"/>
    <cellStyle name="Title 3 4 4" xfId="27856"/>
    <cellStyle name="Title 3 4 4 2" xfId="27857"/>
    <cellStyle name="Title 3 4 4 2 2" xfId="27858"/>
    <cellStyle name="Title 3 5" xfId="27859"/>
    <cellStyle name="Title 3 5 2" xfId="27860"/>
    <cellStyle name="Title 3 5 2 2" xfId="27861"/>
    <cellStyle name="Title 3 5 2 2 2" xfId="27862"/>
    <cellStyle name="Title 3 5 2 2 2 2" xfId="27863"/>
    <cellStyle name="Title 3 5 2 3" xfId="27864"/>
    <cellStyle name="Title 3 5 2 3 2" xfId="27865"/>
    <cellStyle name="Title 3 5 3" xfId="27866"/>
    <cellStyle name="Title 3 5 3 2" xfId="27867"/>
    <cellStyle name="Title 3 5 4" xfId="27868"/>
    <cellStyle name="Title 3 5 4 2" xfId="27869"/>
    <cellStyle name="Title 3 5 4 2 2" xfId="27870"/>
    <cellStyle name="Title 3 6" xfId="27871"/>
    <cellStyle name="Title 3 6 2" xfId="27872"/>
    <cellStyle name="Title 3 6 2 2" xfId="27873"/>
    <cellStyle name="Title 3 6 2 2 2" xfId="27874"/>
    <cellStyle name="Title 3 6 2 2 2 2" xfId="27875"/>
    <cellStyle name="Title 3 6 2 3" xfId="27876"/>
    <cellStyle name="Title 3 6 2 3 2" xfId="27877"/>
    <cellStyle name="Title 3 6 3" xfId="27878"/>
    <cellStyle name="Title 3 6 3 2" xfId="27879"/>
    <cellStyle name="Title 3 6 4" xfId="27880"/>
    <cellStyle name="Title 3 6 4 2" xfId="27881"/>
    <cellStyle name="Title 3 6 4 2 2" xfId="27882"/>
    <cellStyle name="Title 3 7" xfId="27883"/>
    <cellStyle name="Title 3 7 2" xfId="27884"/>
    <cellStyle name="Title 3 7 2 2" xfId="27885"/>
    <cellStyle name="Title 3 7 2 2 2" xfId="27886"/>
    <cellStyle name="Title 3 7 2 2 2 2" xfId="27887"/>
    <cellStyle name="Title 3 7 2 3" xfId="27888"/>
    <cellStyle name="Title 3 7 2 3 2" xfId="27889"/>
    <cellStyle name="Title 3 7 3" xfId="27890"/>
    <cellStyle name="Title 3 7 3 2" xfId="27891"/>
    <cellStyle name="Title 3 7 4" xfId="27892"/>
    <cellStyle name="Title 3 7 4 2" xfId="27893"/>
    <cellStyle name="Title 3 7 4 2 2" xfId="27894"/>
    <cellStyle name="Title 3 8" xfId="27895"/>
    <cellStyle name="Title 3 8 2" xfId="27896"/>
    <cellStyle name="Title 3 8 2 2" xfId="27897"/>
    <cellStyle name="Title 3 8 2 2 2" xfId="27898"/>
    <cellStyle name="Title 3 8 2 2 2 2" xfId="27899"/>
    <cellStyle name="Title 3 8 2 3" xfId="27900"/>
    <cellStyle name="Title 3 8 2 3 2" xfId="27901"/>
    <cellStyle name="Title 3 8 3" xfId="27902"/>
    <cellStyle name="Title 3 8 3 2" xfId="27903"/>
    <cellStyle name="Title 3 8 4" xfId="27904"/>
    <cellStyle name="Title 3 8 4 2" xfId="27905"/>
    <cellStyle name="Title 3 8 4 2 2" xfId="27906"/>
    <cellStyle name="Title 3 9" xfId="27907"/>
    <cellStyle name="Title 3 9 2" xfId="27908"/>
    <cellStyle name="Title 3 9 2 2" xfId="27909"/>
    <cellStyle name="Title 3 9 2 2 2" xfId="27910"/>
    <cellStyle name="Title 3 9 2 2 2 2" xfId="27911"/>
    <cellStyle name="Title 3 9 2 3" xfId="27912"/>
    <cellStyle name="Title 3 9 2 3 2" xfId="27913"/>
    <cellStyle name="Title 3 9 3" xfId="27914"/>
    <cellStyle name="Title 3 9 3 2" xfId="27915"/>
    <cellStyle name="Title 3 9 4" xfId="27916"/>
    <cellStyle name="Title 3 9 4 2" xfId="27917"/>
    <cellStyle name="Title 3 9 4 2 2" xfId="27918"/>
    <cellStyle name="Title 4" xfId="27919"/>
    <cellStyle name="Title 4 10" xfId="27920"/>
    <cellStyle name="Title 4 10 2" xfId="27921"/>
    <cellStyle name="Title 4 10 2 2" xfId="27922"/>
    <cellStyle name="Title 4 10 3" xfId="27923"/>
    <cellStyle name="Title 4 10 3 2" xfId="27924"/>
    <cellStyle name="Title 4 10 3 2 2" xfId="27925"/>
    <cellStyle name="Title 4 10 4" xfId="27926"/>
    <cellStyle name="Title 4 11" xfId="27927"/>
    <cellStyle name="Title 4 11 2" xfId="27928"/>
    <cellStyle name="Title 4 11 2 2" xfId="27929"/>
    <cellStyle name="Title 4 11 3" xfId="27930"/>
    <cellStyle name="Title 4 11 3 2" xfId="27931"/>
    <cellStyle name="Title 4 11 3 2 2" xfId="27932"/>
    <cellStyle name="Title 4 11 4" xfId="27933"/>
    <cellStyle name="Title 4 12" xfId="27934"/>
    <cellStyle name="Title 4 12 2" xfId="27935"/>
    <cellStyle name="Title 4 12 2 2" xfId="27936"/>
    <cellStyle name="Title 4 12 3" xfId="27937"/>
    <cellStyle name="Title 4 12 3 2" xfId="27938"/>
    <cellStyle name="Title 4 12 3 2 2" xfId="27939"/>
    <cellStyle name="Title 4 12 4" xfId="27940"/>
    <cellStyle name="Title 4 13" xfId="27941"/>
    <cellStyle name="Title 4 13 2" xfId="27942"/>
    <cellStyle name="Title 4 13 2 2" xfId="27943"/>
    <cellStyle name="Title 4 13 3" xfId="27944"/>
    <cellStyle name="Title 4 13 3 2" xfId="27945"/>
    <cellStyle name="Title 4 13 3 2 2" xfId="27946"/>
    <cellStyle name="Title 4 13 4" xfId="27947"/>
    <cellStyle name="Title 4 14" xfId="27948"/>
    <cellStyle name="Title 4 14 2" xfId="27949"/>
    <cellStyle name="Title 4 14 2 2" xfId="27950"/>
    <cellStyle name="Title 4 14 3" xfId="27951"/>
    <cellStyle name="Title 4 14 3 2" xfId="27952"/>
    <cellStyle name="Title 4 14 3 2 2" xfId="27953"/>
    <cellStyle name="Title 4 14 4" xfId="27954"/>
    <cellStyle name="Title 4 15" xfId="27955"/>
    <cellStyle name="Title 4 15 2" xfId="27956"/>
    <cellStyle name="Title 4 15 2 2" xfId="27957"/>
    <cellStyle name="Title 4 15 3" xfId="27958"/>
    <cellStyle name="Title 4 15 3 2" xfId="27959"/>
    <cellStyle name="Title 4 15 3 2 2" xfId="27960"/>
    <cellStyle name="Title 4 15 4" xfId="27961"/>
    <cellStyle name="Title 4 16" xfId="27962"/>
    <cellStyle name="Title 4 16 2" xfId="27963"/>
    <cellStyle name="Title 4 16 2 2" xfId="27964"/>
    <cellStyle name="Title 4 16 3" xfId="27965"/>
    <cellStyle name="Title 4 16 3 2" xfId="27966"/>
    <cellStyle name="Title 4 16 3 2 2" xfId="27967"/>
    <cellStyle name="Title 4 16 4" xfId="27968"/>
    <cellStyle name="Title 4 17" xfId="27969"/>
    <cellStyle name="Title 4 17 2" xfId="27970"/>
    <cellStyle name="Title 4 17 2 2" xfId="27971"/>
    <cellStyle name="Title 4 17 3" xfId="27972"/>
    <cellStyle name="Title 4 17 3 2" xfId="27973"/>
    <cellStyle name="Title 4 17 3 2 2" xfId="27974"/>
    <cellStyle name="Title 4 18" xfId="27975"/>
    <cellStyle name="Title 4 18 2" xfId="27976"/>
    <cellStyle name="Title 4 18 2 2" xfId="27977"/>
    <cellStyle name="Title 4 18 3" xfId="27978"/>
    <cellStyle name="Title 4 18 3 2" xfId="27979"/>
    <cellStyle name="Title 4 18 3 2 2" xfId="27980"/>
    <cellStyle name="Title 4 19" xfId="27981"/>
    <cellStyle name="Title 4 19 2" xfId="27982"/>
    <cellStyle name="Title 4 19 2 2" xfId="27983"/>
    <cellStyle name="Title 4 19 3" xfId="27984"/>
    <cellStyle name="Title 4 19 3 2" xfId="27985"/>
    <cellStyle name="Title 4 19 3 2 2" xfId="27986"/>
    <cellStyle name="Title 4 2" xfId="27987"/>
    <cellStyle name="Title 4 2 2" xfId="27988"/>
    <cellStyle name="Title 4 2 2 2" xfId="27989"/>
    <cellStyle name="Title 4 2 2 2 2" xfId="27990"/>
    <cellStyle name="Title 4 2 2 2 2 2" xfId="27991"/>
    <cellStyle name="Title 4 2 2 3" xfId="27992"/>
    <cellStyle name="Title 4 2 2 3 2" xfId="27993"/>
    <cellStyle name="Title 4 2 3" xfId="27994"/>
    <cellStyle name="Title 4 2 3 2" xfId="27995"/>
    <cellStyle name="Title 4 2 4" xfId="27996"/>
    <cellStyle name="Title 4 2 4 2" xfId="27997"/>
    <cellStyle name="Title 4 2 4 2 2" xfId="27998"/>
    <cellStyle name="Title 4 20" xfId="27999"/>
    <cellStyle name="Title 4 20 2" xfId="28000"/>
    <cellStyle name="Title 4 20 2 2" xfId="28001"/>
    <cellStyle name="Title 4 20 3" xfId="28002"/>
    <cellStyle name="Title 4 20 3 2" xfId="28003"/>
    <cellStyle name="Title 4 20 3 2 2" xfId="28004"/>
    <cellStyle name="Title 4 21" xfId="28005"/>
    <cellStyle name="Title 4 21 2" xfId="28006"/>
    <cellStyle name="Title 4 21 2 2" xfId="28007"/>
    <cellStyle name="Title 4 21 3" xfId="28008"/>
    <cellStyle name="Title 4 21 3 2" xfId="28009"/>
    <cellStyle name="Title 4 21 3 2 2" xfId="28010"/>
    <cellStyle name="Title 4 22" xfId="28011"/>
    <cellStyle name="Title 4 22 2" xfId="28012"/>
    <cellStyle name="Title 4 22 2 2" xfId="28013"/>
    <cellStyle name="Title 4 22 3" xfId="28014"/>
    <cellStyle name="Title 4 22 3 2" xfId="28015"/>
    <cellStyle name="Title 4 22 3 2 2" xfId="28016"/>
    <cellStyle name="Title 4 23" xfId="28017"/>
    <cellStyle name="Title 4 23 2" xfId="28018"/>
    <cellStyle name="Title 4 23 2 2" xfId="28019"/>
    <cellStyle name="Title 4 23 3" xfId="28020"/>
    <cellStyle name="Title 4 23 3 2" xfId="28021"/>
    <cellStyle name="Title 4 23 3 2 2" xfId="28022"/>
    <cellStyle name="Title 4 24" xfId="28023"/>
    <cellStyle name="Title 4 24 2" xfId="28024"/>
    <cellStyle name="Title 4 24 2 2" xfId="28025"/>
    <cellStyle name="Title 4 24 3" xfId="28026"/>
    <cellStyle name="Title 4 24 3 2" xfId="28027"/>
    <cellStyle name="Title 4 24 3 2 2" xfId="28028"/>
    <cellStyle name="Title 4 25" xfId="28029"/>
    <cellStyle name="Title 4 25 2" xfId="28030"/>
    <cellStyle name="Title 4 25 2 2" xfId="28031"/>
    <cellStyle name="Title 4 25 3" xfId="28032"/>
    <cellStyle name="Title 4 25 3 2" xfId="28033"/>
    <cellStyle name="Title 4 25 3 2 2" xfId="28034"/>
    <cellStyle name="Title 4 26" xfId="28035"/>
    <cellStyle name="Title 4 26 2" xfId="28036"/>
    <cellStyle name="Title 4 26 2 2" xfId="28037"/>
    <cellStyle name="Title 4 26 3" xfId="28038"/>
    <cellStyle name="Title 4 26 3 2" xfId="28039"/>
    <cellStyle name="Title 4 26 3 2 2" xfId="28040"/>
    <cellStyle name="Title 4 27" xfId="28041"/>
    <cellStyle name="Title 4 27 2" xfId="28042"/>
    <cellStyle name="Title 4 27 2 2" xfId="28043"/>
    <cellStyle name="Title 4 27 3" xfId="28044"/>
    <cellStyle name="Title 4 27 3 2" xfId="28045"/>
    <cellStyle name="Title 4 27 3 2 2" xfId="28046"/>
    <cellStyle name="Title 4 28" xfId="28047"/>
    <cellStyle name="Title 4 28 2" xfId="28048"/>
    <cellStyle name="Title 4 28 2 2" xfId="28049"/>
    <cellStyle name="Title 4 28 3" xfId="28050"/>
    <cellStyle name="Title 4 28 3 2" xfId="28051"/>
    <cellStyle name="Title 4 28 3 2 2" xfId="28052"/>
    <cellStyle name="Title 4 29" xfId="28053"/>
    <cellStyle name="Title 4 29 2" xfId="28054"/>
    <cellStyle name="Title 4 29 2 2" xfId="28055"/>
    <cellStyle name="Title 4 29 2 2 2" xfId="28056"/>
    <cellStyle name="Title 4 29 3" xfId="28057"/>
    <cellStyle name="Title 4 29 3 2" xfId="28058"/>
    <cellStyle name="Title 4 3" xfId="28059"/>
    <cellStyle name="Title 4 3 2" xfId="28060"/>
    <cellStyle name="Title 4 3 2 2" xfId="28061"/>
    <cellStyle name="Title 4 3 2 2 2" xfId="28062"/>
    <cellStyle name="Title 4 3 2 2 2 2" xfId="28063"/>
    <cellStyle name="Title 4 3 2 3" xfId="28064"/>
    <cellStyle name="Title 4 3 2 3 2" xfId="28065"/>
    <cellStyle name="Title 4 3 3" xfId="28066"/>
    <cellStyle name="Title 4 3 3 2" xfId="28067"/>
    <cellStyle name="Title 4 3 4" xfId="28068"/>
    <cellStyle name="Title 4 3 4 2" xfId="28069"/>
    <cellStyle name="Title 4 3 4 2 2" xfId="28070"/>
    <cellStyle name="Title 4 30" xfId="28071"/>
    <cellStyle name="Title 4 30 2" xfId="28072"/>
    <cellStyle name="Title 4 31" xfId="28073"/>
    <cellStyle name="Title 4 31 2" xfId="28074"/>
    <cellStyle name="Title 4 31 2 2" xfId="28075"/>
    <cellStyle name="Title 4 4" xfId="28076"/>
    <cellStyle name="Title 4 4 2" xfId="28077"/>
    <cellStyle name="Title 4 4 2 2" xfId="28078"/>
    <cellStyle name="Title 4 4 2 2 2" xfId="28079"/>
    <cellStyle name="Title 4 4 2 2 2 2" xfId="28080"/>
    <cellStyle name="Title 4 4 2 3" xfId="28081"/>
    <cellStyle name="Title 4 4 2 3 2" xfId="28082"/>
    <cellStyle name="Title 4 4 3" xfId="28083"/>
    <cellStyle name="Title 4 4 3 2" xfId="28084"/>
    <cellStyle name="Title 4 4 4" xfId="28085"/>
    <cellStyle name="Title 4 4 4 2" xfId="28086"/>
    <cellStyle name="Title 4 4 4 2 2" xfId="28087"/>
    <cellStyle name="Title 4 5" xfId="28088"/>
    <cellStyle name="Title 4 5 2" xfId="28089"/>
    <cellStyle name="Title 4 5 2 2" xfId="28090"/>
    <cellStyle name="Title 4 5 2 2 2" xfId="28091"/>
    <cellStyle name="Title 4 5 2 2 2 2" xfId="28092"/>
    <cellStyle name="Title 4 5 2 3" xfId="28093"/>
    <cellStyle name="Title 4 5 2 3 2" xfId="28094"/>
    <cellStyle name="Title 4 5 3" xfId="28095"/>
    <cellStyle name="Title 4 5 3 2" xfId="28096"/>
    <cellStyle name="Title 4 5 4" xfId="28097"/>
    <cellStyle name="Title 4 5 4 2" xfId="28098"/>
    <cellStyle name="Title 4 5 4 2 2" xfId="28099"/>
    <cellStyle name="Title 4 6" xfId="28100"/>
    <cellStyle name="Title 4 6 2" xfId="28101"/>
    <cellStyle name="Title 4 6 2 2" xfId="28102"/>
    <cellStyle name="Title 4 6 2 2 2" xfId="28103"/>
    <cellStyle name="Title 4 6 2 2 2 2" xfId="28104"/>
    <cellStyle name="Title 4 6 2 3" xfId="28105"/>
    <cellStyle name="Title 4 6 2 3 2" xfId="28106"/>
    <cellStyle name="Title 4 6 3" xfId="28107"/>
    <cellStyle name="Title 4 6 3 2" xfId="28108"/>
    <cellStyle name="Title 4 6 4" xfId="28109"/>
    <cellStyle name="Title 4 6 4 2" xfId="28110"/>
    <cellStyle name="Title 4 6 4 2 2" xfId="28111"/>
    <cellStyle name="Title 4 7" xfId="28112"/>
    <cellStyle name="Title 4 7 2" xfId="28113"/>
    <cellStyle name="Title 4 7 2 2" xfId="28114"/>
    <cellStyle name="Title 4 7 2 2 2" xfId="28115"/>
    <cellStyle name="Title 4 7 2 2 2 2" xfId="28116"/>
    <cellStyle name="Title 4 7 2 3" xfId="28117"/>
    <cellStyle name="Title 4 7 2 3 2" xfId="28118"/>
    <cellStyle name="Title 4 7 3" xfId="28119"/>
    <cellStyle name="Title 4 7 3 2" xfId="28120"/>
    <cellStyle name="Title 4 7 4" xfId="28121"/>
    <cellStyle name="Title 4 7 4 2" xfId="28122"/>
    <cellStyle name="Title 4 7 4 2 2" xfId="28123"/>
    <cellStyle name="Title 4 8" xfId="28124"/>
    <cellStyle name="Title 4 8 2" xfId="28125"/>
    <cellStyle name="Title 4 8 2 2" xfId="28126"/>
    <cellStyle name="Title 4 8 3" xfId="28127"/>
    <cellStyle name="Title 4 8 3 2" xfId="28128"/>
    <cellStyle name="Title 4 8 3 2 2" xfId="28129"/>
    <cellStyle name="Title 4 8 4" xfId="28130"/>
    <cellStyle name="Title 4 9" xfId="28131"/>
    <cellStyle name="Title 4 9 2" xfId="28132"/>
    <cellStyle name="Title 4 9 2 2" xfId="28133"/>
    <cellStyle name="Title 4 9 3" xfId="28134"/>
    <cellStyle name="Title 4 9 3 2" xfId="28135"/>
    <cellStyle name="Title 4 9 3 2 2" xfId="28136"/>
    <cellStyle name="Title 4 9 4" xfId="28137"/>
    <cellStyle name="Title 5" xfId="28138"/>
    <cellStyle name="Title 6" xfId="28139"/>
    <cellStyle name="Title 7" xfId="28140"/>
    <cellStyle name="Title 8" xfId="28141"/>
    <cellStyle name="Title 9" xfId="28142"/>
    <cellStyle name="Titolo" xfId="3543"/>
    <cellStyle name="Titolo 1" xfId="3544"/>
    <cellStyle name="Titolo 2" xfId="3545"/>
    <cellStyle name="Titolo 3" xfId="3546"/>
    <cellStyle name="Titolo 4" xfId="3547"/>
    <cellStyle name="Titre" xfId="55210"/>
    <cellStyle name="Titre 1" xfId="55211"/>
    <cellStyle name="Titre 2" xfId="55212"/>
    <cellStyle name="Titre 3" xfId="55213"/>
    <cellStyle name="Titre 4" xfId="55214"/>
    <cellStyle name="TOKAL" xfId="409"/>
    <cellStyle name="Total 10" xfId="28143"/>
    <cellStyle name="Total 10 2" xfId="55215"/>
    <cellStyle name="Total 11" xfId="28144"/>
    <cellStyle name="Total 11 2" xfId="55216"/>
    <cellStyle name="Total 12" xfId="28145"/>
    <cellStyle name="Total 12 2" xfId="55217"/>
    <cellStyle name="Total 13" xfId="28146"/>
    <cellStyle name="Total 13 2" xfId="55218"/>
    <cellStyle name="Total 14" xfId="28147"/>
    <cellStyle name="Total 14 2" xfId="55219"/>
    <cellStyle name="Total 15" xfId="28148"/>
    <cellStyle name="Total 16" xfId="28149"/>
    <cellStyle name="Total 17" xfId="28150"/>
    <cellStyle name="Total 2" xfId="410"/>
    <cellStyle name="Total 2 2" xfId="411"/>
    <cellStyle name="Total 2 2 2" xfId="28151"/>
    <cellStyle name="Total 2 2 2 2" xfId="28152"/>
    <cellStyle name="Total 2 2 3" xfId="28153"/>
    <cellStyle name="Total 2 2 3 2" xfId="28154"/>
    <cellStyle name="Total 2 2 3 2 2" xfId="28155"/>
    <cellStyle name="Total 2 2 4" xfId="28156"/>
    <cellStyle name="Total 2 2 5" xfId="55584"/>
    <cellStyle name="Total 2 3" xfId="3237"/>
    <cellStyle name="Total 2 3 2" xfId="28157"/>
    <cellStyle name="Total 2 3 2 2" xfId="28158"/>
    <cellStyle name="Total 2 3 2 2 2" xfId="28159"/>
    <cellStyle name="Total 2 3 3" xfId="28160"/>
    <cellStyle name="Total 2 3 3 2" xfId="28161"/>
    <cellStyle name="Total 2 3 4" xfId="55585"/>
    <cellStyle name="Total 2 4" xfId="3238"/>
    <cellStyle name="Total 2 4 2" xfId="28162"/>
    <cellStyle name="Total 2 4 3" xfId="55586"/>
    <cellStyle name="Total 2 5" xfId="3239"/>
    <cellStyle name="Total 2 5 2" xfId="28163"/>
    <cellStyle name="Total 2 5 2 2" xfId="28164"/>
    <cellStyle name="Total 2 5 3" xfId="55587"/>
    <cellStyle name="Total 2 6" xfId="3240"/>
    <cellStyle name="Total 2 6 2" xfId="55588"/>
    <cellStyle name="Total 2 7" xfId="55583"/>
    <cellStyle name="Total 3" xfId="412"/>
    <cellStyle name="Total 3 10" xfId="28165"/>
    <cellStyle name="Total 3 10 2" xfId="28166"/>
    <cellStyle name="Total 3 10 2 2" xfId="28167"/>
    <cellStyle name="Total 3 10 2 2 2" xfId="28168"/>
    <cellStyle name="Total 3 10 2 2 2 2" xfId="28169"/>
    <cellStyle name="Total 3 10 2 3" xfId="28170"/>
    <cellStyle name="Total 3 10 2 3 2" xfId="28171"/>
    <cellStyle name="Total 3 10 3" xfId="28172"/>
    <cellStyle name="Total 3 10 3 2" xfId="28173"/>
    <cellStyle name="Total 3 10 4" xfId="28174"/>
    <cellStyle name="Total 3 10 4 2" xfId="28175"/>
    <cellStyle name="Total 3 10 4 2 2" xfId="28176"/>
    <cellStyle name="Total 3 11" xfId="28177"/>
    <cellStyle name="Total 3 11 2" xfId="28178"/>
    <cellStyle name="Total 3 11 2 2" xfId="28179"/>
    <cellStyle name="Total 3 11 3" xfId="28180"/>
    <cellStyle name="Total 3 11 3 2" xfId="28181"/>
    <cellStyle name="Total 3 11 3 2 2" xfId="28182"/>
    <cellStyle name="Total 3 11 4" xfId="28183"/>
    <cellStyle name="Total 3 11 5" xfId="28184"/>
    <cellStyle name="Total 3 12" xfId="28185"/>
    <cellStyle name="Total 3 12 2" xfId="28186"/>
    <cellStyle name="Total 3 12 2 2" xfId="28187"/>
    <cellStyle name="Total 3 12 3" xfId="28188"/>
    <cellStyle name="Total 3 12 3 2" xfId="28189"/>
    <cellStyle name="Total 3 12 3 2 2" xfId="28190"/>
    <cellStyle name="Total 3 12 4" xfId="28191"/>
    <cellStyle name="Total 3 13" xfId="28192"/>
    <cellStyle name="Total 3 13 2" xfId="28193"/>
    <cellStyle name="Total 3 13 2 2" xfId="28194"/>
    <cellStyle name="Total 3 13 3" xfId="28195"/>
    <cellStyle name="Total 3 13 3 2" xfId="28196"/>
    <cellStyle name="Total 3 13 3 2 2" xfId="28197"/>
    <cellStyle name="Total 3 13 4" xfId="28198"/>
    <cellStyle name="Total 3 14" xfId="28199"/>
    <cellStyle name="Total 3 14 2" xfId="28200"/>
    <cellStyle name="Total 3 14 2 2" xfId="28201"/>
    <cellStyle name="Total 3 14 3" xfId="28202"/>
    <cellStyle name="Total 3 14 3 2" xfId="28203"/>
    <cellStyle name="Total 3 14 3 2 2" xfId="28204"/>
    <cellStyle name="Total 3 14 4" xfId="28205"/>
    <cellStyle name="Total 3 15" xfId="28206"/>
    <cellStyle name="Total 3 15 2" xfId="28207"/>
    <cellStyle name="Total 3 15 2 2" xfId="28208"/>
    <cellStyle name="Total 3 15 3" xfId="28209"/>
    <cellStyle name="Total 3 15 3 2" xfId="28210"/>
    <cellStyle name="Total 3 15 3 2 2" xfId="28211"/>
    <cellStyle name="Total 3 15 4" xfId="28212"/>
    <cellStyle name="Total 3 16" xfId="28213"/>
    <cellStyle name="Total 3 16 2" xfId="28214"/>
    <cellStyle name="Total 3 16 2 2" xfId="28215"/>
    <cellStyle name="Total 3 16 3" xfId="28216"/>
    <cellStyle name="Total 3 16 3 2" xfId="28217"/>
    <cellStyle name="Total 3 16 3 2 2" xfId="28218"/>
    <cellStyle name="Total 3 16 4" xfId="28219"/>
    <cellStyle name="Total 3 17" xfId="28220"/>
    <cellStyle name="Total 3 17 2" xfId="28221"/>
    <cellStyle name="Total 3 17 2 2" xfId="28222"/>
    <cellStyle name="Total 3 17 3" xfId="28223"/>
    <cellStyle name="Total 3 17 3 2" xfId="28224"/>
    <cellStyle name="Total 3 17 3 2 2" xfId="28225"/>
    <cellStyle name="Total 3 17 4" xfId="28226"/>
    <cellStyle name="Total 3 18" xfId="28227"/>
    <cellStyle name="Total 3 18 2" xfId="28228"/>
    <cellStyle name="Total 3 18 2 2" xfId="28229"/>
    <cellStyle name="Total 3 18 3" xfId="28230"/>
    <cellStyle name="Total 3 18 3 2" xfId="28231"/>
    <cellStyle name="Total 3 18 3 2 2" xfId="28232"/>
    <cellStyle name="Total 3 18 4" xfId="28233"/>
    <cellStyle name="Total 3 19" xfId="28234"/>
    <cellStyle name="Total 3 19 2" xfId="28235"/>
    <cellStyle name="Total 3 19 2 2" xfId="28236"/>
    <cellStyle name="Total 3 19 3" xfId="28237"/>
    <cellStyle name="Total 3 19 3 2" xfId="28238"/>
    <cellStyle name="Total 3 19 3 2 2" xfId="28239"/>
    <cellStyle name="Total 3 19 4" xfId="28240"/>
    <cellStyle name="Total 3 2" xfId="28241"/>
    <cellStyle name="Total 3 2 2" xfId="28242"/>
    <cellStyle name="Total 3 2 2 2" xfId="28243"/>
    <cellStyle name="Total 3 2 2 2 2" xfId="28244"/>
    <cellStyle name="Total 3 2 2 2 2 2" xfId="28245"/>
    <cellStyle name="Total 3 2 2 3" xfId="28246"/>
    <cellStyle name="Total 3 2 2 3 2" xfId="28247"/>
    <cellStyle name="Total 3 2 3" xfId="28248"/>
    <cellStyle name="Total 3 2 3 2" xfId="28249"/>
    <cellStyle name="Total 3 2 4" xfId="28250"/>
    <cellStyle name="Total 3 2 4 2" xfId="28251"/>
    <cellStyle name="Total 3 2 4 2 2" xfId="28252"/>
    <cellStyle name="Total 3 20" xfId="28253"/>
    <cellStyle name="Total 3 20 2" xfId="28254"/>
    <cellStyle name="Total 3 20 2 2" xfId="28255"/>
    <cellStyle name="Total 3 20 3" xfId="28256"/>
    <cellStyle name="Total 3 20 3 2" xfId="28257"/>
    <cellStyle name="Total 3 20 3 2 2" xfId="28258"/>
    <cellStyle name="Total 3 21" xfId="28259"/>
    <cellStyle name="Total 3 21 2" xfId="28260"/>
    <cellStyle name="Total 3 21 2 2" xfId="28261"/>
    <cellStyle name="Total 3 21 3" xfId="28262"/>
    <cellStyle name="Total 3 21 3 2" xfId="28263"/>
    <cellStyle name="Total 3 21 3 2 2" xfId="28264"/>
    <cellStyle name="Total 3 22" xfId="28265"/>
    <cellStyle name="Total 3 22 2" xfId="28266"/>
    <cellStyle name="Total 3 22 2 2" xfId="28267"/>
    <cellStyle name="Total 3 22 3" xfId="28268"/>
    <cellStyle name="Total 3 22 3 2" xfId="28269"/>
    <cellStyle name="Total 3 22 3 2 2" xfId="28270"/>
    <cellStyle name="Total 3 23" xfId="28271"/>
    <cellStyle name="Total 3 23 2" xfId="28272"/>
    <cellStyle name="Total 3 23 2 2" xfId="28273"/>
    <cellStyle name="Total 3 23 3" xfId="28274"/>
    <cellStyle name="Total 3 23 3 2" xfId="28275"/>
    <cellStyle name="Total 3 23 3 2 2" xfId="28276"/>
    <cellStyle name="Total 3 24" xfId="28277"/>
    <cellStyle name="Total 3 24 2" xfId="28278"/>
    <cellStyle name="Total 3 24 2 2" xfId="28279"/>
    <cellStyle name="Total 3 24 3" xfId="28280"/>
    <cellStyle name="Total 3 24 3 2" xfId="28281"/>
    <cellStyle name="Total 3 24 3 2 2" xfId="28282"/>
    <cellStyle name="Total 3 25" xfId="28283"/>
    <cellStyle name="Total 3 25 2" xfId="28284"/>
    <cellStyle name="Total 3 25 2 2" xfId="28285"/>
    <cellStyle name="Total 3 25 3" xfId="28286"/>
    <cellStyle name="Total 3 25 3 2" xfId="28287"/>
    <cellStyle name="Total 3 25 3 2 2" xfId="28288"/>
    <cellStyle name="Total 3 26" xfId="28289"/>
    <cellStyle name="Total 3 26 2" xfId="28290"/>
    <cellStyle name="Total 3 26 2 2" xfId="28291"/>
    <cellStyle name="Total 3 26 3" xfId="28292"/>
    <cellStyle name="Total 3 26 3 2" xfId="28293"/>
    <cellStyle name="Total 3 26 3 2 2" xfId="28294"/>
    <cellStyle name="Total 3 27" xfId="28295"/>
    <cellStyle name="Total 3 27 2" xfId="28296"/>
    <cellStyle name="Total 3 27 2 2" xfId="28297"/>
    <cellStyle name="Total 3 27 3" xfId="28298"/>
    <cellStyle name="Total 3 27 3 2" xfId="28299"/>
    <cellStyle name="Total 3 27 3 2 2" xfId="28300"/>
    <cellStyle name="Total 3 28" xfId="28301"/>
    <cellStyle name="Total 3 28 2" xfId="28302"/>
    <cellStyle name="Total 3 28 2 2" xfId="28303"/>
    <cellStyle name="Total 3 28 3" xfId="28304"/>
    <cellStyle name="Total 3 28 3 2" xfId="28305"/>
    <cellStyle name="Total 3 28 3 2 2" xfId="28306"/>
    <cellStyle name="Total 3 29" xfId="28307"/>
    <cellStyle name="Total 3 29 2" xfId="28308"/>
    <cellStyle name="Total 3 29 2 2" xfId="28309"/>
    <cellStyle name="Total 3 29 3" xfId="28310"/>
    <cellStyle name="Total 3 29 3 2" xfId="28311"/>
    <cellStyle name="Total 3 29 3 2 2" xfId="28312"/>
    <cellStyle name="Total 3 3" xfId="28313"/>
    <cellStyle name="Total 3 3 2" xfId="28314"/>
    <cellStyle name="Total 3 3 2 2" xfId="28315"/>
    <cellStyle name="Total 3 3 2 2 2" xfId="28316"/>
    <cellStyle name="Total 3 3 2 2 2 2" xfId="28317"/>
    <cellStyle name="Total 3 3 2 3" xfId="28318"/>
    <cellStyle name="Total 3 3 2 3 2" xfId="28319"/>
    <cellStyle name="Total 3 3 3" xfId="28320"/>
    <cellStyle name="Total 3 3 3 2" xfId="28321"/>
    <cellStyle name="Total 3 3 4" xfId="28322"/>
    <cellStyle name="Total 3 3 4 2" xfId="28323"/>
    <cellStyle name="Total 3 3 4 2 2" xfId="28324"/>
    <cellStyle name="Total 3 30" xfId="28325"/>
    <cellStyle name="Total 3 30 2" xfId="28326"/>
    <cellStyle name="Total 3 30 2 2" xfId="28327"/>
    <cellStyle name="Total 3 30 3" xfId="28328"/>
    <cellStyle name="Total 3 30 3 2" xfId="28329"/>
    <cellStyle name="Total 3 30 3 2 2" xfId="28330"/>
    <cellStyle name="Total 3 31" xfId="28331"/>
    <cellStyle name="Total 3 31 2" xfId="28332"/>
    <cellStyle name="Total 3 31 2 2" xfId="28333"/>
    <cellStyle name="Total 3 31 3" xfId="28334"/>
    <cellStyle name="Total 3 31 3 2" xfId="28335"/>
    <cellStyle name="Total 3 31 3 2 2" xfId="28336"/>
    <cellStyle name="Total 3 32" xfId="28337"/>
    <cellStyle name="Total 3 32 2" xfId="28338"/>
    <cellStyle name="Total 3 32 2 2" xfId="28339"/>
    <cellStyle name="Total 3 32 2 2 2" xfId="28340"/>
    <cellStyle name="Total 3 32 3" xfId="28341"/>
    <cellStyle name="Total 3 32 3 2" xfId="28342"/>
    <cellStyle name="Total 3 33" xfId="28343"/>
    <cellStyle name="Total 3 33 2" xfId="28344"/>
    <cellStyle name="Total 3 34" xfId="28345"/>
    <cellStyle name="Total 3 34 2" xfId="28346"/>
    <cellStyle name="Total 3 34 2 2" xfId="28347"/>
    <cellStyle name="Total 3 35" xfId="55589"/>
    <cellStyle name="Total 3 4" xfId="28348"/>
    <cellStyle name="Total 3 4 2" xfId="28349"/>
    <cellStyle name="Total 3 4 2 2" xfId="28350"/>
    <cellStyle name="Total 3 4 2 2 2" xfId="28351"/>
    <cellStyle name="Total 3 4 2 2 2 2" xfId="28352"/>
    <cellStyle name="Total 3 4 2 3" xfId="28353"/>
    <cellStyle name="Total 3 4 2 3 2" xfId="28354"/>
    <cellStyle name="Total 3 4 3" xfId="28355"/>
    <cellStyle name="Total 3 4 3 2" xfId="28356"/>
    <cellStyle name="Total 3 4 4" xfId="28357"/>
    <cellStyle name="Total 3 4 4 2" xfId="28358"/>
    <cellStyle name="Total 3 4 4 2 2" xfId="28359"/>
    <cellStyle name="Total 3 5" xfId="28360"/>
    <cellStyle name="Total 3 5 2" xfId="28361"/>
    <cellStyle name="Total 3 5 2 2" xfId="28362"/>
    <cellStyle name="Total 3 5 2 2 2" xfId="28363"/>
    <cellStyle name="Total 3 5 2 2 2 2" xfId="28364"/>
    <cellStyle name="Total 3 5 2 3" xfId="28365"/>
    <cellStyle name="Total 3 5 2 3 2" xfId="28366"/>
    <cellStyle name="Total 3 5 3" xfId="28367"/>
    <cellStyle name="Total 3 5 3 2" xfId="28368"/>
    <cellStyle name="Total 3 5 4" xfId="28369"/>
    <cellStyle name="Total 3 5 4 2" xfId="28370"/>
    <cellStyle name="Total 3 5 4 2 2" xfId="28371"/>
    <cellStyle name="Total 3 6" xfId="28372"/>
    <cellStyle name="Total 3 6 2" xfId="28373"/>
    <cellStyle name="Total 3 6 2 2" xfId="28374"/>
    <cellStyle name="Total 3 6 2 2 2" xfId="28375"/>
    <cellStyle name="Total 3 6 2 2 2 2" xfId="28376"/>
    <cellStyle name="Total 3 6 2 3" xfId="28377"/>
    <cellStyle name="Total 3 6 2 3 2" xfId="28378"/>
    <cellStyle name="Total 3 6 3" xfId="28379"/>
    <cellStyle name="Total 3 6 3 2" xfId="28380"/>
    <cellStyle name="Total 3 6 4" xfId="28381"/>
    <cellStyle name="Total 3 6 4 2" xfId="28382"/>
    <cellStyle name="Total 3 6 4 2 2" xfId="28383"/>
    <cellStyle name="Total 3 7" xfId="28384"/>
    <cellStyle name="Total 3 7 2" xfId="28385"/>
    <cellStyle name="Total 3 7 2 2" xfId="28386"/>
    <cellStyle name="Total 3 7 2 2 2" xfId="28387"/>
    <cellStyle name="Total 3 7 2 2 2 2" xfId="28388"/>
    <cellStyle name="Total 3 7 2 3" xfId="28389"/>
    <cellStyle name="Total 3 7 2 3 2" xfId="28390"/>
    <cellStyle name="Total 3 7 3" xfId="28391"/>
    <cellStyle name="Total 3 7 3 2" xfId="28392"/>
    <cellStyle name="Total 3 7 4" xfId="28393"/>
    <cellStyle name="Total 3 7 4 2" xfId="28394"/>
    <cellStyle name="Total 3 7 4 2 2" xfId="28395"/>
    <cellStyle name="Total 3 8" xfId="28396"/>
    <cellStyle name="Total 3 8 2" xfId="28397"/>
    <cellStyle name="Total 3 8 2 2" xfId="28398"/>
    <cellStyle name="Total 3 8 2 2 2" xfId="28399"/>
    <cellStyle name="Total 3 8 2 2 2 2" xfId="28400"/>
    <cellStyle name="Total 3 8 2 3" xfId="28401"/>
    <cellStyle name="Total 3 8 2 3 2" xfId="28402"/>
    <cellStyle name="Total 3 8 3" xfId="28403"/>
    <cellStyle name="Total 3 8 3 2" xfId="28404"/>
    <cellStyle name="Total 3 8 4" xfId="28405"/>
    <cellStyle name="Total 3 8 4 2" xfId="28406"/>
    <cellStyle name="Total 3 8 4 2 2" xfId="28407"/>
    <cellStyle name="Total 3 9" xfId="28408"/>
    <cellStyle name="Total 3 9 2" xfId="28409"/>
    <cellStyle name="Total 3 9 2 2" xfId="28410"/>
    <cellStyle name="Total 3 9 2 2 2" xfId="28411"/>
    <cellStyle name="Total 3 9 2 2 2 2" xfId="28412"/>
    <cellStyle name="Total 3 9 2 3" xfId="28413"/>
    <cellStyle name="Total 3 9 2 3 2" xfId="28414"/>
    <cellStyle name="Total 3 9 3" xfId="28415"/>
    <cellStyle name="Total 3 9 3 2" xfId="28416"/>
    <cellStyle name="Total 3 9 4" xfId="28417"/>
    <cellStyle name="Total 3 9 4 2" xfId="28418"/>
    <cellStyle name="Total 3 9 4 2 2" xfId="28419"/>
    <cellStyle name="Total 4" xfId="28420"/>
    <cellStyle name="Total 4 10" xfId="28421"/>
    <cellStyle name="Total 4 10 2" xfId="28422"/>
    <cellStyle name="Total 4 10 2 2" xfId="28423"/>
    <cellStyle name="Total 4 10 3" xfId="28424"/>
    <cellStyle name="Total 4 10 3 2" xfId="28425"/>
    <cellStyle name="Total 4 10 3 2 2" xfId="28426"/>
    <cellStyle name="Total 4 10 4" xfId="28427"/>
    <cellStyle name="Total 4 11" xfId="28428"/>
    <cellStyle name="Total 4 11 2" xfId="28429"/>
    <cellStyle name="Total 4 11 2 2" xfId="28430"/>
    <cellStyle name="Total 4 11 3" xfId="28431"/>
    <cellStyle name="Total 4 11 3 2" xfId="28432"/>
    <cellStyle name="Total 4 11 3 2 2" xfId="28433"/>
    <cellStyle name="Total 4 11 4" xfId="28434"/>
    <cellStyle name="Total 4 12" xfId="28435"/>
    <cellStyle name="Total 4 12 2" xfId="28436"/>
    <cellStyle name="Total 4 12 2 2" xfId="28437"/>
    <cellStyle name="Total 4 12 3" xfId="28438"/>
    <cellStyle name="Total 4 12 3 2" xfId="28439"/>
    <cellStyle name="Total 4 12 3 2 2" xfId="28440"/>
    <cellStyle name="Total 4 12 4" xfId="28441"/>
    <cellStyle name="Total 4 13" xfId="28442"/>
    <cellStyle name="Total 4 13 2" xfId="28443"/>
    <cellStyle name="Total 4 13 2 2" xfId="28444"/>
    <cellStyle name="Total 4 13 3" xfId="28445"/>
    <cellStyle name="Total 4 13 3 2" xfId="28446"/>
    <cellStyle name="Total 4 13 3 2 2" xfId="28447"/>
    <cellStyle name="Total 4 13 4" xfId="28448"/>
    <cellStyle name="Total 4 14" xfId="28449"/>
    <cellStyle name="Total 4 14 2" xfId="28450"/>
    <cellStyle name="Total 4 14 2 2" xfId="28451"/>
    <cellStyle name="Total 4 14 3" xfId="28452"/>
    <cellStyle name="Total 4 14 3 2" xfId="28453"/>
    <cellStyle name="Total 4 14 3 2 2" xfId="28454"/>
    <cellStyle name="Total 4 14 4" xfId="28455"/>
    <cellStyle name="Total 4 15" xfId="28456"/>
    <cellStyle name="Total 4 15 2" xfId="28457"/>
    <cellStyle name="Total 4 15 2 2" xfId="28458"/>
    <cellStyle name="Total 4 15 3" xfId="28459"/>
    <cellStyle name="Total 4 15 3 2" xfId="28460"/>
    <cellStyle name="Total 4 15 3 2 2" xfId="28461"/>
    <cellStyle name="Total 4 15 4" xfId="28462"/>
    <cellStyle name="Total 4 16" xfId="28463"/>
    <cellStyle name="Total 4 16 2" xfId="28464"/>
    <cellStyle name="Total 4 16 2 2" xfId="28465"/>
    <cellStyle name="Total 4 16 3" xfId="28466"/>
    <cellStyle name="Total 4 16 3 2" xfId="28467"/>
    <cellStyle name="Total 4 16 3 2 2" xfId="28468"/>
    <cellStyle name="Total 4 16 4" xfId="28469"/>
    <cellStyle name="Total 4 17" xfId="28470"/>
    <cellStyle name="Total 4 17 2" xfId="28471"/>
    <cellStyle name="Total 4 17 2 2" xfId="28472"/>
    <cellStyle name="Total 4 17 3" xfId="28473"/>
    <cellStyle name="Total 4 17 3 2" xfId="28474"/>
    <cellStyle name="Total 4 17 3 2 2" xfId="28475"/>
    <cellStyle name="Total 4 18" xfId="28476"/>
    <cellStyle name="Total 4 18 2" xfId="28477"/>
    <cellStyle name="Total 4 18 2 2" xfId="28478"/>
    <cellStyle name="Total 4 18 3" xfId="28479"/>
    <cellStyle name="Total 4 18 3 2" xfId="28480"/>
    <cellStyle name="Total 4 18 3 2 2" xfId="28481"/>
    <cellStyle name="Total 4 19" xfId="28482"/>
    <cellStyle name="Total 4 19 2" xfId="28483"/>
    <cellStyle name="Total 4 19 2 2" xfId="28484"/>
    <cellStyle name="Total 4 19 3" xfId="28485"/>
    <cellStyle name="Total 4 19 3 2" xfId="28486"/>
    <cellStyle name="Total 4 19 3 2 2" xfId="28487"/>
    <cellStyle name="Total 4 2" xfId="28488"/>
    <cellStyle name="Total 4 2 2" xfId="28489"/>
    <cellStyle name="Total 4 2 2 2" xfId="28490"/>
    <cellStyle name="Total 4 2 2 2 2" xfId="28491"/>
    <cellStyle name="Total 4 2 2 2 2 2" xfId="28492"/>
    <cellStyle name="Total 4 2 2 3" xfId="28493"/>
    <cellStyle name="Total 4 2 2 3 2" xfId="28494"/>
    <cellStyle name="Total 4 2 3" xfId="28495"/>
    <cellStyle name="Total 4 2 3 2" xfId="28496"/>
    <cellStyle name="Total 4 2 4" xfId="28497"/>
    <cellStyle name="Total 4 2 4 2" xfId="28498"/>
    <cellStyle name="Total 4 2 4 2 2" xfId="28499"/>
    <cellStyle name="Total 4 20" xfId="28500"/>
    <cellStyle name="Total 4 20 2" xfId="28501"/>
    <cellStyle name="Total 4 20 2 2" xfId="28502"/>
    <cellStyle name="Total 4 20 3" xfId="28503"/>
    <cellStyle name="Total 4 20 3 2" xfId="28504"/>
    <cellStyle name="Total 4 20 3 2 2" xfId="28505"/>
    <cellStyle name="Total 4 21" xfId="28506"/>
    <cellStyle name="Total 4 21 2" xfId="28507"/>
    <cellStyle name="Total 4 21 2 2" xfId="28508"/>
    <cellStyle name="Total 4 21 3" xfId="28509"/>
    <cellStyle name="Total 4 21 3 2" xfId="28510"/>
    <cellStyle name="Total 4 21 3 2 2" xfId="28511"/>
    <cellStyle name="Total 4 22" xfId="28512"/>
    <cellStyle name="Total 4 22 2" xfId="28513"/>
    <cellStyle name="Total 4 22 2 2" xfId="28514"/>
    <cellStyle name="Total 4 22 3" xfId="28515"/>
    <cellStyle name="Total 4 22 3 2" xfId="28516"/>
    <cellStyle name="Total 4 22 3 2 2" xfId="28517"/>
    <cellStyle name="Total 4 23" xfId="28518"/>
    <cellStyle name="Total 4 23 2" xfId="28519"/>
    <cellStyle name="Total 4 23 2 2" xfId="28520"/>
    <cellStyle name="Total 4 23 3" xfId="28521"/>
    <cellStyle name="Total 4 23 3 2" xfId="28522"/>
    <cellStyle name="Total 4 23 3 2 2" xfId="28523"/>
    <cellStyle name="Total 4 24" xfId="28524"/>
    <cellStyle name="Total 4 24 2" xfId="28525"/>
    <cellStyle name="Total 4 24 2 2" xfId="28526"/>
    <cellStyle name="Total 4 24 3" xfId="28527"/>
    <cellStyle name="Total 4 24 3 2" xfId="28528"/>
    <cellStyle name="Total 4 24 3 2 2" xfId="28529"/>
    <cellStyle name="Total 4 25" xfId="28530"/>
    <cellStyle name="Total 4 25 2" xfId="28531"/>
    <cellStyle name="Total 4 25 2 2" xfId="28532"/>
    <cellStyle name="Total 4 25 3" xfId="28533"/>
    <cellStyle name="Total 4 25 3 2" xfId="28534"/>
    <cellStyle name="Total 4 25 3 2 2" xfId="28535"/>
    <cellStyle name="Total 4 26" xfId="28536"/>
    <cellStyle name="Total 4 26 2" xfId="28537"/>
    <cellStyle name="Total 4 26 2 2" xfId="28538"/>
    <cellStyle name="Total 4 26 3" xfId="28539"/>
    <cellStyle name="Total 4 26 3 2" xfId="28540"/>
    <cellStyle name="Total 4 26 3 2 2" xfId="28541"/>
    <cellStyle name="Total 4 27" xfId="28542"/>
    <cellStyle name="Total 4 27 2" xfId="28543"/>
    <cellStyle name="Total 4 27 2 2" xfId="28544"/>
    <cellStyle name="Total 4 27 3" xfId="28545"/>
    <cellStyle name="Total 4 27 3 2" xfId="28546"/>
    <cellStyle name="Total 4 27 3 2 2" xfId="28547"/>
    <cellStyle name="Total 4 28" xfId="28548"/>
    <cellStyle name="Total 4 28 2" xfId="28549"/>
    <cellStyle name="Total 4 28 2 2" xfId="28550"/>
    <cellStyle name="Total 4 28 3" xfId="28551"/>
    <cellStyle name="Total 4 28 3 2" xfId="28552"/>
    <cellStyle name="Total 4 28 3 2 2" xfId="28553"/>
    <cellStyle name="Total 4 29" xfId="28554"/>
    <cellStyle name="Total 4 29 2" xfId="28555"/>
    <cellStyle name="Total 4 29 2 2" xfId="28556"/>
    <cellStyle name="Total 4 29 2 2 2" xfId="28557"/>
    <cellStyle name="Total 4 29 3" xfId="28558"/>
    <cellStyle name="Total 4 29 3 2" xfId="28559"/>
    <cellStyle name="Total 4 3" xfId="28560"/>
    <cellStyle name="Total 4 3 2" xfId="28561"/>
    <cellStyle name="Total 4 3 2 2" xfId="28562"/>
    <cellStyle name="Total 4 3 2 2 2" xfId="28563"/>
    <cellStyle name="Total 4 3 2 2 2 2" xfId="28564"/>
    <cellStyle name="Total 4 3 2 3" xfId="28565"/>
    <cellStyle name="Total 4 3 2 3 2" xfId="28566"/>
    <cellStyle name="Total 4 3 3" xfId="28567"/>
    <cellStyle name="Total 4 3 3 2" xfId="28568"/>
    <cellStyle name="Total 4 3 4" xfId="28569"/>
    <cellStyle name="Total 4 3 4 2" xfId="28570"/>
    <cellStyle name="Total 4 3 4 2 2" xfId="28571"/>
    <cellStyle name="Total 4 30" xfId="28572"/>
    <cellStyle name="Total 4 30 2" xfId="28573"/>
    <cellStyle name="Total 4 31" xfId="28574"/>
    <cellStyle name="Total 4 31 2" xfId="28575"/>
    <cellStyle name="Total 4 31 2 2" xfId="28576"/>
    <cellStyle name="Total 4 4" xfId="28577"/>
    <cellStyle name="Total 4 4 2" xfId="28578"/>
    <cellStyle name="Total 4 4 2 2" xfId="28579"/>
    <cellStyle name="Total 4 4 2 2 2" xfId="28580"/>
    <cellStyle name="Total 4 4 2 2 2 2" xfId="28581"/>
    <cellStyle name="Total 4 4 2 3" xfId="28582"/>
    <cellStyle name="Total 4 4 2 3 2" xfId="28583"/>
    <cellStyle name="Total 4 4 3" xfId="28584"/>
    <cellStyle name="Total 4 4 3 2" xfId="28585"/>
    <cellStyle name="Total 4 4 4" xfId="28586"/>
    <cellStyle name="Total 4 4 4 2" xfId="28587"/>
    <cellStyle name="Total 4 4 4 2 2" xfId="28588"/>
    <cellStyle name="Total 4 5" xfId="28589"/>
    <cellStyle name="Total 4 5 2" xfId="28590"/>
    <cellStyle name="Total 4 5 2 2" xfId="28591"/>
    <cellStyle name="Total 4 5 2 2 2" xfId="28592"/>
    <cellStyle name="Total 4 5 2 2 2 2" xfId="28593"/>
    <cellStyle name="Total 4 5 2 3" xfId="28594"/>
    <cellStyle name="Total 4 5 2 3 2" xfId="28595"/>
    <cellStyle name="Total 4 5 3" xfId="28596"/>
    <cellStyle name="Total 4 5 3 2" xfId="28597"/>
    <cellStyle name="Total 4 5 4" xfId="28598"/>
    <cellStyle name="Total 4 5 4 2" xfId="28599"/>
    <cellStyle name="Total 4 5 4 2 2" xfId="28600"/>
    <cellStyle name="Total 4 6" xfId="28601"/>
    <cellStyle name="Total 4 6 2" xfId="28602"/>
    <cellStyle name="Total 4 6 2 2" xfId="28603"/>
    <cellStyle name="Total 4 6 2 2 2" xfId="28604"/>
    <cellStyle name="Total 4 6 2 2 2 2" xfId="28605"/>
    <cellStyle name="Total 4 6 2 3" xfId="28606"/>
    <cellStyle name="Total 4 6 2 3 2" xfId="28607"/>
    <cellStyle name="Total 4 6 3" xfId="28608"/>
    <cellStyle name="Total 4 6 3 2" xfId="28609"/>
    <cellStyle name="Total 4 6 4" xfId="28610"/>
    <cellStyle name="Total 4 6 4 2" xfId="28611"/>
    <cellStyle name="Total 4 6 4 2 2" xfId="28612"/>
    <cellStyle name="Total 4 7" xfId="28613"/>
    <cellStyle name="Total 4 7 2" xfId="28614"/>
    <cellStyle name="Total 4 7 2 2" xfId="28615"/>
    <cellStyle name="Total 4 7 2 2 2" xfId="28616"/>
    <cellStyle name="Total 4 7 2 2 2 2" xfId="28617"/>
    <cellStyle name="Total 4 7 2 3" xfId="28618"/>
    <cellStyle name="Total 4 7 2 3 2" xfId="28619"/>
    <cellStyle name="Total 4 7 3" xfId="28620"/>
    <cellStyle name="Total 4 7 3 2" xfId="28621"/>
    <cellStyle name="Total 4 7 4" xfId="28622"/>
    <cellStyle name="Total 4 7 4 2" xfId="28623"/>
    <cellStyle name="Total 4 7 4 2 2" xfId="28624"/>
    <cellStyle name="Total 4 8" xfId="28625"/>
    <cellStyle name="Total 4 8 2" xfId="28626"/>
    <cellStyle name="Total 4 8 2 2" xfId="28627"/>
    <cellStyle name="Total 4 8 3" xfId="28628"/>
    <cellStyle name="Total 4 8 3 2" xfId="28629"/>
    <cellStyle name="Total 4 8 3 2 2" xfId="28630"/>
    <cellStyle name="Total 4 8 4" xfId="28631"/>
    <cellStyle name="Total 4 8 5" xfId="28632"/>
    <cellStyle name="Total 4 9" xfId="28633"/>
    <cellStyle name="Total 4 9 2" xfId="28634"/>
    <cellStyle name="Total 4 9 2 2" xfId="28635"/>
    <cellStyle name="Total 4 9 3" xfId="28636"/>
    <cellStyle name="Total 4 9 3 2" xfId="28637"/>
    <cellStyle name="Total 4 9 3 2 2" xfId="28638"/>
    <cellStyle name="Total 4 9 4" xfId="28639"/>
    <cellStyle name="Total 5" xfId="28640"/>
    <cellStyle name="Total 5 2" xfId="55220"/>
    <cellStyle name="Total 6" xfId="28641"/>
    <cellStyle name="Total 6 2" xfId="55221"/>
    <cellStyle name="Total 7" xfId="28642"/>
    <cellStyle name="Total 7 2" xfId="55222"/>
    <cellStyle name="Total 8" xfId="28643"/>
    <cellStyle name="Total 8 2" xfId="55223"/>
    <cellStyle name="Total 9" xfId="28644"/>
    <cellStyle name="Total 9 2" xfId="55224"/>
    <cellStyle name="Totale" xfId="3548"/>
    <cellStyle name="TRO©KOVNIK" xfId="28645"/>
    <cellStyle name="Troškovnik" xfId="3241"/>
    <cellStyle name="Überschrift" xfId="28646"/>
    <cellStyle name="Überschrift 1" xfId="28647"/>
    <cellStyle name="Überschrift 1 2" xfId="28648"/>
    <cellStyle name="Überschrift 1 2 2" xfId="28649"/>
    <cellStyle name="Überschrift 1 3" xfId="28650"/>
    <cellStyle name="Überschrift 1 3 2" xfId="28651"/>
    <cellStyle name="Überschrift 1 3 2 2" xfId="28652"/>
    <cellStyle name="Überschrift 1 4" xfId="28653"/>
    <cellStyle name="Überschrift 1 5" xfId="28654"/>
    <cellStyle name="Überschrift 2" xfId="28655"/>
    <cellStyle name="Überschrift 2 2" xfId="28656"/>
    <cellStyle name="Überschrift 2 2 2" xfId="28657"/>
    <cellStyle name="Überschrift 2 3" xfId="28658"/>
    <cellStyle name="Überschrift 2 3 2" xfId="28659"/>
    <cellStyle name="Überschrift 2 3 2 2" xfId="28660"/>
    <cellStyle name="Überschrift 2 4" xfId="28661"/>
    <cellStyle name="Überschrift 2 5" xfId="28662"/>
    <cellStyle name="Überschrift 3" xfId="28663"/>
    <cellStyle name="Überschrift 3 2" xfId="28664"/>
    <cellStyle name="Überschrift 3 2 2" xfId="28665"/>
    <cellStyle name="Überschrift 3 3" xfId="28666"/>
    <cellStyle name="Überschrift 3 3 2" xfId="28667"/>
    <cellStyle name="Überschrift 3 3 2 2" xfId="28668"/>
    <cellStyle name="Überschrift 3 4" xfId="28669"/>
    <cellStyle name="Überschrift 3 5" xfId="28670"/>
    <cellStyle name="Überschrift 4" xfId="28671"/>
    <cellStyle name="Überschrift 4 2" xfId="28672"/>
    <cellStyle name="Überschrift 4 2 2" xfId="28673"/>
    <cellStyle name="Überschrift 4 3" xfId="28674"/>
    <cellStyle name="Überschrift 4 3 2" xfId="28675"/>
    <cellStyle name="Überschrift 4 3 2 2" xfId="28676"/>
    <cellStyle name="Überschrift 4 4" xfId="28677"/>
    <cellStyle name="Überschrift 4 5" xfId="28678"/>
    <cellStyle name="Überschrift 5" xfId="28679"/>
    <cellStyle name="Überschrift 5 2" xfId="28680"/>
    <cellStyle name="Überschrift 6" xfId="28681"/>
    <cellStyle name="Überschrift 6 2" xfId="28682"/>
    <cellStyle name="Überschrift 6 2 2" xfId="28683"/>
    <cellStyle name="Überschrift 7" xfId="413"/>
    <cellStyle name="Überschrift 8" xfId="28684"/>
    <cellStyle name="Überschrift_05_SUPERNOVA_TROSKOVNIK_JAKE I SLABE STRUJE_OBI" xfId="28685"/>
    <cellStyle name="Ukupni zbroj" xfId="414"/>
    <cellStyle name="Ukupni zbroj 2" xfId="3242"/>
    <cellStyle name="Ukupni zbroj 2 2" xfId="55225"/>
    <cellStyle name="Ukupni zbroj 2 3" xfId="55591"/>
    <cellStyle name="Ukupni zbroj 3" xfId="55226"/>
    <cellStyle name="Ukupni zbroj 4" xfId="55227"/>
    <cellStyle name="Ukupni zbroj 5" xfId="55590"/>
    <cellStyle name="Ukupno" xfId="415"/>
    <cellStyle name="ukupno 10" xfId="28686"/>
    <cellStyle name="Ukupno 11" xfId="28687"/>
    <cellStyle name="Ukupno 12" xfId="28688"/>
    <cellStyle name="Ukupno 13" xfId="55592"/>
    <cellStyle name="Ukupno 2" xfId="416"/>
    <cellStyle name="Ukupno 2 2" xfId="28689"/>
    <cellStyle name="ukupno 2 3" xfId="28690"/>
    <cellStyle name="ukupno 2 4" xfId="28691"/>
    <cellStyle name="ukupno 2 5" xfId="55593"/>
    <cellStyle name="Ukupno 3" xfId="3243"/>
    <cellStyle name="ukupno 3 2" xfId="28692"/>
    <cellStyle name="ukupno 3 2 2" xfId="28693"/>
    <cellStyle name="Ukupno 3 3" xfId="55594"/>
    <cellStyle name="UKUPNO 4" xfId="28694"/>
    <cellStyle name="Ukupno 5" xfId="28695"/>
    <cellStyle name="ukupno 6" xfId="28696"/>
    <cellStyle name="ukupno 7" xfId="28697"/>
    <cellStyle name="ukupno 8" xfId="28698"/>
    <cellStyle name="ukupno 9" xfId="28699"/>
    <cellStyle name="ukupno iznos" xfId="28700"/>
    <cellStyle name="Ukupno_1051-3_1_UPU-6_1_dio_Projektantski troskovnici bez cijena" xfId="28701"/>
    <cellStyle name="Unos" xfId="417"/>
    <cellStyle name="Unos 2" xfId="3244"/>
    <cellStyle name="Unos 2 2" xfId="55228"/>
    <cellStyle name="Unos 2 3" xfId="55596"/>
    <cellStyle name="Unos 3" xfId="3245"/>
    <cellStyle name="Unos 3 2" xfId="55597"/>
    <cellStyle name="Unos 4" xfId="55229"/>
    <cellStyle name="Unos 5" xfId="55595"/>
    <cellStyle name="Valore non valido" xfId="3549"/>
    <cellStyle name="Valore valido" xfId="3550"/>
    <cellStyle name="Valuta 2" xfId="418"/>
    <cellStyle name="Valuta 2 2" xfId="419"/>
    <cellStyle name="Valuta 2 2 2" xfId="28702"/>
    <cellStyle name="Valuta 2 2 3" xfId="55273"/>
    <cellStyle name="Valuta 2 3" xfId="28703"/>
    <cellStyle name="Valuta 2 3 2" xfId="28704"/>
    <cellStyle name="Valuta 2 3 2 2" xfId="28705"/>
    <cellStyle name="Valuta 2 3 3" xfId="28706"/>
    <cellStyle name="Valuta 2 3 4" xfId="28707"/>
    <cellStyle name="Valuta 3" xfId="420"/>
    <cellStyle name="Valuta 3 2" xfId="28708"/>
    <cellStyle name="Valuta 3 3" xfId="55277"/>
    <cellStyle name="Valuta 4" xfId="421"/>
    <cellStyle name="Valuta 5" xfId="55230"/>
    <cellStyle name="Vérification" xfId="55231"/>
    <cellStyle name="Verknüpfte Zelle" xfId="28709"/>
    <cellStyle name="Verknüpfte Zelle 2" xfId="28710"/>
    <cellStyle name="Verknüpfte Zelle 2 2" xfId="28711"/>
    <cellStyle name="Verknüpfte Zelle 3" xfId="28712"/>
    <cellStyle name="Verknüpfte Zelle 3 2" xfId="28713"/>
    <cellStyle name="Verknüpfte Zelle 3 2 2" xfId="28714"/>
    <cellStyle name="Verknüpfte Zelle 4" xfId="28715"/>
    <cellStyle name="Verknüpfte Zelle 5" xfId="28716"/>
    <cellStyle name="Vnos" xfId="28717"/>
    <cellStyle name="Vnos 2" xfId="55232"/>
    <cellStyle name="Vsota" xfId="28718"/>
    <cellStyle name="Vsota 2" xfId="55233"/>
    <cellStyle name="Währung [0]_Fagr" xfId="28719"/>
    <cellStyle name="Währung 2" xfId="28720"/>
    <cellStyle name="Währung 2 2" xfId="28721"/>
    <cellStyle name="Währung 2 2 2" xfId="28722"/>
    <cellStyle name="Währung 2 3" xfId="28723"/>
    <cellStyle name="Währung 2 3 2" xfId="28724"/>
    <cellStyle name="Währung 2 3 2 2" xfId="28725"/>
    <cellStyle name="Währung 2 4" xfId="28726"/>
    <cellStyle name="Währung_Fagr" xfId="28727"/>
    <cellStyle name="Warnender Text" xfId="28728"/>
    <cellStyle name="Warnender Text 2" xfId="28729"/>
    <cellStyle name="Warnender Text 2 2" xfId="28730"/>
    <cellStyle name="Warnender Text 3" xfId="28731"/>
    <cellStyle name="Warnender Text 3 2" xfId="28732"/>
    <cellStyle name="Warnender Text 3 2 2" xfId="28733"/>
    <cellStyle name="Warnender Text 4" xfId="28734"/>
    <cellStyle name="Warning" xfId="422"/>
    <cellStyle name="Warning 1" xfId="3246"/>
    <cellStyle name="Warning Text 10" xfId="28735"/>
    <cellStyle name="Warning Text 11" xfId="28736"/>
    <cellStyle name="Warning Text 12" xfId="28737"/>
    <cellStyle name="Warning Text 13" xfId="28738"/>
    <cellStyle name="Warning Text 14" xfId="28739"/>
    <cellStyle name="Warning Text 15" xfId="28740"/>
    <cellStyle name="Warning Text 16" xfId="28741"/>
    <cellStyle name="Warning Text 17" xfId="28742"/>
    <cellStyle name="Warning Text 2" xfId="423"/>
    <cellStyle name="Warning Text 2 2" xfId="3247"/>
    <cellStyle name="Warning Text 2 2 2" xfId="28743"/>
    <cellStyle name="Warning Text 2 2 2 2" xfId="28744"/>
    <cellStyle name="Warning Text 2 2 2 2 2" xfId="28745"/>
    <cellStyle name="Warning Text 2 2 3" xfId="28746"/>
    <cellStyle name="Warning Text 2 2 3 2" xfId="28747"/>
    <cellStyle name="Warning Text 2 3" xfId="3248"/>
    <cellStyle name="Warning Text 2 3 2" xfId="28748"/>
    <cellStyle name="Warning Text 2 4" xfId="3249"/>
    <cellStyle name="Warning Text 2 4 2" xfId="28749"/>
    <cellStyle name="Warning Text 2 4 2 2" xfId="28750"/>
    <cellStyle name="Warning Text 3" xfId="3250"/>
    <cellStyle name="Warning Text 3 10" xfId="28751"/>
    <cellStyle name="Warning Text 3 10 2" xfId="28752"/>
    <cellStyle name="Warning Text 3 10 2 2" xfId="28753"/>
    <cellStyle name="Warning Text 3 10 2 2 2" xfId="28754"/>
    <cellStyle name="Warning Text 3 10 2 2 2 2" xfId="28755"/>
    <cellStyle name="Warning Text 3 10 2 3" xfId="28756"/>
    <cellStyle name="Warning Text 3 10 2 3 2" xfId="28757"/>
    <cellStyle name="Warning Text 3 10 3" xfId="28758"/>
    <cellStyle name="Warning Text 3 10 3 2" xfId="28759"/>
    <cellStyle name="Warning Text 3 10 4" xfId="28760"/>
    <cellStyle name="Warning Text 3 10 4 2" xfId="28761"/>
    <cellStyle name="Warning Text 3 10 4 2 2" xfId="28762"/>
    <cellStyle name="Warning Text 3 11" xfId="28763"/>
    <cellStyle name="Warning Text 3 11 2" xfId="28764"/>
    <cellStyle name="Warning Text 3 11 2 2" xfId="28765"/>
    <cellStyle name="Warning Text 3 11 3" xfId="28766"/>
    <cellStyle name="Warning Text 3 11 3 2" xfId="28767"/>
    <cellStyle name="Warning Text 3 11 3 2 2" xfId="28768"/>
    <cellStyle name="Warning Text 3 11 4" xfId="28769"/>
    <cellStyle name="Warning Text 3 11 5" xfId="28770"/>
    <cellStyle name="Warning Text 3 12" xfId="28771"/>
    <cellStyle name="Warning Text 3 12 2" xfId="28772"/>
    <cellStyle name="Warning Text 3 12 2 2" xfId="28773"/>
    <cellStyle name="Warning Text 3 12 3" xfId="28774"/>
    <cellStyle name="Warning Text 3 12 3 2" xfId="28775"/>
    <cellStyle name="Warning Text 3 12 3 2 2" xfId="28776"/>
    <cellStyle name="Warning Text 3 12 4" xfId="28777"/>
    <cellStyle name="Warning Text 3 13" xfId="28778"/>
    <cellStyle name="Warning Text 3 13 2" xfId="28779"/>
    <cellStyle name="Warning Text 3 13 2 2" xfId="28780"/>
    <cellStyle name="Warning Text 3 13 3" xfId="28781"/>
    <cellStyle name="Warning Text 3 13 3 2" xfId="28782"/>
    <cellStyle name="Warning Text 3 13 3 2 2" xfId="28783"/>
    <cellStyle name="Warning Text 3 13 4" xfId="28784"/>
    <cellStyle name="Warning Text 3 14" xfId="28785"/>
    <cellStyle name="Warning Text 3 14 2" xfId="28786"/>
    <cellStyle name="Warning Text 3 14 2 2" xfId="28787"/>
    <cellStyle name="Warning Text 3 14 3" xfId="28788"/>
    <cellStyle name="Warning Text 3 14 3 2" xfId="28789"/>
    <cellStyle name="Warning Text 3 14 3 2 2" xfId="28790"/>
    <cellStyle name="Warning Text 3 14 4" xfId="28791"/>
    <cellStyle name="Warning Text 3 15" xfId="28792"/>
    <cellStyle name="Warning Text 3 15 2" xfId="28793"/>
    <cellStyle name="Warning Text 3 15 2 2" xfId="28794"/>
    <cellStyle name="Warning Text 3 15 3" xfId="28795"/>
    <cellStyle name="Warning Text 3 15 3 2" xfId="28796"/>
    <cellStyle name="Warning Text 3 15 3 2 2" xfId="28797"/>
    <cellStyle name="Warning Text 3 15 4" xfId="28798"/>
    <cellStyle name="Warning Text 3 16" xfId="28799"/>
    <cellStyle name="Warning Text 3 16 2" xfId="28800"/>
    <cellStyle name="Warning Text 3 16 2 2" xfId="28801"/>
    <cellStyle name="Warning Text 3 16 3" xfId="28802"/>
    <cellStyle name="Warning Text 3 16 3 2" xfId="28803"/>
    <cellStyle name="Warning Text 3 16 3 2 2" xfId="28804"/>
    <cellStyle name="Warning Text 3 16 4" xfId="28805"/>
    <cellStyle name="Warning Text 3 17" xfId="28806"/>
    <cellStyle name="Warning Text 3 17 2" xfId="28807"/>
    <cellStyle name="Warning Text 3 17 2 2" xfId="28808"/>
    <cellStyle name="Warning Text 3 17 3" xfId="28809"/>
    <cellStyle name="Warning Text 3 17 3 2" xfId="28810"/>
    <cellStyle name="Warning Text 3 17 3 2 2" xfId="28811"/>
    <cellStyle name="Warning Text 3 17 4" xfId="28812"/>
    <cellStyle name="Warning Text 3 18" xfId="28813"/>
    <cellStyle name="Warning Text 3 18 2" xfId="28814"/>
    <cellStyle name="Warning Text 3 18 2 2" xfId="28815"/>
    <cellStyle name="Warning Text 3 18 3" xfId="28816"/>
    <cellStyle name="Warning Text 3 18 3 2" xfId="28817"/>
    <cellStyle name="Warning Text 3 18 3 2 2" xfId="28818"/>
    <cellStyle name="Warning Text 3 18 4" xfId="28819"/>
    <cellStyle name="Warning Text 3 19" xfId="28820"/>
    <cellStyle name="Warning Text 3 19 2" xfId="28821"/>
    <cellStyle name="Warning Text 3 19 2 2" xfId="28822"/>
    <cellStyle name="Warning Text 3 19 3" xfId="28823"/>
    <cellStyle name="Warning Text 3 19 3 2" xfId="28824"/>
    <cellStyle name="Warning Text 3 19 3 2 2" xfId="28825"/>
    <cellStyle name="Warning Text 3 19 4" xfId="28826"/>
    <cellStyle name="Warning Text 3 2" xfId="28827"/>
    <cellStyle name="Warning Text 3 2 2" xfId="28828"/>
    <cellStyle name="Warning Text 3 2 2 2" xfId="28829"/>
    <cellStyle name="Warning Text 3 2 2 2 2" xfId="28830"/>
    <cellStyle name="Warning Text 3 2 2 2 2 2" xfId="28831"/>
    <cellStyle name="Warning Text 3 2 2 3" xfId="28832"/>
    <cellStyle name="Warning Text 3 2 2 3 2" xfId="28833"/>
    <cellStyle name="Warning Text 3 2 3" xfId="28834"/>
    <cellStyle name="Warning Text 3 2 3 2" xfId="28835"/>
    <cellStyle name="Warning Text 3 2 4" xfId="28836"/>
    <cellStyle name="Warning Text 3 2 4 2" xfId="28837"/>
    <cellStyle name="Warning Text 3 2 4 2 2" xfId="28838"/>
    <cellStyle name="Warning Text 3 20" xfId="28839"/>
    <cellStyle name="Warning Text 3 20 2" xfId="28840"/>
    <cellStyle name="Warning Text 3 20 2 2" xfId="28841"/>
    <cellStyle name="Warning Text 3 20 3" xfId="28842"/>
    <cellStyle name="Warning Text 3 20 3 2" xfId="28843"/>
    <cellStyle name="Warning Text 3 20 3 2 2" xfId="28844"/>
    <cellStyle name="Warning Text 3 21" xfId="28845"/>
    <cellStyle name="Warning Text 3 21 2" xfId="28846"/>
    <cellStyle name="Warning Text 3 21 2 2" xfId="28847"/>
    <cellStyle name="Warning Text 3 21 3" xfId="28848"/>
    <cellStyle name="Warning Text 3 21 3 2" xfId="28849"/>
    <cellStyle name="Warning Text 3 21 3 2 2" xfId="28850"/>
    <cellStyle name="Warning Text 3 22" xfId="28851"/>
    <cellStyle name="Warning Text 3 22 2" xfId="28852"/>
    <cellStyle name="Warning Text 3 22 2 2" xfId="28853"/>
    <cellStyle name="Warning Text 3 22 3" xfId="28854"/>
    <cellStyle name="Warning Text 3 22 3 2" xfId="28855"/>
    <cellStyle name="Warning Text 3 22 3 2 2" xfId="28856"/>
    <cellStyle name="Warning Text 3 23" xfId="28857"/>
    <cellStyle name="Warning Text 3 23 2" xfId="28858"/>
    <cellStyle name="Warning Text 3 23 2 2" xfId="28859"/>
    <cellStyle name="Warning Text 3 23 3" xfId="28860"/>
    <cellStyle name="Warning Text 3 23 3 2" xfId="28861"/>
    <cellStyle name="Warning Text 3 23 3 2 2" xfId="28862"/>
    <cellStyle name="Warning Text 3 24" xfId="28863"/>
    <cellStyle name="Warning Text 3 24 2" xfId="28864"/>
    <cellStyle name="Warning Text 3 24 2 2" xfId="28865"/>
    <cellStyle name="Warning Text 3 24 3" xfId="28866"/>
    <cellStyle name="Warning Text 3 24 3 2" xfId="28867"/>
    <cellStyle name="Warning Text 3 24 3 2 2" xfId="28868"/>
    <cellStyle name="Warning Text 3 25" xfId="28869"/>
    <cellStyle name="Warning Text 3 25 2" xfId="28870"/>
    <cellStyle name="Warning Text 3 25 2 2" xfId="28871"/>
    <cellStyle name="Warning Text 3 25 3" xfId="28872"/>
    <cellStyle name="Warning Text 3 25 3 2" xfId="28873"/>
    <cellStyle name="Warning Text 3 25 3 2 2" xfId="28874"/>
    <cellStyle name="Warning Text 3 26" xfId="28875"/>
    <cellStyle name="Warning Text 3 26 2" xfId="28876"/>
    <cellStyle name="Warning Text 3 26 2 2" xfId="28877"/>
    <cellStyle name="Warning Text 3 26 3" xfId="28878"/>
    <cellStyle name="Warning Text 3 26 3 2" xfId="28879"/>
    <cellStyle name="Warning Text 3 26 3 2 2" xfId="28880"/>
    <cellStyle name="Warning Text 3 27" xfId="28881"/>
    <cellStyle name="Warning Text 3 27 2" xfId="28882"/>
    <cellStyle name="Warning Text 3 27 2 2" xfId="28883"/>
    <cellStyle name="Warning Text 3 27 3" xfId="28884"/>
    <cellStyle name="Warning Text 3 27 3 2" xfId="28885"/>
    <cellStyle name="Warning Text 3 27 3 2 2" xfId="28886"/>
    <cellStyle name="Warning Text 3 28" xfId="28887"/>
    <cellStyle name="Warning Text 3 28 2" xfId="28888"/>
    <cellStyle name="Warning Text 3 28 2 2" xfId="28889"/>
    <cellStyle name="Warning Text 3 28 3" xfId="28890"/>
    <cellStyle name="Warning Text 3 28 3 2" xfId="28891"/>
    <cellStyle name="Warning Text 3 28 3 2 2" xfId="28892"/>
    <cellStyle name="Warning Text 3 29" xfId="28893"/>
    <cellStyle name="Warning Text 3 29 2" xfId="28894"/>
    <cellStyle name="Warning Text 3 29 2 2" xfId="28895"/>
    <cellStyle name="Warning Text 3 29 3" xfId="28896"/>
    <cellStyle name="Warning Text 3 29 3 2" xfId="28897"/>
    <cellStyle name="Warning Text 3 29 3 2 2" xfId="28898"/>
    <cellStyle name="Warning Text 3 3" xfId="28899"/>
    <cellStyle name="Warning Text 3 3 2" xfId="28900"/>
    <cellStyle name="Warning Text 3 3 2 2" xfId="28901"/>
    <cellStyle name="Warning Text 3 3 2 2 2" xfId="28902"/>
    <cellStyle name="Warning Text 3 3 2 2 2 2" xfId="28903"/>
    <cellStyle name="Warning Text 3 3 2 3" xfId="28904"/>
    <cellStyle name="Warning Text 3 3 2 3 2" xfId="28905"/>
    <cellStyle name="Warning Text 3 3 3" xfId="28906"/>
    <cellStyle name="Warning Text 3 3 3 2" xfId="28907"/>
    <cellStyle name="Warning Text 3 3 4" xfId="28908"/>
    <cellStyle name="Warning Text 3 3 4 2" xfId="28909"/>
    <cellStyle name="Warning Text 3 3 4 2 2" xfId="28910"/>
    <cellStyle name="Warning Text 3 30" xfId="28911"/>
    <cellStyle name="Warning Text 3 30 2" xfId="28912"/>
    <cellStyle name="Warning Text 3 30 2 2" xfId="28913"/>
    <cellStyle name="Warning Text 3 30 3" xfId="28914"/>
    <cellStyle name="Warning Text 3 30 3 2" xfId="28915"/>
    <cellStyle name="Warning Text 3 30 3 2 2" xfId="28916"/>
    <cellStyle name="Warning Text 3 31" xfId="28917"/>
    <cellStyle name="Warning Text 3 31 2" xfId="28918"/>
    <cellStyle name="Warning Text 3 31 2 2" xfId="28919"/>
    <cellStyle name="Warning Text 3 31 3" xfId="28920"/>
    <cellStyle name="Warning Text 3 31 3 2" xfId="28921"/>
    <cellStyle name="Warning Text 3 31 3 2 2" xfId="28922"/>
    <cellStyle name="Warning Text 3 32" xfId="28923"/>
    <cellStyle name="Warning Text 3 32 2" xfId="28924"/>
    <cellStyle name="Warning Text 3 32 2 2" xfId="28925"/>
    <cellStyle name="Warning Text 3 32 2 2 2" xfId="28926"/>
    <cellStyle name="Warning Text 3 32 3" xfId="28927"/>
    <cellStyle name="Warning Text 3 32 3 2" xfId="28928"/>
    <cellStyle name="Warning Text 3 33" xfId="28929"/>
    <cellStyle name="Warning Text 3 33 2" xfId="28930"/>
    <cellStyle name="Warning Text 3 34" xfId="28931"/>
    <cellStyle name="Warning Text 3 34 2" xfId="28932"/>
    <cellStyle name="Warning Text 3 34 2 2" xfId="28933"/>
    <cellStyle name="Warning Text 3 4" xfId="28934"/>
    <cellStyle name="Warning Text 3 4 2" xfId="28935"/>
    <cellStyle name="Warning Text 3 4 2 2" xfId="28936"/>
    <cellStyle name="Warning Text 3 4 2 2 2" xfId="28937"/>
    <cellStyle name="Warning Text 3 4 2 2 2 2" xfId="28938"/>
    <cellStyle name="Warning Text 3 4 2 3" xfId="28939"/>
    <cellStyle name="Warning Text 3 4 2 3 2" xfId="28940"/>
    <cellStyle name="Warning Text 3 4 3" xfId="28941"/>
    <cellStyle name="Warning Text 3 4 3 2" xfId="28942"/>
    <cellStyle name="Warning Text 3 4 4" xfId="28943"/>
    <cellStyle name="Warning Text 3 4 4 2" xfId="28944"/>
    <cellStyle name="Warning Text 3 4 4 2 2" xfId="28945"/>
    <cellStyle name="Warning Text 3 5" xfId="28946"/>
    <cellStyle name="Warning Text 3 5 2" xfId="28947"/>
    <cellStyle name="Warning Text 3 5 2 2" xfId="28948"/>
    <cellStyle name="Warning Text 3 5 2 2 2" xfId="28949"/>
    <cellStyle name="Warning Text 3 5 2 2 2 2" xfId="28950"/>
    <cellStyle name="Warning Text 3 5 2 3" xfId="28951"/>
    <cellStyle name="Warning Text 3 5 2 3 2" xfId="28952"/>
    <cellStyle name="Warning Text 3 5 3" xfId="28953"/>
    <cellStyle name="Warning Text 3 5 3 2" xfId="28954"/>
    <cellStyle name="Warning Text 3 5 4" xfId="28955"/>
    <cellStyle name="Warning Text 3 5 4 2" xfId="28956"/>
    <cellStyle name="Warning Text 3 5 4 2 2" xfId="28957"/>
    <cellStyle name="Warning Text 3 6" xfId="28958"/>
    <cellStyle name="Warning Text 3 6 2" xfId="28959"/>
    <cellStyle name="Warning Text 3 6 2 2" xfId="28960"/>
    <cellStyle name="Warning Text 3 6 2 2 2" xfId="28961"/>
    <cellStyle name="Warning Text 3 6 2 2 2 2" xfId="28962"/>
    <cellStyle name="Warning Text 3 6 2 3" xfId="28963"/>
    <cellStyle name="Warning Text 3 6 2 3 2" xfId="28964"/>
    <cellStyle name="Warning Text 3 6 3" xfId="28965"/>
    <cellStyle name="Warning Text 3 6 3 2" xfId="28966"/>
    <cellStyle name="Warning Text 3 6 4" xfId="28967"/>
    <cellStyle name="Warning Text 3 6 4 2" xfId="28968"/>
    <cellStyle name="Warning Text 3 6 4 2 2" xfId="28969"/>
    <cellStyle name="Warning Text 3 7" xfId="28970"/>
    <cellStyle name="Warning Text 3 7 2" xfId="28971"/>
    <cellStyle name="Warning Text 3 7 2 2" xfId="28972"/>
    <cellStyle name="Warning Text 3 7 2 2 2" xfId="28973"/>
    <cellStyle name="Warning Text 3 7 2 2 2 2" xfId="28974"/>
    <cellStyle name="Warning Text 3 7 2 3" xfId="28975"/>
    <cellStyle name="Warning Text 3 7 2 3 2" xfId="28976"/>
    <cellStyle name="Warning Text 3 7 3" xfId="28977"/>
    <cellStyle name="Warning Text 3 7 3 2" xfId="28978"/>
    <cellStyle name="Warning Text 3 7 4" xfId="28979"/>
    <cellStyle name="Warning Text 3 7 4 2" xfId="28980"/>
    <cellStyle name="Warning Text 3 7 4 2 2" xfId="28981"/>
    <cellStyle name="Warning Text 3 8" xfId="28982"/>
    <cellStyle name="Warning Text 3 8 2" xfId="28983"/>
    <cellStyle name="Warning Text 3 8 2 2" xfId="28984"/>
    <cellStyle name="Warning Text 3 8 2 2 2" xfId="28985"/>
    <cellStyle name="Warning Text 3 8 2 2 2 2" xfId="28986"/>
    <cellStyle name="Warning Text 3 8 2 3" xfId="28987"/>
    <cellStyle name="Warning Text 3 8 2 3 2" xfId="28988"/>
    <cellStyle name="Warning Text 3 8 3" xfId="28989"/>
    <cellStyle name="Warning Text 3 8 3 2" xfId="28990"/>
    <cellStyle name="Warning Text 3 8 4" xfId="28991"/>
    <cellStyle name="Warning Text 3 8 4 2" xfId="28992"/>
    <cellStyle name="Warning Text 3 8 4 2 2" xfId="28993"/>
    <cellStyle name="Warning Text 3 9" xfId="28994"/>
    <cellStyle name="Warning Text 3 9 2" xfId="28995"/>
    <cellStyle name="Warning Text 3 9 2 2" xfId="28996"/>
    <cellStyle name="Warning Text 3 9 2 2 2" xfId="28997"/>
    <cellStyle name="Warning Text 3 9 2 2 2 2" xfId="28998"/>
    <cellStyle name="Warning Text 3 9 2 3" xfId="28999"/>
    <cellStyle name="Warning Text 3 9 2 3 2" xfId="29000"/>
    <cellStyle name="Warning Text 3 9 3" xfId="29001"/>
    <cellStyle name="Warning Text 3 9 3 2" xfId="29002"/>
    <cellStyle name="Warning Text 3 9 4" xfId="29003"/>
    <cellStyle name="Warning Text 3 9 4 2" xfId="29004"/>
    <cellStyle name="Warning Text 3 9 4 2 2" xfId="29005"/>
    <cellStyle name="Warning Text 4" xfId="29006"/>
    <cellStyle name="Warning Text 4 10" xfId="29007"/>
    <cellStyle name="Warning Text 4 10 2" xfId="29008"/>
    <cellStyle name="Warning Text 4 10 2 2" xfId="29009"/>
    <cellStyle name="Warning Text 4 10 3" xfId="29010"/>
    <cellStyle name="Warning Text 4 10 3 2" xfId="29011"/>
    <cellStyle name="Warning Text 4 10 3 2 2" xfId="29012"/>
    <cellStyle name="Warning Text 4 10 4" xfId="29013"/>
    <cellStyle name="Warning Text 4 11" xfId="29014"/>
    <cellStyle name="Warning Text 4 11 2" xfId="29015"/>
    <cellStyle name="Warning Text 4 11 2 2" xfId="29016"/>
    <cellStyle name="Warning Text 4 11 3" xfId="29017"/>
    <cellStyle name="Warning Text 4 11 3 2" xfId="29018"/>
    <cellStyle name="Warning Text 4 11 3 2 2" xfId="29019"/>
    <cellStyle name="Warning Text 4 11 4" xfId="29020"/>
    <cellStyle name="Warning Text 4 12" xfId="29021"/>
    <cellStyle name="Warning Text 4 12 2" xfId="29022"/>
    <cellStyle name="Warning Text 4 12 2 2" xfId="29023"/>
    <cellStyle name="Warning Text 4 12 3" xfId="29024"/>
    <cellStyle name="Warning Text 4 12 3 2" xfId="29025"/>
    <cellStyle name="Warning Text 4 12 3 2 2" xfId="29026"/>
    <cellStyle name="Warning Text 4 12 4" xfId="29027"/>
    <cellStyle name="Warning Text 4 13" xfId="29028"/>
    <cellStyle name="Warning Text 4 13 2" xfId="29029"/>
    <cellStyle name="Warning Text 4 13 2 2" xfId="29030"/>
    <cellStyle name="Warning Text 4 13 3" xfId="29031"/>
    <cellStyle name="Warning Text 4 13 3 2" xfId="29032"/>
    <cellStyle name="Warning Text 4 13 3 2 2" xfId="29033"/>
    <cellStyle name="Warning Text 4 13 4" xfId="29034"/>
    <cellStyle name="Warning Text 4 14" xfId="29035"/>
    <cellStyle name="Warning Text 4 14 2" xfId="29036"/>
    <cellStyle name="Warning Text 4 14 2 2" xfId="29037"/>
    <cellStyle name="Warning Text 4 14 3" xfId="29038"/>
    <cellStyle name="Warning Text 4 14 3 2" xfId="29039"/>
    <cellStyle name="Warning Text 4 14 3 2 2" xfId="29040"/>
    <cellStyle name="Warning Text 4 14 4" xfId="29041"/>
    <cellStyle name="Warning Text 4 15" xfId="29042"/>
    <cellStyle name="Warning Text 4 15 2" xfId="29043"/>
    <cellStyle name="Warning Text 4 15 2 2" xfId="29044"/>
    <cellStyle name="Warning Text 4 15 3" xfId="29045"/>
    <cellStyle name="Warning Text 4 15 3 2" xfId="29046"/>
    <cellStyle name="Warning Text 4 15 3 2 2" xfId="29047"/>
    <cellStyle name="Warning Text 4 15 4" xfId="29048"/>
    <cellStyle name="Warning Text 4 16" xfId="29049"/>
    <cellStyle name="Warning Text 4 16 2" xfId="29050"/>
    <cellStyle name="Warning Text 4 16 2 2" xfId="29051"/>
    <cellStyle name="Warning Text 4 16 3" xfId="29052"/>
    <cellStyle name="Warning Text 4 16 3 2" xfId="29053"/>
    <cellStyle name="Warning Text 4 16 3 2 2" xfId="29054"/>
    <cellStyle name="Warning Text 4 16 4" xfId="29055"/>
    <cellStyle name="Warning Text 4 17" xfId="29056"/>
    <cellStyle name="Warning Text 4 17 2" xfId="29057"/>
    <cellStyle name="Warning Text 4 17 2 2" xfId="29058"/>
    <cellStyle name="Warning Text 4 17 3" xfId="29059"/>
    <cellStyle name="Warning Text 4 17 3 2" xfId="29060"/>
    <cellStyle name="Warning Text 4 17 3 2 2" xfId="29061"/>
    <cellStyle name="Warning Text 4 18" xfId="29062"/>
    <cellStyle name="Warning Text 4 18 2" xfId="29063"/>
    <cellStyle name="Warning Text 4 18 2 2" xfId="29064"/>
    <cellStyle name="Warning Text 4 18 3" xfId="29065"/>
    <cellStyle name="Warning Text 4 18 3 2" xfId="29066"/>
    <cellStyle name="Warning Text 4 18 3 2 2" xfId="29067"/>
    <cellStyle name="Warning Text 4 19" xfId="29068"/>
    <cellStyle name="Warning Text 4 19 2" xfId="29069"/>
    <cellStyle name="Warning Text 4 19 2 2" xfId="29070"/>
    <cellStyle name="Warning Text 4 19 3" xfId="29071"/>
    <cellStyle name="Warning Text 4 19 3 2" xfId="29072"/>
    <cellStyle name="Warning Text 4 19 3 2 2" xfId="29073"/>
    <cellStyle name="Warning Text 4 2" xfId="29074"/>
    <cellStyle name="Warning Text 4 2 2" xfId="29075"/>
    <cellStyle name="Warning Text 4 2 2 2" xfId="29076"/>
    <cellStyle name="Warning Text 4 2 2 2 2" xfId="29077"/>
    <cellStyle name="Warning Text 4 2 2 2 2 2" xfId="29078"/>
    <cellStyle name="Warning Text 4 2 2 3" xfId="29079"/>
    <cellStyle name="Warning Text 4 2 2 3 2" xfId="29080"/>
    <cellStyle name="Warning Text 4 2 3" xfId="29081"/>
    <cellStyle name="Warning Text 4 2 3 2" xfId="29082"/>
    <cellStyle name="Warning Text 4 2 4" xfId="29083"/>
    <cellStyle name="Warning Text 4 2 4 2" xfId="29084"/>
    <cellStyle name="Warning Text 4 2 4 2 2" xfId="29085"/>
    <cellStyle name="Warning Text 4 20" xfId="29086"/>
    <cellStyle name="Warning Text 4 20 2" xfId="29087"/>
    <cellStyle name="Warning Text 4 20 2 2" xfId="29088"/>
    <cellStyle name="Warning Text 4 20 3" xfId="29089"/>
    <cellStyle name="Warning Text 4 20 3 2" xfId="29090"/>
    <cellStyle name="Warning Text 4 20 3 2 2" xfId="29091"/>
    <cellStyle name="Warning Text 4 21" xfId="29092"/>
    <cellStyle name="Warning Text 4 21 2" xfId="29093"/>
    <cellStyle name="Warning Text 4 21 2 2" xfId="29094"/>
    <cellStyle name="Warning Text 4 21 3" xfId="29095"/>
    <cellStyle name="Warning Text 4 21 3 2" xfId="29096"/>
    <cellStyle name="Warning Text 4 21 3 2 2" xfId="29097"/>
    <cellStyle name="Warning Text 4 22" xfId="29098"/>
    <cellStyle name="Warning Text 4 22 2" xfId="29099"/>
    <cellStyle name="Warning Text 4 22 2 2" xfId="29100"/>
    <cellStyle name="Warning Text 4 22 3" xfId="29101"/>
    <cellStyle name="Warning Text 4 22 3 2" xfId="29102"/>
    <cellStyle name="Warning Text 4 22 3 2 2" xfId="29103"/>
    <cellStyle name="Warning Text 4 23" xfId="29104"/>
    <cellStyle name="Warning Text 4 23 2" xfId="29105"/>
    <cellStyle name="Warning Text 4 23 2 2" xfId="29106"/>
    <cellStyle name="Warning Text 4 23 3" xfId="29107"/>
    <cellStyle name="Warning Text 4 23 3 2" xfId="29108"/>
    <cellStyle name="Warning Text 4 23 3 2 2" xfId="29109"/>
    <cellStyle name="Warning Text 4 24" xfId="29110"/>
    <cellStyle name="Warning Text 4 24 2" xfId="29111"/>
    <cellStyle name="Warning Text 4 24 2 2" xfId="29112"/>
    <cellStyle name="Warning Text 4 24 3" xfId="29113"/>
    <cellStyle name="Warning Text 4 24 3 2" xfId="29114"/>
    <cellStyle name="Warning Text 4 24 3 2 2" xfId="29115"/>
    <cellStyle name="Warning Text 4 25" xfId="29116"/>
    <cellStyle name="Warning Text 4 25 2" xfId="29117"/>
    <cellStyle name="Warning Text 4 25 2 2" xfId="29118"/>
    <cellStyle name="Warning Text 4 25 3" xfId="29119"/>
    <cellStyle name="Warning Text 4 25 3 2" xfId="29120"/>
    <cellStyle name="Warning Text 4 25 3 2 2" xfId="29121"/>
    <cellStyle name="Warning Text 4 26" xfId="29122"/>
    <cellStyle name="Warning Text 4 26 2" xfId="29123"/>
    <cellStyle name="Warning Text 4 26 2 2" xfId="29124"/>
    <cellStyle name="Warning Text 4 26 3" xfId="29125"/>
    <cellStyle name="Warning Text 4 26 3 2" xfId="29126"/>
    <cellStyle name="Warning Text 4 26 3 2 2" xfId="29127"/>
    <cellStyle name="Warning Text 4 27" xfId="29128"/>
    <cellStyle name="Warning Text 4 27 2" xfId="29129"/>
    <cellStyle name="Warning Text 4 27 2 2" xfId="29130"/>
    <cellStyle name="Warning Text 4 27 3" xfId="29131"/>
    <cellStyle name="Warning Text 4 27 3 2" xfId="29132"/>
    <cellStyle name="Warning Text 4 27 3 2 2" xfId="29133"/>
    <cellStyle name="Warning Text 4 28" xfId="29134"/>
    <cellStyle name="Warning Text 4 28 2" xfId="29135"/>
    <cellStyle name="Warning Text 4 28 2 2" xfId="29136"/>
    <cellStyle name="Warning Text 4 28 3" xfId="29137"/>
    <cellStyle name="Warning Text 4 28 3 2" xfId="29138"/>
    <cellStyle name="Warning Text 4 28 3 2 2" xfId="29139"/>
    <cellStyle name="Warning Text 4 29" xfId="29140"/>
    <cellStyle name="Warning Text 4 29 2" xfId="29141"/>
    <cellStyle name="Warning Text 4 29 2 2" xfId="29142"/>
    <cellStyle name="Warning Text 4 29 2 2 2" xfId="29143"/>
    <cellStyle name="Warning Text 4 29 3" xfId="29144"/>
    <cellStyle name="Warning Text 4 29 3 2" xfId="29145"/>
    <cellStyle name="Warning Text 4 3" xfId="29146"/>
    <cellStyle name="Warning Text 4 3 2" xfId="29147"/>
    <cellStyle name="Warning Text 4 3 2 2" xfId="29148"/>
    <cellStyle name="Warning Text 4 3 2 2 2" xfId="29149"/>
    <cellStyle name="Warning Text 4 3 2 2 2 2" xfId="29150"/>
    <cellStyle name="Warning Text 4 3 2 3" xfId="29151"/>
    <cellStyle name="Warning Text 4 3 2 3 2" xfId="29152"/>
    <cellStyle name="Warning Text 4 3 3" xfId="29153"/>
    <cellStyle name="Warning Text 4 3 3 2" xfId="29154"/>
    <cellStyle name="Warning Text 4 3 4" xfId="29155"/>
    <cellStyle name="Warning Text 4 3 4 2" xfId="29156"/>
    <cellStyle name="Warning Text 4 3 4 2 2" xfId="29157"/>
    <cellStyle name="Warning Text 4 30" xfId="29158"/>
    <cellStyle name="Warning Text 4 30 2" xfId="29159"/>
    <cellStyle name="Warning Text 4 31" xfId="29160"/>
    <cellStyle name="Warning Text 4 31 2" xfId="29161"/>
    <cellStyle name="Warning Text 4 31 2 2" xfId="29162"/>
    <cellStyle name="Warning Text 4 4" xfId="29163"/>
    <cellStyle name="Warning Text 4 4 2" xfId="29164"/>
    <cellStyle name="Warning Text 4 4 2 2" xfId="29165"/>
    <cellStyle name="Warning Text 4 4 2 2 2" xfId="29166"/>
    <cellStyle name="Warning Text 4 4 2 2 2 2" xfId="29167"/>
    <cellStyle name="Warning Text 4 4 2 3" xfId="29168"/>
    <cellStyle name="Warning Text 4 4 2 3 2" xfId="29169"/>
    <cellStyle name="Warning Text 4 4 3" xfId="29170"/>
    <cellStyle name="Warning Text 4 4 3 2" xfId="29171"/>
    <cellStyle name="Warning Text 4 4 4" xfId="29172"/>
    <cellStyle name="Warning Text 4 4 4 2" xfId="29173"/>
    <cellStyle name="Warning Text 4 4 4 2 2" xfId="29174"/>
    <cellStyle name="Warning Text 4 5" xfId="29175"/>
    <cellStyle name="Warning Text 4 5 2" xfId="29176"/>
    <cellStyle name="Warning Text 4 5 2 2" xfId="29177"/>
    <cellStyle name="Warning Text 4 5 2 2 2" xfId="29178"/>
    <cellStyle name="Warning Text 4 5 2 2 2 2" xfId="29179"/>
    <cellStyle name="Warning Text 4 5 2 3" xfId="29180"/>
    <cellStyle name="Warning Text 4 5 2 3 2" xfId="29181"/>
    <cellStyle name="Warning Text 4 5 3" xfId="29182"/>
    <cellStyle name="Warning Text 4 5 3 2" xfId="29183"/>
    <cellStyle name="Warning Text 4 5 4" xfId="29184"/>
    <cellStyle name="Warning Text 4 5 4 2" xfId="29185"/>
    <cellStyle name="Warning Text 4 5 4 2 2" xfId="29186"/>
    <cellStyle name="Warning Text 4 6" xfId="29187"/>
    <cellStyle name="Warning Text 4 6 2" xfId="29188"/>
    <cellStyle name="Warning Text 4 6 2 2" xfId="29189"/>
    <cellStyle name="Warning Text 4 6 2 2 2" xfId="29190"/>
    <cellStyle name="Warning Text 4 6 2 2 2 2" xfId="29191"/>
    <cellStyle name="Warning Text 4 6 2 3" xfId="29192"/>
    <cellStyle name="Warning Text 4 6 2 3 2" xfId="29193"/>
    <cellStyle name="Warning Text 4 6 3" xfId="29194"/>
    <cellStyle name="Warning Text 4 6 3 2" xfId="29195"/>
    <cellStyle name="Warning Text 4 6 4" xfId="29196"/>
    <cellStyle name="Warning Text 4 6 4 2" xfId="29197"/>
    <cellStyle name="Warning Text 4 6 4 2 2" xfId="29198"/>
    <cellStyle name="Warning Text 4 7" xfId="29199"/>
    <cellStyle name="Warning Text 4 7 2" xfId="29200"/>
    <cellStyle name="Warning Text 4 7 2 2" xfId="29201"/>
    <cellStyle name="Warning Text 4 7 2 2 2" xfId="29202"/>
    <cellStyle name="Warning Text 4 7 2 2 2 2" xfId="29203"/>
    <cellStyle name="Warning Text 4 7 2 3" xfId="29204"/>
    <cellStyle name="Warning Text 4 7 2 3 2" xfId="29205"/>
    <cellStyle name="Warning Text 4 7 3" xfId="29206"/>
    <cellStyle name="Warning Text 4 7 3 2" xfId="29207"/>
    <cellStyle name="Warning Text 4 7 4" xfId="29208"/>
    <cellStyle name="Warning Text 4 7 4 2" xfId="29209"/>
    <cellStyle name="Warning Text 4 7 4 2 2" xfId="29210"/>
    <cellStyle name="Warning Text 4 8" xfId="29211"/>
    <cellStyle name="Warning Text 4 8 2" xfId="29212"/>
    <cellStyle name="Warning Text 4 8 2 2" xfId="29213"/>
    <cellStyle name="Warning Text 4 8 3" xfId="29214"/>
    <cellStyle name="Warning Text 4 8 3 2" xfId="29215"/>
    <cellStyle name="Warning Text 4 8 3 2 2" xfId="29216"/>
    <cellStyle name="Warning Text 4 8 4" xfId="29217"/>
    <cellStyle name="Warning Text 4 8 5" xfId="29218"/>
    <cellStyle name="Warning Text 4 9" xfId="29219"/>
    <cellStyle name="Warning Text 4 9 2" xfId="29220"/>
    <cellStyle name="Warning Text 4 9 2 2" xfId="29221"/>
    <cellStyle name="Warning Text 4 9 3" xfId="29222"/>
    <cellStyle name="Warning Text 4 9 3 2" xfId="29223"/>
    <cellStyle name="Warning Text 4 9 3 2 2" xfId="29224"/>
    <cellStyle name="Warning Text 4 9 4" xfId="29225"/>
    <cellStyle name="Warning Text 5" xfId="29226"/>
    <cellStyle name="Warning Text 6" xfId="29227"/>
    <cellStyle name="Warning Text 7" xfId="29228"/>
    <cellStyle name="Warning Text 8" xfId="29229"/>
    <cellStyle name="Warning Text 8 4" xfId="424"/>
    <cellStyle name="Warning Text 9" xfId="29230"/>
    <cellStyle name="wrap" xfId="29231"/>
    <cellStyle name="wrap 2" xfId="29232"/>
    <cellStyle name="wrap 2 2" xfId="29233"/>
    <cellStyle name="wrap 3" xfId="29234"/>
    <cellStyle name="wrap 3 2" xfId="29235"/>
    <cellStyle name="wrap 3 2 2" xfId="29236"/>
    <cellStyle name="zadnja" xfId="3251"/>
    <cellStyle name="zadnja 2" xfId="3252"/>
    <cellStyle name="zadnja_B - Radovi" xfId="3253"/>
    <cellStyle name="Zarez [0] 2" xfId="29971"/>
    <cellStyle name="Zarez 10" xfId="29237"/>
    <cellStyle name="Zarez 10 2" xfId="29238"/>
    <cellStyle name="Zarez 10 2 2" xfId="29239"/>
    <cellStyle name="Zarez 10 2 2 2" xfId="29240"/>
    <cellStyle name="Zarez 10 2 3" xfId="29241"/>
    <cellStyle name="Zarez 10 2 3 2" xfId="29242"/>
    <cellStyle name="Zarez 10 2 3 2 2" xfId="29243"/>
    <cellStyle name="Zarez 10 2 4" xfId="29244"/>
    <cellStyle name="Zarez 10 2 4 2" xfId="29245"/>
    <cellStyle name="Zarez 10 3" xfId="29246"/>
    <cellStyle name="Zarez 10 3 2" xfId="29247"/>
    <cellStyle name="Zarez 10 3 2 2" xfId="29248"/>
    <cellStyle name="Zarez 10 3 3" xfId="29249"/>
    <cellStyle name="Zarez 10 3 3 2" xfId="29250"/>
    <cellStyle name="Zarez 10 3 3 2 2" xfId="29251"/>
    <cellStyle name="Zarez 10 3 4" xfId="29252"/>
    <cellStyle name="Zarez 10 3 4 2" xfId="29253"/>
    <cellStyle name="Zarez 10 4" xfId="29254"/>
    <cellStyle name="Zarez 10 4 2" xfId="29255"/>
    <cellStyle name="Zarez 10 5" xfId="29256"/>
    <cellStyle name="Zarez 10 5 2" xfId="29257"/>
    <cellStyle name="Zarez 10 5 2 2" xfId="29258"/>
    <cellStyle name="Zarez 10 6" xfId="29259"/>
    <cellStyle name="Zarez 10 6 2" xfId="29260"/>
    <cellStyle name="Zarez 11" xfId="29261"/>
    <cellStyle name="Zarez 11 2" xfId="29262"/>
    <cellStyle name="Zarez 11 2 2" xfId="29263"/>
    <cellStyle name="Zarez 11 3" xfId="29264"/>
    <cellStyle name="Zarez 11 3 2" xfId="29265"/>
    <cellStyle name="Zarez 11 4" xfId="29266"/>
    <cellStyle name="Zarez 12" xfId="29267"/>
    <cellStyle name="Zarez 12 2" xfId="29268"/>
    <cellStyle name="Zarez 12 2 2" xfId="29269"/>
    <cellStyle name="Zarez 12 3" xfId="29270"/>
    <cellStyle name="Zarez 12 3 2" xfId="29271"/>
    <cellStyle name="Zarez 12 4" xfId="29272"/>
    <cellStyle name="Zarez 13" xfId="29273"/>
    <cellStyle name="Zarez 13 2" xfId="29274"/>
    <cellStyle name="Zarez 13 2 2" xfId="29275"/>
    <cellStyle name="Zarez 13 3" xfId="29276"/>
    <cellStyle name="Zarez 13 3 2" xfId="29277"/>
    <cellStyle name="Zarez 13 4" xfId="29278"/>
    <cellStyle name="Zarez 13 5" xfId="29975"/>
    <cellStyle name="Zarez 14" xfId="29279"/>
    <cellStyle name="Zarez 15" xfId="29280"/>
    <cellStyle name="Zarez 15 2" xfId="29281"/>
    <cellStyle name="Zarez 16" xfId="29282"/>
    <cellStyle name="Zarez 17" xfId="29283"/>
    <cellStyle name="Zarez 18" xfId="29284"/>
    <cellStyle name="Zarez 18 2" xfId="29285"/>
    <cellStyle name="Zarez 18 2 2" xfId="29286"/>
    <cellStyle name="Zarez 18 2 2 2" xfId="29287"/>
    <cellStyle name="Zarez 18 2 3" xfId="29288"/>
    <cellStyle name="Zarez 18 2 3 2" xfId="29289"/>
    <cellStyle name="Zarez 18 2 3 2 2" xfId="29290"/>
    <cellStyle name="Zarez 18 2 4" xfId="29291"/>
    <cellStyle name="Zarez 18 2 4 2" xfId="29292"/>
    <cellStyle name="Zarez 18 3" xfId="29293"/>
    <cellStyle name="Zarez 18 3 2" xfId="29294"/>
    <cellStyle name="Zarez 18 4" xfId="29295"/>
    <cellStyle name="Zarez 18 4 2" xfId="29296"/>
    <cellStyle name="Zarez 18 4 2 2" xfId="29297"/>
    <cellStyle name="Zarez 18 5" xfId="29298"/>
    <cellStyle name="Zarez 18 5 2" xfId="29299"/>
    <cellStyle name="Zarez 19" xfId="55234"/>
    <cellStyle name="Zarez 2" xfId="425"/>
    <cellStyle name="Zarez 2 10" xfId="29300"/>
    <cellStyle name="Zarez 2 10 2" xfId="29301"/>
    <cellStyle name="Zarez 2 10 2 2" xfId="29302"/>
    <cellStyle name="Zarez 2 10 2 2 2" xfId="29303"/>
    <cellStyle name="Zarez 2 10 2 3" xfId="29304"/>
    <cellStyle name="Zarez 2 10 2 3 2" xfId="29305"/>
    <cellStyle name="Zarez 2 10 2 3 2 2" xfId="29306"/>
    <cellStyle name="Zarez 2 10 2 4" xfId="29307"/>
    <cellStyle name="Zarez 2 10 2 4 2" xfId="29308"/>
    <cellStyle name="Zarez 2 10 3" xfId="29309"/>
    <cellStyle name="Zarez 2 10 3 2" xfId="29310"/>
    <cellStyle name="Zarez 2 10 3 2 2" xfId="29311"/>
    <cellStyle name="Zarez 2 10 3 3" xfId="29312"/>
    <cellStyle name="Zarez 2 10 3 3 2" xfId="29313"/>
    <cellStyle name="Zarez 2 10 3 3 2 2" xfId="29314"/>
    <cellStyle name="Zarez 2 10 3 4" xfId="29315"/>
    <cellStyle name="Zarez 2 10 3 4 2" xfId="29316"/>
    <cellStyle name="Zarez 2 10 4" xfId="29317"/>
    <cellStyle name="Zarez 2 10 4 2" xfId="29318"/>
    <cellStyle name="Zarez 2 10 5" xfId="29319"/>
    <cellStyle name="Zarez 2 10 5 2" xfId="29320"/>
    <cellStyle name="Zarez 2 10 5 2 2" xfId="29321"/>
    <cellStyle name="Zarez 2 10 6" xfId="29322"/>
    <cellStyle name="Zarez 2 10 6 2" xfId="29323"/>
    <cellStyle name="Zarez 2 11" xfId="29324"/>
    <cellStyle name="Zarez 2 11 2" xfId="29325"/>
    <cellStyle name="Zarez 2 11 2 2" xfId="29326"/>
    <cellStyle name="Zarez 2 11 2 2 2" xfId="29327"/>
    <cellStyle name="Zarez 2 11 2 3" xfId="29328"/>
    <cellStyle name="Zarez 2 11 2 3 2" xfId="29329"/>
    <cellStyle name="Zarez 2 11 2 3 2 2" xfId="29330"/>
    <cellStyle name="Zarez 2 11 2 4" xfId="29331"/>
    <cellStyle name="Zarez 2 11 2 4 2" xfId="29332"/>
    <cellStyle name="Zarez 2 11 3" xfId="29333"/>
    <cellStyle name="Zarez 2 11 3 2" xfId="29334"/>
    <cellStyle name="Zarez 2 11 3 2 2" xfId="29335"/>
    <cellStyle name="Zarez 2 11 3 3" xfId="29336"/>
    <cellStyle name="Zarez 2 11 3 3 2" xfId="29337"/>
    <cellStyle name="Zarez 2 11 3 3 2 2" xfId="29338"/>
    <cellStyle name="Zarez 2 11 3 4" xfId="29339"/>
    <cellStyle name="Zarez 2 11 3 4 2" xfId="29340"/>
    <cellStyle name="Zarez 2 11 4" xfId="29341"/>
    <cellStyle name="Zarez 2 11 4 2" xfId="29342"/>
    <cellStyle name="Zarez 2 11 5" xfId="29343"/>
    <cellStyle name="Zarez 2 11 5 2" xfId="29344"/>
    <cellStyle name="Zarez 2 11 5 2 2" xfId="29345"/>
    <cellStyle name="Zarez 2 11 6" xfId="29346"/>
    <cellStyle name="Zarez 2 11 6 2" xfId="29347"/>
    <cellStyle name="Zarez 2 12" xfId="29348"/>
    <cellStyle name="Zarez 2 12 2" xfId="29349"/>
    <cellStyle name="Zarez 2 12 2 2" xfId="29350"/>
    <cellStyle name="Zarez 2 12 2 2 2" xfId="29351"/>
    <cellStyle name="Zarez 2 12 2 3" xfId="29352"/>
    <cellStyle name="Zarez 2 12 2 3 2" xfId="29353"/>
    <cellStyle name="Zarez 2 12 2 3 2 2" xfId="29354"/>
    <cellStyle name="Zarez 2 12 2 4" xfId="29355"/>
    <cellStyle name="Zarez 2 12 2 4 2" xfId="29356"/>
    <cellStyle name="Zarez 2 12 3" xfId="29357"/>
    <cellStyle name="Zarez 2 12 3 2" xfId="29358"/>
    <cellStyle name="Zarez 2 12 3 2 2" xfId="29359"/>
    <cellStyle name="Zarez 2 12 3 3" xfId="29360"/>
    <cellStyle name="Zarez 2 12 3 3 2" xfId="29361"/>
    <cellStyle name="Zarez 2 12 3 3 2 2" xfId="29362"/>
    <cellStyle name="Zarez 2 12 3 4" xfId="29363"/>
    <cellStyle name="Zarez 2 12 3 4 2" xfId="29364"/>
    <cellStyle name="Zarez 2 12 4" xfId="29365"/>
    <cellStyle name="Zarez 2 12 4 2" xfId="29366"/>
    <cellStyle name="Zarez 2 12 5" xfId="29367"/>
    <cellStyle name="Zarez 2 12 5 2" xfId="29368"/>
    <cellStyle name="Zarez 2 12 5 2 2" xfId="29369"/>
    <cellStyle name="Zarez 2 12 6" xfId="29370"/>
    <cellStyle name="Zarez 2 12 6 2" xfId="29371"/>
    <cellStyle name="Zarez 2 13" xfId="29372"/>
    <cellStyle name="Zarez 2 13 2" xfId="29373"/>
    <cellStyle name="Zarez 2 13 2 2" xfId="29374"/>
    <cellStyle name="Zarez 2 13 2 2 2" xfId="29375"/>
    <cellStyle name="Zarez 2 13 2 3" xfId="29376"/>
    <cellStyle name="Zarez 2 13 2 3 2" xfId="29377"/>
    <cellStyle name="Zarez 2 13 2 3 2 2" xfId="29378"/>
    <cellStyle name="Zarez 2 13 2 4" xfId="29379"/>
    <cellStyle name="Zarez 2 13 2 4 2" xfId="29380"/>
    <cellStyle name="Zarez 2 13 3" xfId="29381"/>
    <cellStyle name="Zarez 2 13 3 2" xfId="29382"/>
    <cellStyle name="Zarez 2 13 3 2 2" xfId="29383"/>
    <cellStyle name="Zarez 2 13 3 3" xfId="29384"/>
    <cellStyle name="Zarez 2 13 3 3 2" xfId="29385"/>
    <cellStyle name="Zarez 2 13 3 3 2 2" xfId="29386"/>
    <cellStyle name="Zarez 2 13 3 4" xfId="29387"/>
    <cellStyle name="Zarez 2 13 3 4 2" xfId="29388"/>
    <cellStyle name="Zarez 2 13 4" xfId="29389"/>
    <cellStyle name="Zarez 2 13 4 2" xfId="29390"/>
    <cellStyle name="Zarez 2 13 5" xfId="29391"/>
    <cellStyle name="Zarez 2 13 5 2" xfId="29392"/>
    <cellStyle name="Zarez 2 13 5 2 2" xfId="29393"/>
    <cellStyle name="Zarez 2 13 6" xfId="29394"/>
    <cellStyle name="Zarez 2 13 6 2" xfId="29395"/>
    <cellStyle name="Zarez 2 14" xfId="29396"/>
    <cellStyle name="Zarez 2 14 2" xfId="29397"/>
    <cellStyle name="Zarez 2 14 2 2" xfId="29398"/>
    <cellStyle name="Zarez 2 14 2 2 2" xfId="29399"/>
    <cellStyle name="Zarez 2 14 2 3" xfId="29400"/>
    <cellStyle name="Zarez 2 14 2 3 2" xfId="29401"/>
    <cellStyle name="Zarez 2 14 2 3 2 2" xfId="29402"/>
    <cellStyle name="Zarez 2 14 2 4" xfId="29403"/>
    <cellStyle name="Zarez 2 14 2 4 2" xfId="29404"/>
    <cellStyle name="Zarez 2 14 3" xfId="29405"/>
    <cellStyle name="Zarez 2 14 3 2" xfId="29406"/>
    <cellStyle name="Zarez 2 14 3 2 2" xfId="29407"/>
    <cellStyle name="Zarez 2 14 3 3" xfId="29408"/>
    <cellStyle name="Zarez 2 14 3 3 2" xfId="29409"/>
    <cellStyle name="Zarez 2 14 3 3 2 2" xfId="29410"/>
    <cellStyle name="Zarez 2 14 3 4" xfId="29411"/>
    <cellStyle name="Zarez 2 14 3 4 2" xfId="29412"/>
    <cellStyle name="Zarez 2 14 4" xfId="29413"/>
    <cellStyle name="Zarez 2 14 4 2" xfId="29414"/>
    <cellStyle name="Zarez 2 14 5" xfId="29415"/>
    <cellStyle name="Zarez 2 14 5 2" xfId="29416"/>
    <cellStyle name="Zarez 2 14 5 2 2" xfId="29417"/>
    <cellStyle name="Zarez 2 14 6" xfId="29418"/>
    <cellStyle name="Zarez 2 14 6 2" xfId="29419"/>
    <cellStyle name="Zarez 2 15" xfId="29420"/>
    <cellStyle name="Zarez 2 15 2" xfId="29421"/>
    <cellStyle name="Zarez 2 15 2 2" xfId="29422"/>
    <cellStyle name="Zarez 2 15 2 2 2" xfId="29423"/>
    <cellStyle name="Zarez 2 15 2 3" xfId="29424"/>
    <cellStyle name="Zarez 2 15 2 3 2" xfId="29425"/>
    <cellStyle name="Zarez 2 15 2 3 2 2" xfId="29426"/>
    <cellStyle name="Zarez 2 15 2 4" xfId="29427"/>
    <cellStyle name="Zarez 2 15 2 4 2" xfId="29428"/>
    <cellStyle name="Zarez 2 15 3" xfId="29429"/>
    <cellStyle name="Zarez 2 15 3 2" xfId="29430"/>
    <cellStyle name="Zarez 2 15 3 2 2" xfId="29431"/>
    <cellStyle name="Zarez 2 15 3 3" xfId="29432"/>
    <cellStyle name="Zarez 2 15 3 3 2" xfId="29433"/>
    <cellStyle name="Zarez 2 15 3 3 2 2" xfId="29434"/>
    <cellStyle name="Zarez 2 15 3 4" xfId="29435"/>
    <cellStyle name="Zarez 2 15 3 4 2" xfId="29436"/>
    <cellStyle name="Zarez 2 15 4" xfId="29437"/>
    <cellStyle name="Zarez 2 15 4 2" xfId="29438"/>
    <cellStyle name="Zarez 2 15 5" xfId="29439"/>
    <cellStyle name="Zarez 2 15 5 2" xfId="29440"/>
    <cellStyle name="Zarez 2 15 5 2 2" xfId="29441"/>
    <cellStyle name="Zarez 2 15 6" xfId="29442"/>
    <cellStyle name="Zarez 2 15 6 2" xfId="29443"/>
    <cellStyle name="Zarez 2 16" xfId="29444"/>
    <cellStyle name="Zarez 2 16 2" xfId="29445"/>
    <cellStyle name="Zarez 2 16 2 2" xfId="29446"/>
    <cellStyle name="Zarez 2 16 3" xfId="29447"/>
    <cellStyle name="Zarez 2 16 3 2" xfId="29448"/>
    <cellStyle name="Zarez 2 16 3 2 2" xfId="29449"/>
    <cellStyle name="Zarez 2 16 4" xfId="29450"/>
    <cellStyle name="Zarez 2 16 4 2" xfId="29451"/>
    <cellStyle name="Zarez 2 17" xfId="29452"/>
    <cellStyle name="Zarez 2 17 2" xfId="29453"/>
    <cellStyle name="Zarez 2 17 2 2" xfId="29454"/>
    <cellStyle name="Zarez 2 17 3" xfId="29455"/>
    <cellStyle name="Zarez 2 17 3 2" xfId="29456"/>
    <cellStyle name="Zarez 2 17 3 2 2" xfId="29457"/>
    <cellStyle name="Zarez 2 17 4" xfId="29458"/>
    <cellStyle name="Zarez 2 17 4 2" xfId="29459"/>
    <cellStyle name="Zarez 2 18" xfId="29460"/>
    <cellStyle name="Zarez 2 18 2" xfId="29461"/>
    <cellStyle name="Zarez 2 18 2 2" xfId="29462"/>
    <cellStyle name="Zarez 2 18 2 2 2" xfId="29463"/>
    <cellStyle name="Zarez 2 18 3" xfId="29464"/>
    <cellStyle name="Zarez 2 18 3 2" xfId="29465"/>
    <cellStyle name="Zarez 2 19" xfId="29466"/>
    <cellStyle name="Zarez 2 19 2" xfId="29467"/>
    <cellStyle name="Zarez 2 2" xfId="426"/>
    <cellStyle name="Zarez 2 2 10" xfId="55598"/>
    <cellStyle name="Zarez 2 2 2" xfId="3254"/>
    <cellStyle name="Zarez 2 2 2 2" xfId="29468"/>
    <cellStyle name="Zarez 2 2 2 2 2" xfId="29469"/>
    <cellStyle name="Zarez 2 2 2 3" xfId="29470"/>
    <cellStyle name="Zarez 2 2 2 3 2" xfId="29471"/>
    <cellStyle name="Zarez 2 2 2 3 2 2" xfId="29472"/>
    <cellStyle name="Zarez 2 2 2 4" xfId="29473"/>
    <cellStyle name="Zarez 2 2 2 5" xfId="29474"/>
    <cellStyle name="Zarez 2 2 2 5 2" xfId="29475"/>
    <cellStyle name="Zarez 2 2 3" xfId="3255"/>
    <cellStyle name="Zarez 2 2 3 2" xfId="3256"/>
    <cellStyle name="Zarez 2 2 3 2 2" xfId="29476"/>
    <cellStyle name="Zarez 2 2 3 3" xfId="3257"/>
    <cellStyle name="Zarez 2 2 3 3 2" xfId="29477"/>
    <cellStyle name="Zarez 2 2 3 3 2 2" xfId="29478"/>
    <cellStyle name="Zarez 2 2 3 4" xfId="29479"/>
    <cellStyle name="Zarez 2 2 3 4 2" xfId="29480"/>
    <cellStyle name="Zarez 2 2 4" xfId="3258"/>
    <cellStyle name="Zarez 2 2 4 2" xfId="29481"/>
    <cellStyle name="Zarez 2 2 4 2 2" xfId="29482"/>
    <cellStyle name="Zarez 2 2 4 3" xfId="29483"/>
    <cellStyle name="Zarez 2 2 4 3 2" xfId="29484"/>
    <cellStyle name="Zarez 2 2 4 3 2 2" xfId="29485"/>
    <cellStyle name="Zarez 2 2 4 4" xfId="29486"/>
    <cellStyle name="Zarez 2 2 4 4 2" xfId="29487"/>
    <cellStyle name="Zarez 2 2 5" xfId="3259"/>
    <cellStyle name="Zarez 2 2 5 2" xfId="29488"/>
    <cellStyle name="Zarez 2 2 5 2 2" xfId="29489"/>
    <cellStyle name="Zarez 2 2 5 3" xfId="29490"/>
    <cellStyle name="Zarez 2 2 5 3 2" xfId="29491"/>
    <cellStyle name="Zarez 2 2 5 3 2 2" xfId="29492"/>
    <cellStyle name="Zarez 2 2 6" xfId="29493"/>
    <cellStyle name="Zarez 2 2 6 2" xfId="29494"/>
    <cellStyle name="Zarez 2 2 7" xfId="29495"/>
    <cellStyle name="Zarez 2 2 7 2" xfId="29496"/>
    <cellStyle name="Zarez 2 2 7 2 2" xfId="29497"/>
    <cellStyle name="Zarez 2 2 8" xfId="29498"/>
    <cellStyle name="Zarez 2 2 8 2" xfId="29499"/>
    <cellStyle name="Zarez 2 2 8 2 2" xfId="29500"/>
    <cellStyle name="Zarez 2 2 8 3" xfId="29501"/>
    <cellStyle name="Zarez 2 2 9" xfId="29502"/>
    <cellStyle name="Zarez 2 2 9 2" xfId="29503"/>
    <cellStyle name="Zarez 2 20" xfId="29504"/>
    <cellStyle name="Zarez 2 20 2" xfId="29505"/>
    <cellStyle name="Zarez 2 20 2 2" xfId="29506"/>
    <cellStyle name="Zarez 2 21" xfId="29507"/>
    <cellStyle name="Zarez 2 21 2" xfId="29508"/>
    <cellStyle name="Zarez 2 22" xfId="29509"/>
    <cellStyle name="Zarez 2 23" xfId="29510"/>
    <cellStyle name="Zarez 2 3" xfId="427"/>
    <cellStyle name="Zarez 2 3 2" xfId="3260"/>
    <cellStyle name="Zarez 2 3 2 2" xfId="29511"/>
    <cellStyle name="Zarez 2 3 2 2 2" xfId="29512"/>
    <cellStyle name="Zarez 2 3 2 3" xfId="29513"/>
    <cellStyle name="Zarez 2 3 2 3 2" xfId="29514"/>
    <cellStyle name="Zarez 2 3 2 3 2 2" xfId="29515"/>
    <cellStyle name="Zarez 2 3 2 4" xfId="29516"/>
    <cellStyle name="Zarez 2 3 2 4 2" xfId="29517"/>
    <cellStyle name="Zarez 2 3 3" xfId="3261"/>
    <cellStyle name="Zarez 2 3 3 2" xfId="29518"/>
    <cellStyle name="Zarez 2 3 3 2 2" xfId="29519"/>
    <cellStyle name="Zarez 2 3 3 3" xfId="29520"/>
    <cellStyle name="Zarez 2 3 3 3 2" xfId="29521"/>
    <cellStyle name="Zarez 2 3 3 3 2 2" xfId="29522"/>
    <cellStyle name="Zarez 2 3 3 4" xfId="29523"/>
    <cellStyle name="Zarez 2 3 3 4 2" xfId="29524"/>
    <cellStyle name="Zarez 2 3 4" xfId="29525"/>
    <cellStyle name="Zarez 2 3 4 2" xfId="29526"/>
    <cellStyle name="Zarez 2 3 5" xfId="29527"/>
    <cellStyle name="Zarez 2 3 5 2" xfId="29528"/>
    <cellStyle name="Zarez 2 3 5 2 2" xfId="29529"/>
    <cellStyle name="Zarez 2 3 6" xfId="29530"/>
    <cellStyle name="Zarez 2 3 6 2" xfId="29531"/>
    <cellStyle name="Zarez 2 3 6 2 2" xfId="29532"/>
    <cellStyle name="Zarez 2 3 6 3" xfId="29533"/>
    <cellStyle name="Zarez 2 3 7" xfId="29534"/>
    <cellStyle name="Zarez 2 3 7 2" xfId="29535"/>
    <cellStyle name="Zarez 2 4" xfId="428"/>
    <cellStyle name="Zarez 2 4 2" xfId="29536"/>
    <cellStyle name="Zarez 2 4 2 2" xfId="29537"/>
    <cellStyle name="Zarez 2 4 2 2 2" xfId="29538"/>
    <cellStyle name="Zarez 2 4 2 3" xfId="29539"/>
    <cellStyle name="Zarez 2 4 2 3 2" xfId="29540"/>
    <cellStyle name="Zarez 2 4 2 3 2 2" xfId="29541"/>
    <cellStyle name="Zarez 2 4 2 4" xfId="29542"/>
    <cellStyle name="Zarez 2 4 2 4 2" xfId="29543"/>
    <cellStyle name="Zarez 2 4 3" xfId="29544"/>
    <cellStyle name="Zarez 2 4 3 2" xfId="29545"/>
    <cellStyle name="Zarez 2 4 3 2 2" xfId="29546"/>
    <cellStyle name="Zarez 2 4 3 3" xfId="29547"/>
    <cellStyle name="Zarez 2 4 3 3 2" xfId="29548"/>
    <cellStyle name="Zarez 2 4 3 3 2 2" xfId="29549"/>
    <cellStyle name="Zarez 2 4 3 4" xfId="29550"/>
    <cellStyle name="Zarez 2 4 3 4 2" xfId="29551"/>
    <cellStyle name="Zarez 2 4 4" xfId="29552"/>
    <cellStyle name="Zarez 2 4 4 2" xfId="29553"/>
    <cellStyle name="Zarez 2 4 5" xfId="29554"/>
    <cellStyle name="Zarez 2 4 5 2" xfId="29555"/>
    <cellStyle name="Zarez 2 4 5 2 2" xfId="29556"/>
    <cellStyle name="Zarez 2 4 6" xfId="29557"/>
    <cellStyle name="Zarez 2 4 6 2" xfId="29558"/>
    <cellStyle name="Zarez 2 4 6 2 2" xfId="29559"/>
    <cellStyle name="Zarez 2 4 6 3" xfId="29560"/>
    <cellStyle name="Zarez 2 4 7" xfId="29561"/>
    <cellStyle name="Zarez 2 4 7 2" xfId="29562"/>
    <cellStyle name="Zarez 2 4 8" xfId="55599"/>
    <cellStyle name="Zarez 2 5" xfId="3262"/>
    <cellStyle name="Zarez 2 5 2" xfId="29563"/>
    <cellStyle name="Zarez 2 5 2 2" xfId="29564"/>
    <cellStyle name="Zarez 2 5 2 2 2" xfId="29565"/>
    <cellStyle name="Zarez 2 5 2 3" xfId="29566"/>
    <cellStyle name="Zarez 2 5 2 3 2" xfId="29567"/>
    <cellStyle name="Zarez 2 5 2 3 2 2" xfId="29568"/>
    <cellStyle name="Zarez 2 5 2 4" xfId="29569"/>
    <cellStyle name="Zarez 2 5 2 4 2" xfId="29570"/>
    <cellStyle name="Zarez 2 5 3" xfId="29571"/>
    <cellStyle name="Zarez 2 5 3 2" xfId="29572"/>
    <cellStyle name="Zarez 2 5 3 2 2" xfId="29573"/>
    <cellStyle name="Zarez 2 5 3 3" xfId="29574"/>
    <cellStyle name="Zarez 2 5 3 3 2" xfId="29575"/>
    <cellStyle name="Zarez 2 5 3 3 2 2" xfId="29576"/>
    <cellStyle name="Zarez 2 5 3 4" xfId="29577"/>
    <cellStyle name="Zarez 2 5 3 4 2" xfId="29578"/>
    <cellStyle name="Zarez 2 5 4" xfId="29579"/>
    <cellStyle name="Zarez 2 5 4 2" xfId="29580"/>
    <cellStyle name="Zarez 2 5 5" xfId="29581"/>
    <cellStyle name="Zarez 2 5 5 2" xfId="29582"/>
    <cellStyle name="Zarez 2 5 5 2 2" xfId="29583"/>
    <cellStyle name="Zarez 2 5 6" xfId="29584"/>
    <cellStyle name="Zarez 2 5 6 2" xfId="29585"/>
    <cellStyle name="Zarez 2 5 6 2 2" xfId="29586"/>
    <cellStyle name="Zarez 2 5 6 3" xfId="29587"/>
    <cellStyle name="Zarez 2 5 7" xfId="29588"/>
    <cellStyle name="Zarez 2 5 7 2" xfId="29589"/>
    <cellStyle name="Zarez 2 6" xfId="3263"/>
    <cellStyle name="Zarez 2 6 2" xfId="29590"/>
    <cellStyle name="Zarez 2 6 2 2" xfId="29591"/>
    <cellStyle name="Zarez 2 6 2 2 2" xfId="29592"/>
    <cellStyle name="Zarez 2 6 2 3" xfId="29593"/>
    <cellStyle name="Zarez 2 6 2 3 2" xfId="29594"/>
    <cellStyle name="Zarez 2 6 2 3 2 2" xfId="29595"/>
    <cellStyle name="Zarez 2 6 2 4" xfId="29596"/>
    <cellStyle name="Zarez 2 6 2 4 2" xfId="29597"/>
    <cellStyle name="Zarez 2 6 3" xfId="29598"/>
    <cellStyle name="Zarez 2 6 3 2" xfId="29599"/>
    <cellStyle name="Zarez 2 6 3 2 2" xfId="29600"/>
    <cellStyle name="Zarez 2 6 3 3" xfId="29601"/>
    <cellStyle name="Zarez 2 6 3 3 2" xfId="29602"/>
    <cellStyle name="Zarez 2 6 3 3 2 2" xfId="29603"/>
    <cellStyle name="Zarez 2 6 3 4" xfId="29604"/>
    <cellStyle name="Zarez 2 6 3 4 2" xfId="29605"/>
    <cellStyle name="Zarez 2 6 4" xfId="29606"/>
    <cellStyle name="Zarez 2 6 4 2" xfId="29607"/>
    <cellStyle name="Zarez 2 6 5" xfId="29608"/>
    <cellStyle name="Zarez 2 6 5 2" xfId="29609"/>
    <cellStyle name="Zarez 2 6 5 2 2" xfId="29610"/>
    <cellStyle name="Zarez 2 6 6" xfId="29611"/>
    <cellStyle name="Zarez 2 6 7" xfId="29612"/>
    <cellStyle name="Zarez 2 6 7 2" xfId="29613"/>
    <cellStyle name="Zarez 2 7" xfId="3264"/>
    <cellStyle name="Zarez 2 7 2" xfId="29614"/>
    <cellStyle name="Zarez 2 7 2 2" xfId="29615"/>
    <cellStyle name="Zarez 2 7 2 2 2" xfId="29616"/>
    <cellStyle name="Zarez 2 7 2 3" xfId="29617"/>
    <cellStyle name="Zarez 2 7 2 3 2" xfId="29618"/>
    <cellStyle name="Zarez 2 7 2 3 2 2" xfId="29619"/>
    <cellStyle name="Zarez 2 7 2 4" xfId="29620"/>
    <cellStyle name="Zarez 2 7 2 4 2" xfId="29621"/>
    <cellStyle name="Zarez 2 7 3" xfId="29622"/>
    <cellStyle name="Zarez 2 7 3 2" xfId="29623"/>
    <cellStyle name="Zarez 2 7 3 2 2" xfId="29624"/>
    <cellStyle name="Zarez 2 7 3 3" xfId="29625"/>
    <cellStyle name="Zarez 2 7 3 3 2" xfId="29626"/>
    <cellStyle name="Zarez 2 7 3 3 2 2" xfId="29627"/>
    <cellStyle name="Zarez 2 7 3 4" xfId="29628"/>
    <cellStyle name="Zarez 2 7 3 4 2" xfId="29629"/>
    <cellStyle name="Zarez 2 7 4" xfId="29630"/>
    <cellStyle name="Zarez 2 7 4 2" xfId="29631"/>
    <cellStyle name="Zarez 2 7 5" xfId="29632"/>
    <cellStyle name="Zarez 2 7 5 2" xfId="29633"/>
    <cellStyle name="Zarez 2 7 5 2 2" xfId="29634"/>
    <cellStyle name="Zarez 2 7 6" xfId="29635"/>
    <cellStyle name="Zarez 2 7 6 2" xfId="29636"/>
    <cellStyle name="Zarez 2 8" xfId="29637"/>
    <cellStyle name="Zarez 2 8 2" xfId="29638"/>
    <cellStyle name="Zarez 2 8 2 2" xfId="29639"/>
    <cellStyle name="Zarez 2 8 2 2 2" xfId="29640"/>
    <cellStyle name="Zarez 2 8 2 3" xfId="29641"/>
    <cellStyle name="Zarez 2 8 2 3 2" xfId="29642"/>
    <cellStyle name="Zarez 2 8 2 3 2 2" xfId="29643"/>
    <cellStyle name="Zarez 2 8 2 4" xfId="29644"/>
    <cellStyle name="Zarez 2 8 2 4 2" xfId="29645"/>
    <cellStyle name="Zarez 2 8 3" xfId="29646"/>
    <cellStyle name="Zarez 2 8 3 2" xfId="29647"/>
    <cellStyle name="Zarez 2 8 3 2 2" xfId="29648"/>
    <cellStyle name="Zarez 2 8 3 3" xfId="29649"/>
    <cellStyle name="Zarez 2 8 3 3 2" xfId="29650"/>
    <cellStyle name="Zarez 2 8 3 3 2 2" xfId="29651"/>
    <cellStyle name="Zarez 2 8 3 4" xfId="29652"/>
    <cellStyle name="Zarez 2 8 3 4 2" xfId="29653"/>
    <cellStyle name="Zarez 2 8 4" xfId="29654"/>
    <cellStyle name="Zarez 2 8 4 2" xfId="29655"/>
    <cellStyle name="Zarez 2 8 5" xfId="29656"/>
    <cellStyle name="Zarez 2 8 5 2" xfId="29657"/>
    <cellStyle name="Zarez 2 8 5 2 2" xfId="29658"/>
    <cellStyle name="Zarez 2 8 6" xfId="29659"/>
    <cellStyle name="Zarez 2 8 6 2" xfId="29660"/>
    <cellStyle name="Zarez 2 9" xfId="29661"/>
    <cellStyle name="Zarez 2 9 2" xfId="29662"/>
    <cellStyle name="Zarez 2 9 2 2" xfId="29663"/>
    <cellStyle name="Zarez 2 9 2 2 2" xfId="29664"/>
    <cellStyle name="Zarez 2 9 2 3" xfId="29665"/>
    <cellStyle name="Zarez 2 9 2 3 2" xfId="29666"/>
    <cellStyle name="Zarez 2 9 2 3 2 2" xfId="29667"/>
    <cellStyle name="Zarez 2 9 2 4" xfId="29668"/>
    <cellStyle name="Zarez 2 9 2 4 2" xfId="29669"/>
    <cellStyle name="Zarez 2 9 3" xfId="29670"/>
    <cellStyle name="Zarez 2 9 3 2" xfId="29671"/>
    <cellStyle name="Zarez 2 9 3 2 2" xfId="29672"/>
    <cellStyle name="Zarez 2 9 3 3" xfId="29673"/>
    <cellStyle name="Zarez 2 9 3 3 2" xfId="29674"/>
    <cellStyle name="Zarez 2 9 3 3 2 2" xfId="29675"/>
    <cellStyle name="Zarez 2 9 3 4" xfId="29676"/>
    <cellStyle name="Zarez 2 9 3 4 2" xfId="29677"/>
    <cellStyle name="Zarez 2 9 4" xfId="29678"/>
    <cellStyle name="Zarez 2 9 4 2" xfId="29679"/>
    <cellStyle name="Zarez 2 9 5" xfId="29680"/>
    <cellStyle name="Zarez 2 9 5 2" xfId="29681"/>
    <cellStyle name="Zarez 2 9 5 2 2" xfId="29682"/>
    <cellStyle name="Zarez 2 9 6" xfId="29683"/>
    <cellStyle name="Zarez 2 9 6 2" xfId="29684"/>
    <cellStyle name="Zarez 2_Knjiga 5 TROŠKOVNIK Instalaterski radovi dio 1" xfId="429"/>
    <cellStyle name="Zarez 20" xfId="55235"/>
    <cellStyle name="Zarez 21" xfId="55236"/>
    <cellStyle name="Zarez 22" xfId="55237"/>
    <cellStyle name="Zarez 23" xfId="55238"/>
    <cellStyle name="Zarez 24" xfId="55239"/>
    <cellStyle name="Zarez 25" xfId="55240"/>
    <cellStyle name="Zarez 26" xfId="55241"/>
    <cellStyle name="Zarez 27" xfId="55242"/>
    <cellStyle name="Zarez 28" xfId="55243"/>
    <cellStyle name="Zarez 29" xfId="55244"/>
    <cellStyle name="Zarez 3" xfId="430"/>
    <cellStyle name="Zarez 3 10" xfId="29685"/>
    <cellStyle name="Zarez 3 2" xfId="431"/>
    <cellStyle name="Zarez 3 2 2" xfId="432"/>
    <cellStyle name="Zarez 3 2 2 2" xfId="29686"/>
    <cellStyle name="Zarez 3 2 2 2 2" xfId="29687"/>
    <cellStyle name="Zarez 3 2 2 2 3" xfId="29688"/>
    <cellStyle name="Zarez 3 2 2 3" xfId="29689"/>
    <cellStyle name="Zarez 3 2 2 3 2" xfId="29690"/>
    <cellStyle name="Zarez 3 2 2 3 2 2" xfId="29691"/>
    <cellStyle name="Zarez 3 2 2 4" xfId="29692"/>
    <cellStyle name="Zarez 3 2 2 4 2" xfId="29693"/>
    <cellStyle name="Zarez 3 2 2 5" xfId="29694"/>
    <cellStyle name="Zarez 3 2 2 5 2" xfId="29695"/>
    <cellStyle name="Zarez 3 2 2 6" xfId="29696"/>
    <cellStyle name="Zarez 3 2 3" xfId="29697"/>
    <cellStyle name="Zarez 3 2 3 2" xfId="29698"/>
    <cellStyle name="Zarez 3 2 3 2 2" xfId="29699"/>
    <cellStyle name="Zarez 3 2 3 3" xfId="29700"/>
    <cellStyle name="Zarez 3 2 3 3 2" xfId="29701"/>
    <cellStyle name="Zarez 3 2 3 3 2 2" xfId="29702"/>
    <cellStyle name="Zarez 3 2 3 4" xfId="29703"/>
    <cellStyle name="Zarez 3 2 3 4 2" xfId="29704"/>
    <cellStyle name="Zarez 3 2 3 5" xfId="29705"/>
    <cellStyle name="Zarez 3 2 4" xfId="29706"/>
    <cellStyle name="Zarez 3 2 4 2" xfId="29707"/>
    <cellStyle name="Zarez 3 2 5" xfId="29708"/>
    <cellStyle name="Zarez 3 2 5 2" xfId="29709"/>
    <cellStyle name="Zarez 3 2 5 2 2" xfId="29710"/>
    <cellStyle name="Zarez 3 2 6" xfId="29711"/>
    <cellStyle name="Zarez 3 2 6 2" xfId="29712"/>
    <cellStyle name="Zarez 3 2 7" xfId="29713"/>
    <cellStyle name="Zarez 3 2 7 2" xfId="29714"/>
    <cellStyle name="Zarez 3 2 8" xfId="29715"/>
    <cellStyle name="Zarez 3 23" xfId="433"/>
    <cellStyle name="Zarez 3 3" xfId="434"/>
    <cellStyle name="Zarez 3 3 2" xfId="29716"/>
    <cellStyle name="Zarez 3 3 2 2" xfId="29717"/>
    <cellStyle name="Zarez 3 3 2 3" xfId="29718"/>
    <cellStyle name="Zarez 3 3 3" xfId="29719"/>
    <cellStyle name="Zarez 3 3 3 2" xfId="29720"/>
    <cellStyle name="Zarez 3 3 3 2 2" xfId="29721"/>
    <cellStyle name="Zarez 3 3 4" xfId="29722"/>
    <cellStyle name="Zarez 3 3 4 2" xfId="29723"/>
    <cellStyle name="Zarez 3 3 5" xfId="29724"/>
    <cellStyle name="Zarez 3 4" xfId="29725"/>
    <cellStyle name="Zarez 3 4 2" xfId="29726"/>
    <cellStyle name="Zarez 3 4 2 2" xfId="29727"/>
    <cellStyle name="Zarez 3 4 3" xfId="29728"/>
    <cellStyle name="Zarez 3 4 3 2" xfId="29729"/>
    <cellStyle name="Zarez 3 4 3 2 2" xfId="29730"/>
    <cellStyle name="Zarez 3 4 4" xfId="29731"/>
    <cellStyle name="Zarez 3 4 4 2" xfId="29732"/>
    <cellStyle name="Zarez 3 4 5" xfId="29733"/>
    <cellStyle name="Zarez 3 4 5 2" xfId="29734"/>
    <cellStyle name="Zarez 3 5" xfId="29735"/>
    <cellStyle name="Zarez 3 5 2" xfId="29736"/>
    <cellStyle name="Zarez 3 5 2 2" xfId="29737"/>
    <cellStyle name="Zarez 3 5 3" xfId="29738"/>
    <cellStyle name="Zarez 3 5 3 2" xfId="29739"/>
    <cellStyle name="Zarez 3 5 3 2 2" xfId="29740"/>
    <cellStyle name="Zarez 3 6" xfId="29741"/>
    <cellStyle name="Zarez 3 6 2" xfId="29742"/>
    <cellStyle name="Zarez 3 7" xfId="29743"/>
    <cellStyle name="Zarez 3 7 2" xfId="29744"/>
    <cellStyle name="Zarez 3 7 2 2" xfId="29745"/>
    <cellStyle name="Zarez 3 8" xfId="29746"/>
    <cellStyle name="Zarez 3 8 2" xfId="29747"/>
    <cellStyle name="Zarez 3 8 2 2" xfId="29748"/>
    <cellStyle name="Zarez 3 8 2 2 2" xfId="29749"/>
    <cellStyle name="Zarez 3 8 2 3" xfId="29750"/>
    <cellStyle name="Zarez 3 8 2 3 2" xfId="29751"/>
    <cellStyle name="Zarez 3 8 2 4" xfId="29752"/>
    <cellStyle name="Zarez 3 8 3" xfId="29753"/>
    <cellStyle name="Zarez 3 8 3 2" xfId="29754"/>
    <cellStyle name="Zarez 3 8 4" xfId="29755"/>
    <cellStyle name="Zarez 3 8 4 2" xfId="29756"/>
    <cellStyle name="Zarez 3 8 5" xfId="29757"/>
    <cellStyle name="Zarez 3 9" xfId="29758"/>
    <cellStyle name="Zarez 3 9 2" xfId="29759"/>
    <cellStyle name="Zarez 3 9 2 2" xfId="29760"/>
    <cellStyle name="Zarez 3 9 2 2 2" xfId="29761"/>
    <cellStyle name="Zarez 3 9 2 3" xfId="29762"/>
    <cellStyle name="Zarez 3 9 2 3 2" xfId="29763"/>
    <cellStyle name="Zarez 3 9 2 4" xfId="29764"/>
    <cellStyle name="Zarez 3 9 3" xfId="29765"/>
    <cellStyle name="Zarez 3 9 3 2" xfId="29766"/>
    <cellStyle name="Zarez 3 9 4" xfId="29767"/>
    <cellStyle name="Zarez 3 9 4 2" xfId="29768"/>
    <cellStyle name="Zarez 3 9 5" xfId="29769"/>
    <cellStyle name="Zarez 3_Knjiga 5 TROŠKOVNIK Instalaterski radovi dio 1" xfId="435"/>
    <cellStyle name="Zarez 30" xfId="55245"/>
    <cellStyle name="Zarez 31" xfId="55246"/>
    <cellStyle name="Zarez 32" xfId="55247"/>
    <cellStyle name="Zarez 33" xfId="55248"/>
    <cellStyle name="Zarez 34" xfId="55249"/>
    <cellStyle name="Zarez 35" xfId="55250"/>
    <cellStyle name="Zarez 36" xfId="55251"/>
    <cellStyle name="Zarez 37" xfId="55252"/>
    <cellStyle name="Zarez 38" xfId="55253"/>
    <cellStyle name="Zarez 39" xfId="55254"/>
    <cellStyle name="Zarez 4" xfId="436"/>
    <cellStyle name="Zarez 4 2" xfId="29770"/>
    <cellStyle name="Zarez 4 2 2" xfId="29771"/>
    <cellStyle name="Zarez 4 2 2 2" xfId="29772"/>
    <cellStyle name="Zarez 4 2 2 2 2" xfId="29773"/>
    <cellStyle name="Zarez 4 2 2 3" xfId="29774"/>
    <cellStyle name="Zarez 4 2 2 3 2" xfId="29775"/>
    <cellStyle name="Zarez 4 2 2 3 2 2" xfId="29776"/>
    <cellStyle name="Zarez 4 2 2 4" xfId="29777"/>
    <cellStyle name="Zarez 4 2 2 4 2" xfId="29778"/>
    <cellStyle name="Zarez 4 2 2 4 2 2" xfId="29779"/>
    <cellStyle name="Zarez 4 2 2 4 3" xfId="29780"/>
    <cellStyle name="Zarez 4 2 3" xfId="29781"/>
    <cellStyle name="Zarez 4 2 3 2" xfId="29782"/>
    <cellStyle name="Zarez 4 2 4" xfId="29783"/>
    <cellStyle name="Zarez 4 2 4 2" xfId="29784"/>
    <cellStyle name="Zarez 4 2 4 2 2" xfId="29785"/>
    <cellStyle name="Zarez 4 2 5" xfId="29786"/>
    <cellStyle name="Zarez 4 2 5 2" xfId="29787"/>
    <cellStyle name="Zarez 4 2 5 2 2" xfId="29788"/>
    <cellStyle name="Zarez 4 2 5 3" xfId="29789"/>
    <cellStyle name="Zarez 4 3" xfId="29790"/>
    <cellStyle name="Zarez 4 3 2" xfId="29791"/>
    <cellStyle name="Zarez 4 3 2 2" xfId="29792"/>
    <cellStyle name="Zarez 4 3 3" xfId="29793"/>
    <cellStyle name="Zarez 4 3 3 2" xfId="29794"/>
    <cellStyle name="Zarez 4 3 3 2 2" xfId="29795"/>
    <cellStyle name="Zarez 4 3 4" xfId="29796"/>
    <cellStyle name="Zarez 4 4" xfId="29797"/>
    <cellStyle name="Zarez 4 4 2" xfId="29798"/>
    <cellStyle name="Zarez 4 5" xfId="29799"/>
    <cellStyle name="Zarez 4 5 2" xfId="29800"/>
    <cellStyle name="Zarez 4 5 2 2" xfId="29801"/>
    <cellStyle name="Zarez 4 6" xfId="29802"/>
    <cellStyle name="Zarez 4 6 2" xfId="29803"/>
    <cellStyle name="Zarez 4 6 2 2" xfId="29804"/>
    <cellStyle name="Zarez 4 6 3" xfId="29805"/>
    <cellStyle name="Zarez 40" xfId="55255"/>
    <cellStyle name="Zarez 41" xfId="55256"/>
    <cellStyle name="Zarez 42" xfId="55257"/>
    <cellStyle name="Zarez 43" xfId="55258"/>
    <cellStyle name="Zarez 44" xfId="55259"/>
    <cellStyle name="Zarez 45" xfId="55260"/>
    <cellStyle name="Zarez 46" xfId="55261"/>
    <cellStyle name="Zarez 47" xfId="55262"/>
    <cellStyle name="Zarez 48" xfId="55263"/>
    <cellStyle name="Zarez 49" xfId="55264"/>
    <cellStyle name="Zarez 5" xfId="437"/>
    <cellStyle name="Zarez 5 2" xfId="438"/>
    <cellStyle name="Zarez 5 2 2" xfId="29806"/>
    <cellStyle name="Zarez 5 2 2 2" xfId="29807"/>
    <cellStyle name="Zarez 5 2 2 2 2" xfId="29808"/>
    <cellStyle name="Zarez 5 2 2 3" xfId="29809"/>
    <cellStyle name="Zarez 5 2 3" xfId="29810"/>
    <cellStyle name="Zarez 5 3" xfId="29811"/>
    <cellStyle name="Zarez 5 3 2" xfId="29812"/>
    <cellStyle name="Zarez 5 3 2 2" xfId="29813"/>
    <cellStyle name="Zarez 5 4" xfId="29814"/>
    <cellStyle name="Zarez 5 4 2" xfId="29815"/>
    <cellStyle name="Zarez 5 4 2 2" xfId="29816"/>
    <cellStyle name="Zarez 5 4 3" xfId="29817"/>
    <cellStyle name="Zarez 5 5" xfId="29818"/>
    <cellStyle name="Zarez 5 5 2" xfId="29819"/>
    <cellStyle name="Zarez 50" xfId="55265"/>
    <cellStyle name="Zarez 51" xfId="55266"/>
    <cellStyle name="Zarez 52" xfId="55267"/>
    <cellStyle name="Zarez 53" xfId="55268"/>
    <cellStyle name="Zarez 6" xfId="439"/>
    <cellStyle name="Zarez 6 2" xfId="29820"/>
    <cellStyle name="Zarez 6 2 2" xfId="29821"/>
    <cellStyle name="Zarez 6 3" xfId="29822"/>
    <cellStyle name="Zarez 6 3 2" xfId="29823"/>
    <cellStyle name="Zarez 6 3 2 2" xfId="29824"/>
    <cellStyle name="Zarez 6 4" xfId="29825"/>
    <cellStyle name="Zarez 6 4 2" xfId="29826"/>
    <cellStyle name="Zarez 6 4 2 2" xfId="29827"/>
    <cellStyle name="Zarez 6 4 3" xfId="29828"/>
    <cellStyle name="Zarez 7" xfId="29829"/>
    <cellStyle name="Zarez 7 2" xfId="29830"/>
    <cellStyle name="Zarez 7 2 2" xfId="29831"/>
    <cellStyle name="Zarez 7 2 2 2" xfId="29832"/>
    <cellStyle name="Zarez 7 2 2 2 2" xfId="29833"/>
    <cellStyle name="Zarez 7 2 2 2 2 2" xfId="29834"/>
    <cellStyle name="Zarez 7 2 2 2 3" xfId="29835"/>
    <cellStyle name="Zarez 7 2 2 2 3 2" xfId="29836"/>
    <cellStyle name="Zarez 7 2 2 2 4" xfId="29837"/>
    <cellStyle name="Zarez 7 2 2 3" xfId="29838"/>
    <cellStyle name="Zarez 7 2 2 3 2" xfId="29839"/>
    <cellStyle name="Zarez 7 2 2 4" xfId="29840"/>
    <cellStyle name="Zarez 7 2 2 4 2" xfId="29841"/>
    <cellStyle name="Zarez 7 2 2 5" xfId="29842"/>
    <cellStyle name="Zarez 7 2 3" xfId="29843"/>
    <cellStyle name="Zarez 7 2 3 2" xfId="29844"/>
    <cellStyle name="Zarez 7 2 3 2 2" xfId="29845"/>
    <cellStyle name="Zarez 7 2 3 3" xfId="29846"/>
    <cellStyle name="Zarez 7 2 3 3 2" xfId="29847"/>
    <cellStyle name="Zarez 7 2 3 4" xfId="29848"/>
    <cellStyle name="Zarez 7 2 4" xfId="29849"/>
    <cellStyle name="Zarez 7 2 4 2" xfId="29850"/>
    <cellStyle name="Zarez 7 2 4 2 2" xfId="29851"/>
    <cellStyle name="Zarez 7 2 4 3" xfId="29852"/>
    <cellStyle name="Zarez 7 2 4 3 2" xfId="29853"/>
    <cellStyle name="Zarez 7 2 4 4" xfId="29854"/>
    <cellStyle name="Zarez 7 2 5" xfId="29855"/>
    <cellStyle name="Zarez 7 2 5 2" xfId="29856"/>
    <cellStyle name="Zarez 7 2 6" xfId="29857"/>
    <cellStyle name="Zarez 7 2 6 2" xfId="29858"/>
    <cellStyle name="Zarez 7 2 7" xfId="29859"/>
    <cellStyle name="Zarez 7 3" xfId="29860"/>
    <cellStyle name="Zarez 7 3 2" xfId="29861"/>
    <cellStyle name="Zarez 7 3 2 2" xfId="29862"/>
    <cellStyle name="Zarez 7 3 2 2 2" xfId="29863"/>
    <cellStyle name="Zarez 7 3 2 3" xfId="29864"/>
    <cellStyle name="Zarez 7 3 2 3 2" xfId="29865"/>
    <cellStyle name="Zarez 7 3 2 4" xfId="29866"/>
    <cellStyle name="Zarez 7 3 3" xfId="29867"/>
    <cellStyle name="Zarez 7 3 3 2" xfId="29868"/>
    <cellStyle name="Zarez 7 3 4" xfId="29869"/>
    <cellStyle name="Zarez 7 3 4 2" xfId="29870"/>
    <cellStyle name="Zarez 7 3 5" xfId="29871"/>
    <cellStyle name="Zarez 7 4" xfId="29872"/>
    <cellStyle name="Zarez 7 4 2" xfId="29873"/>
    <cellStyle name="Zarez 7 4 2 2" xfId="29874"/>
    <cellStyle name="Zarez 7 4 3" xfId="29875"/>
    <cellStyle name="Zarez 7 4 3 2" xfId="29876"/>
    <cellStyle name="Zarez 7 4 4" xfId="29877"/>
    <cellStyle name="Zarez 7 5" xfId="29878"/>
    <cellStyle name="Zarez 7 5 2" xfId="29879"/>
    <cellStyle name="Zarez 7 5 2 2" xfId="29880"/>
    <cellStyle name="Zarez 7 5 3" xfId="29881"/>
    <cellStyle name="Zarez 7 5 3 2" xfId="29882"/>
    <cellStyle name="Zarez 7 5 4" xfId="29883"/>
    <cellStyle name="Zarez 7 6" xfId="29884"/>
    <cellStyle name="Zarez 7 6 2" xfId="29885"/>
    <cellStyle name="Zarez 7 7" xfId="29886"/>
    <cellStyle name="Zarez 7 7 2" xfId="29887"/>
    <cellStyle name="Zarez 7 8" xfId="29888"/>
    <cellStyle name="Zarez 8" xfId="29889"/>
    <cellStyle name="Zarez 8 2" xfId="29890"/>
    <cellStyle name="Zarez 8 2 2" xfId="29891"/>
    <cellStyle name="Zarez 8 3" xfId="29892"/>
    <cellStyle name="Zarez 8 3 2" xfId="29893"/>
    <cellStyle name="Zarez 8 4" xfId="29894"/>
    <cellStyle name="Zarez 9" xfId="29895"/>
    <cellStyle name="Zarez 9 2" xfId="29896"/>
    <cellStyle name="Zarez 9 2 2" xfId="29897"/>
    <cellStyle name="Zarez 9 3" xfId="29898"/>
    <cellStyle name="Zarez 9 3 2" xfId="29899"/>
    <cellStyle name="Zarez 9 4" xfId="29900"/>
    <cellStyle name="Zelle überprüfen" xfId="29901"/>
    <cellStyle name="Zelle überprüfen 2" xfId="29902"/>
    <cellStyle name="Zelle überprüfen 2 2" xfId="29903"/>
    <cellStyle name="Zelle überprüfen 3" xfId="29904"/>
    <cellStyle name="Zelle überprüfen 3 2" xfId="29905"/>
    <cellStyle name="Zelle überprüfen 3 2 2" xfId="29906"/>
    <cellStyle name="Zelle überprüfen 4" xfId="29907"/>
    <cellStyle name="Zelle überprüfen 5" xfId="29908"/>
  </cellStyles>
  <dxfs count="1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23</xdr:row>
      <xdr:rowOff>0</xdr:rowOff>
    </xdr:from>
    <xdr:to>
      <xdr:col>4</xdr:col>
      <xdr:colOff>104775</xdr:colOff>
      <xdr:row>23</xdr:row>
      <xdr:rowOff>161925</xdr:rowOff>
    </xdr:to>
    <xdr:sp macro="" textlink="">
      <xdr:nvSpPr>
        <xdr:cNvPr id="2" name="Text Box 1">
          <a:extLst>
            <a:ext uri="{FF2B5EF4-FFF2-40B4-BE49-F238E27FC236}">
              <a16:creationId xmlns:a16="http://schemas.microsoft.com/office/drawing/2014/main" id="{7D602504-3E7F-4C66-8A7B-CFE99D76C8D4}"/>
            </a:ext>
          </a:extLst>
        </xdr:cNvPr>
        <xdr:cNvSpPr txBox="1">
          <a:spLocks noChangeArrowheads="1"/>
        </xdr:cNvSpPr>
      </xdr:nvSpPr>
      <xdr:spPr bwMode="auto">
        <a:xfrm>
          <a:off x="3971925" y="13725525"/>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636</xdr:row>
      <xdr:rowOff>0</xdr:rowOff>
    </xdr:from>
    <xdr:ext cx="914400"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24" name="TextBox 23">
          <a:extLst>
            <a:ext uri="{FF2B5EF4-FFF2-40B4-BE49-F238E27FC236}">
              <a16:creationId xmlns:a16="http://schemas.microsoft.com/office/drawing/2014/main" id="{00000000-0008-0000-0200-000018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25" name="TextBox 24">
          <a:extLst>
            <a:ext uri="{FF2B5EF4-FFF2-40B4-BE49-F238E27FC236}">
              <a16:creationId xmlns:a16="http://schemas.microsoft.com/office/drawing/2014/main" id="{00000000-0008-0000-0200-000019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26" name="TextBox 25">
          <a:extLst>
            <a:ext uri="{FF2B5EF4-FFF2-40B4-BE49-F238E27FC236}">
              <a16:creationId xmlns:a16="http://schemas.microsoft.com/office/drawing/2014/main" id="{00000000-0008-0000-0200-00001A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27" name="TextBox 26">
          <a:extLst>
            <a:ext uri="{FF2B5EF4-FFF2-40B4-BE49-F238E27FC236}">
              <a16:creationId xmlns:a16="http://schemas.microsoft.com/office/drawing/2014/main" id="{00000000-0008-0000-0200-00001B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30" name="TextBox 29">
          <a:extLst>
            <a:ext uri="{FF2B5EF4-FFF2-40B4-BE49-F238E27FC236}">
              <a16:creationId xmlns:a16="http://schemas.microsoft.com/office/drawing/2014/main" id="{00000000-0008-0000-0200-00001E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31" name="TextBox 30">
          <a:extLst>
            <a:ext uri="{FF2B5EF4-FFF2-40B4-BE49-F238E27FC236}">
              <a16:creationId xmlns:a16="http://schemas.microsoft.com/office/drawing/2014/main" id="{00000000-0008-0000-0200-00001F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34" name="TextBox 33">
          <a:extLst>
            <a:ext uri="{FF2B5EF4-FFF2-40B4-BE49-F238E27FC236}">
              <a16:creationId xmlns:a16="http://schemas.microsoft.com/office/drawing/2014/main" id="{00000000-0008-0000-0200-000022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35" name="TextBox 34">
          <a:extLst>
            <a:ext uri="{FF2B5EF4-FFF2-40B4-BE49-F238E27FC236}">
              <a16:creationId xmlns:a16="http://schemas.microsoft.com/office/drawing/2014/main" id="{00000000-0008-0000-0200-000023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37" name="TextBox 36">
          <a:extLst>
            <a:ext uri="{FF2B5EF4-FFF2-40B4-BE49-F238E27FC236}">
              <a16:creationId xmlns:a16="http://schemas.microsoft.com/office/drawing/2014/main" id="{00000000-0008-0000-0200-000025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38" name="TextBox 37">
          <a:extLst>
            <a:ext uri="{FF2B5EF4-FFF2-40B4-BE49-F238E27FC236}">
              <a16:creationId xmlns:a16="http://schemas.microsoft.com/office/drawing/2014/main" id="{00000000-0008-0000-0200-000026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40" name="TextBox 39">
          <a:extLst>
            <a:ext uri="{FF2B5EF4-FFF2-40B4-BE49-F238E27FC236}">
              <a16:creationId xmlns:a16="http://schemas.microsoft.com/office/drawing/2014/main" id="{00000000-0008-0000-0200-000028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41" name="TextBox 40">
          <a:extLst>
            <a:ext uri="{FF2B5EF4-FFF2-40B4-BE49-F238E27FC236}">
              <a16:creationId xmlns:a16="http://schemas.microsoft.com/office/drawing/2014/main" id="{00000000-0008-0000-0200-000029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42" name="TextBox 41">
          <a:extLst>
            <a:ext uri="{FF2B5EF4-FFF2-40B4-BE49-F238E27FC236}">
              <a16:creationId xmlns:a16="http://schemas.microsoft.com/office/drawing/2014/main" id="{00000000-0008-0000-0200-00002A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43" name="TextBox 42">
          <a:extLst>
            <a:ext uri="{FF2B5EF4-FFF2-40B4-BE49-F238E27FC236}">
              <a16:creationId xmlns:a16="http://schemas.microsoft.com/office/drawing/2014/main" id="{00000000-0008-0000-0200-00002B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44" name="TextBox 43">
          <a:extLst>
            <a:ext uri="{FF2B5EF4-FFF2-40B4-BE49-F238E27FC236}">
              <a16:creationId xmlns:a16="http://schemas.microsoft.com/office/drawing/2014/main" id="{00000000-0008-0000-0200-00002C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45" name="TextBox 44">
          <a:extLst>
            <a:ext uri="{FF2B5EF4-FFF2-40B4-BE49-F238E27FC236}">
              <a16:creationId xmlns:a16="http://schemas.microsoft.com/office/drawing/2014/main" id="{00000000-0008-0000-0200-00002D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46" name="TextBox 45">
          <a:extLst>
            <a:ext uri="{FF2B5EF4-FFF2-40B4-BE49-F238E27FC236}">
              <a16:creationId xmlns:a16="http://schemas.microsoft.com/office/drawing/2014/main" id="{00000000-0008-0000-0200-00002E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47" name="TextBox 46">
          <a:extLst>
            <a:ext uri="{FF2B5EF4-FFF2-40B4-BE49-F238E27FC236}">
              <a16:creationId xmlns:a16="http://schemas.microsoft.com/office/drawing/2014/main" id="{00000000-0008-0000-0200-00002F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48" name="TextBox 47">
          <a:extLst>
            <a:ext uri="{FF2B5EF4-FFF2-40B4-BE49-F238E27FC236}">
              <a16:creationId xmlns:a16="http://schemas.microsoft.com/office/drawing/2014/main" id="{00000000-0008-0000-0200-000030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636</xdr:row>
      <xdr:rowOff>0</xdr:rowOff>
    </xdr:from>
    <xdr:ext cx="914400" cy="264560"/>
    <xdr:sp macro="" textlink="">
      <xdr:nvSpPr>
        <xdr:cNvPr id="49" name="TextBox 48">
          <a:extLst>
            <a:ext uri="{FF2B5EF4-FFF2-40B4-BE49-F238E27FC236}">
              <a16:creationId xmlns:a16="http://schemas.microsoft.com/office/drawing/2014/main" id="{00000000-0008-0000-0200-000031000000}"/>
            </a:ext>
          </a:extLst>
        </xdr:cNvPr>
        <xdr:cNvSpPr txBox="1"/>
      </xdr:nvSpPr>
      <xdr:spPr>
        <a:xfrm>
          <a:off x="4324350" y="27280552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50" name="TextBox 1">
          <a:extLst>
            <a:ext uri="{FF2B5EF4-FFF2-40B4-BE49-F238E27FC236}">
              <a16:creationId xmlns:a16="http://schemas.microsoft.com/office/drawing/2014/main" id="{3CDB0373-3F20-429E-9039-4978196F56F9}"/>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51" name="TextBox 2">
          <a:extLst>
            <a:ext uri="{FF2B5EF4-FFF2-40B4-BE49-F238E27FC236}">
              <a16:creationId xmlns:a16="http://schemas.microsoft.com/office/drawing/2014/main" id="{336649B3-1D85-4121-B5F7-2E53E55C7E10}"/>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52" name="TextBox 3">
          <a:extLst>
            <a:ext uri="{FF2B5EF4-FFF2-40B4-BE49-F238E27FC236}">
              <a16:creationId xmlns:a16="http://schemas.microsoft.com/office/drawing/2014/main" id="{43593717-E8BE-4A40-BBFF-06643A4044C0}"/>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53" name="TextBox 4">
          <a:extLst>
            <a:ext uri="{FF2B5EF4-FFF2-40B4-BE49-F238E27FC236}">
              <a16:creationId xmlns:a16="http://schemas.microsoft.com/office/drawing/2014/main" id="{4FB4240B-1859-4F08-8E3C-AAE7F317DCC5}"/>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54" name="TextBox 5">
          <a:extLst>
            <a:ext uri="{FF2B5EF4-FFF2-40B4-BE49-F238E27FC236}">
              <a16:creationId xmlns:a16="http://schemas.microsoft.com/office/drawing/2014/main" id="{76FB6307-8637-42AA-817B-4DFC42264704}"/>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55" name="TextBox 6">
          <a:extLst>
            <a:ext uri="{FF2B5EF4-FFF2-40B4-BE49-F238E27FC236}">
              <a16:creationId xmlns:a16="http://schemas.microsoft.com/office/drawing/2014/main" id="{F558D6D1-2444-44AD-BF6A-1367FB76F47C}"/>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56" name="TextBox 7">
          <a:extLst>
            <a:ext uri="{FF2B5EF4-FFF2-40B4-BE49-F238E27FC236}">
              <a16:creationId xmlns:a16="http://schemas.microsoft.com/office/drawing/2014/main" id="{8AE767F4-7288-4508-BE8F-9E572174E5AD}"/>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57" name="TextBox 8">
          <a:extLst>
            <a:ext uri="{FF2B5EF4-FFF2-40B4-BE49-F238E27FC236}">
              <a16:creationId xmlns:a16="http://schemas.microsoft.com/office/drawing/2014/main" id="{8316B57A-F25C-4F2B-99C1-7A3338309BE2}"/>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58" name="TextBox 9">
          <a:extLst>
            <a:ext uri="{FF2B5EF4-FFF2-40B4-BE49-F238E27FC236}">
              <a16:creationId xmlns:a16="http://schemas.microsoft.com/office/drawing/2014/main" id="{07B544B0-3655-4E60-A20E-3688F7B8F15D}"/>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59" name="TextBox 10">
          <a:extLst>
            <a:ext uri="{FF2B5EF4-FFF2-40B4-BE49-F238E27FC236}">
              <a16:creationId xmlns:a16="http://schemas.microsoft.com/office/drawing/2014/main" id="{D4A56C3F-920C-4BF0-A171-2C5D48BE7BE2}"/>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60" name="TextBox 11">
          <a:extLst>
            <a:ext uri="{FF2B5EF4-FFF2-40B4-BE49-F238E27FC236}">
              <a16:creationId xmlns:a16="http://schemas.microsoft.com/office/drawing/2014/main" id="{0DF17C9D-56BE-47DE-AF7F-1C4CED1F943F}"/>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61" name="TextBox 12">
          <a:extLst>
            <a:ext uri="{FF2B5EF4-FFF2-40B4-BE49-F238E27FC236}">
              <a16:creationId xmlns:a16="http://schemas.microsoft.com/office/drawing/2014/main" id="{4992BEF1-D1BC-427F-AAEC-7C631F062124}"/>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62" name="TextBox 13">
          <a:extLst>
            <a:ext uri="{FF2B5EF4-FFF2-40B4-BE49-F238E27FC236}">
              <a16:creationId xmlns:a16="http://schemas.microsoft.com/office/drawing/2014/main" id="{11B47DF1-854B-4D6E-A7F1-35D0F9935D2F}"/>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63" name="TextBox 14">
          <a:extLst>
            <a:ext uri="{FF2B5EF4-FFF2-40B4-BE49-F238E27FC236}">
              <a16:creationId xmlns:a16="http://schemas.microsoft.com/office/drawing/2014/main" id="{82672A97-6F81-4C6B-926C-9C1FB5E146AF}"/>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64" name="TextBox 15">
          <a:extLst>
            <a:ext uri="{FF2B5EF4-FFF2-40B4-BE49-F238E27FC236}">
              <a16:creationId xmlns:a16="http://schemas.microsoft.com/office/drawing/2014/main" id="{8FED1E25-DE4C-4085-A6E8-B9E5AA2DED7B}"/>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65" name="TextBox 16">
          <a:extLst>
            <a:ext uri="{FF2B5EF4-FFF2-40B4-BE49-F238E27FC236}">
              <a16:creationId xmlns:a16="http://schemas.microsoft.com/office/drawing/2014/main" id="{442F3900-7290-4084-AE6B-AFE03DBFA396}"/>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66" name="TextBox 17">
          <a:extLst>
            <a:ext uri="{FF2B5EF4-FFF2-40B4-BE49-F238E27FC236}">
              <a16:creationId xmlns:a16="http://schemas.microsoft.com/office/drawing/2014/main" id="{0FA234F5-C854-4833-BF6B-3FEC95C7A321}"/>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67" name="TextBox 18">
          <a:extLst>
            <a:ext uri="{FF2B5EF4-FFF2-40B4-BE49-F238E27FC236}">
              <a16:creationId xmlns:a16="http://schemas.microsoft.com/office/drawing/2014/main" id="{C893E83F-138E-4574-A041-F16DBCE6C72B}"/>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68" name="TextBox 19">
          <a:extLst>
            <a:ext uri="{FF2B5EF4-FFF2-40B4-BE49-F238E27FC236}">
              <a16:creationId xmlns:a16="http://schemas.microsoft.com/office/drawing/2014/main" id="{9744BA1A-BFDD-45C5-98F7-0B018D7FB323}"/>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69" name="TextBox 20">
          <a:extLst>
            <a:ext uri="{FF2B5EF4-FFF2-40B4-BE49-F238E27FC236}">
              <a16:creationId xmlns:a16="http://schemas.microsoft.com/office/drawing/2014/main" id="{0BD28424-3945-4EA1-8A62-597D8447894A}"/>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70" name="TextBox 21">
          <a:extLst>
            <a:ext uri="{FF2B5EF4-FFF2-40B4-BE49-F238E27FC236}">
              <a16:creationId xmlns:a16="http://schemas.microsoft.com/office/drawing/2014/main" id="{73AF0FCC-41D6-4B75-8FAB-89058716AAD6}"/>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71" name="TextBox 22">
          <a:extLst>
            <a:ext uri="{FF2B5EF4-FFF2-40B4-BE49-F238E27FC236}">
              <a16:creationId xmlns:a16="http://schemas.microsoft.com/office/drawing/2014/main" id="{E728EC5B-6B3E-4BE4-9FF7-3CF6B1E68788}"/>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72" name="TextBox 23">
          <a:extLst>
            <a:ext uri="{FF2B5EF4-FFF2-40B4-BE49-F238E27FC236}">
              <a16:creationId xmlns:a16="http://schemas.microsoft.com/office/drawing/2014/main" id="{FA5BEC13-D18B-4ED1-BB3D-E2071198AD40}"/>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73" name="TextBox 24">
          <a:extLst>
            <a:ext uri="{FF2B5EF4-FFF2-40B4-BE49-F238E27FC236}">
              <a16:creationId xmlns:a16="http://schemas.microsoft.com/office/drawing/2014/main" id="{824B6E5D-0299-4E96-883A-2869C1AE7A86}"/>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74" name="TextBox 25">
          <a:extLst>
            <a:ext uri="{FF2B5EF4-FFF2-40B4-BE49-F238E27FC236}">
              <a16:creationId xmlns:a16="http://schemas.microsoft.com/office/drawing/2014/main" id="{0A5D2844-6A69-46EE-B85E-2FACE980B6A3}"/>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75" name="TextBox 26">
          <a:extLst>
            <a:ext uri="{FF2B5EF4-FFF2-40B4-BE49-F238E27FC236}">
              <a16:creationId xmlns:a16="http://schemas.microsoft.com/office/drawing/2014/main" id="{3A3B2356-283C-42D2-9DB1-2F32B44B6076}"/>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76" name="TextBox 27">
          <a:extLst>
            <a:ext uri="{FF2B5EF4-FFF2-40B4-BE49-F238E27FC236}">
              <a16:creationId xmlns:a16="http://schemas.microsoft.com/office/drawing/2014/main" id="{71C9BF82-2EF6-49CF-A7A8-4017FE3E7855}"/>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77" name="TextBox 28">
          <a:extLst>
            <a:ext uri="{FF2B5EF4-FFF2-40B4-BE49-F238E27FC236}">
              <a16:creationId xmlns:a16="http://schemas.microsoft.com/office/drawing/2014/main" id="{7AB8D3AA-C8F9-4CFC-85E0-A6E881898E75}"/>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78" name="TextBox 29">
          <a:extLst>
            <a:ext uri="{FF2B5EF4-FFF2-40B4-BE49-F238E27FC236}">
              <a16:creationId xmlns:a16="http://schemas.microsoft.com/office/drawing/2014/main" id="{7766EFEA-B690-4D7E-A65B-A26B76599165}"/>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79" name="TextBox 30">
          <a:extLst>
            <a:ext uri="{FF2B5EF4-FFF2-40B4-BE49-F238E27FC236}">
              <a16:creationId xmlns:a16="http://schemas.microsoft.com/office/drawing/2014/main" id="{C3395735-7333-4C7F-BC1F-20078C79505C}"/>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80" name="TextBox 31">
          <a:extLst>
            <a:ext uri="{FF2B5EF4-FFF2-40B4-BE49-F238E27FC236}">
              <a16:creationId xmlns:a16="http://schemas.microsoft.com/office/drawing/2014/main" id="{72397F28-2AFC-466F-A311-FA70E743B7B5}"/>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81" name="TextBox 32">
          <a:extLst>
            <a:ext uri="{FF2B5EF4-FFF2-40B4-BE49-F238E27FC236}">
              <a16:creationId xmlns:a16="http://schemas.microsoft.com/office/drawing/2014/main" id="{59860A48-3EAA-4D31-9CC5-DE843A480067}"/>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82" name="TextBox 33">
          <a:extLst>
            <a:ext uri="{FF2B5EF4-FFF2-40B4-BE49-F238E27FC236}">
              <a16:creationId xmlns:a16="http://schemas.microsoft.com/office/drawing/2014/main" id="{A40C139E-93FD-4AC7-828F-92398AB05363}"/>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83" name="TextBox 34">
          <a:extLst>
            <a:ext uri="{FF2B5EF4-FFF2-40B4-BE49-F238E27FC236}">
              <a16:creationId xmlns:a16="http://schemas.microsoft.com/office/drawing/2014/main" id="{7B025A5F-AC06-4EA5-8960-14D39C0D6C6C}"/>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84" name="TextBox 35">
          <a:extLst>
            <a:ext uri="{FF2B5EF4-FFF2-40B4-BE49-F238E27FC236}">
              <a16:creationId xmlns:a16="http://schemas.microsoft.com/office/drawing/2014/main" id="{2A9F8D6E-6116-4CA7-8D73-930B129B50E6}"/>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85" name="TextBox 36">
          <a:extLst>
            <a:ext uri="{FF2B5EF4-FFF2-40B4-BE49-F238E27FC236}">
              <a16:creationId xmlns:a16="http://schemas.microsoft.com/office/drawing/2014/main" id="{AE2EC2AC-227A-4AB6-8B9E-02310C273FD0}"/>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86" name="TextBox 37">
          <a:extLst>
            <a:ext uri="{FF2B5EF4-FFF2-40B4-BE49-F238E27FC236}">
              <a16:creationId xmlns:a16="http://schemas.microsoft.com/office/drawing/2014/main" id="{E94A6EC7-F3D3-45CD-9EF9-291ECA6668E1}"/>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87" name="TextBox 38">
          <a:extLst>
            <a:ext uri="{FF2B5EF4-FFF2-40B4-BE49-F238E27FC236}">
              <a16:creationId xmlns:a16="http://schemas.microsoft.com/office/drawing/2014/main" id="{6FD0CE69-A13F-41CC-868D-5497D2FE960F}"/>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88" name="TextBox 39">
          <a:extLst>
            <a:ext uri="{FF2B5EF4-FFF2-40B4-BE49-F238E27FC236}">
              <a16:creationId xmlns:a16="http://schemas.microsoft.com/office/drawing/2014/main" id="{B392FEA3-2110-46DE-8190-12891F2AB11E}"/>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89" name="TextBox 40">
          <a:extLst>
            <a:ext uri="{FF2B5EF4-FFF2-40B4-BE49-F238E27FC236}">
              <a16:creationId xmlns:a16="http://schemas.microsoft.com/office/drawing/2014/main" id="{12CEA4E2-3B3D-4BC6-AED3-D13DA8462C1D}"/>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90" name="TextBox 41">
          <a:extLst>
            <a:ext uri="{FF2B5EF4-FFF2-40B4-BE49-F238E27FC236}">
              <a16:creationId xmlns:a16="http://schemas.microsoft.com/office/drawing/2014/main" id="{42D6D015-1576-4A35-BFAD-D74C856DE17F}"/>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91" name="TextBox 42">
          <a:extLst>
            <a:ext uri="{FF2B5EF4-FFF2-40B4-BE49-F238E27FC236}">
              <a16:creationId xmlns:a16="http://schemas.microsoft.com/office/drawing/2014/main" id="{0FA0650B-B12B-4D86-8B56-7B3AAB890233}"/>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92" name="TextBox 43">
          <a:extLst>
            <a:ext uri="{FF2B5EF4-FFF2-40B4-BE49-F238E27FC236}">
              <a16:creationId xmlns:a16="http://schemas.microsoft.com/office/drawing/2014/main" id="{52429084-3D0B-437D-A1FE-EB19ED1B855C}"/>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93" name="TextBox 44">
          <a:extLst>
            <a:ext uri="{FF2B5EF4-FFF2-40B4-BE49-F238E27FC236}">
              <a16:creationId xmlns:a16="http://schemas.microsoft.com/office/drawing/2014/main" id="{68A85988-9AFC-459F-9CED-9E387F8F40AC}"/>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94" name="TextBox 45">
          <a:extLst>
            <a:ext uri="{FF2B5EF4-FFF2-40B4-BE49-F238E27FC236}">
              <a16:creationId xmlns:a16="http://schemas.microsoft.com/office/drawing/2014/main" id="{2086099C-EDD4-46A2-867F-053F39FB83B6}"/>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95" name="TextBox 46">
          <a:extLst>
            <a:ext uri="{FF2B5EF4-FFF2-40B4-BE49-F238E27FC236}">
              <a16:creationId xmlns:a16="http://schemas.microsoft.com/office/drawing/2014/main" id="{561FDA16-5324-456D-82F2-C54570D477B3}"/>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96" name="TextBox 47">
          <a:extLst>
            <a:ext uri="{FF2B5EF4-FFF2-40B4-BE49-F238E27FC236}">
              <a16:creationId xmlns:a16="http://schemas.microsoft.com/office/drawing/2014/main" id="{BF383464-E897-404B-8B23-75D1809B8F42}"/>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0</xdr:colOff>
      <xdr:row>657</xdr:row>
      <xdr:rowOff>0</xdr:rowOff>
    </xdr:from>
    <xdr:ext cx="914400" cy="264560"/>
    <xdr:sp macro="" textlink="">
      <xdr:nvSpPr>
        <xdr:cNvPr id="97" name="TextBox 48">
          <a:extLst>
            <a:ext uri="{FF2B5EF4-FFF2-40B4-BE49-F238E27FC236}">
              <a16:creationId xmlns:a16="http://schemas.microsoft.com/office/drawing/2014/main" id="{96DA0079-F272-48F0-BD56-C1AD36CF5A69}"/>
            </a:ext>
          </a:extLst>
        </xdr:cNvPr>
        <xdr:cNvSpPr txBox="1"/>
      </xdr:nvSpPr>
      <xdr:spPr>
        <a:xfrm>
          <a:off x="4324350" y="2807112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64\HOME\DOCUME~1\PODOLS~1\LOCALS~1\Temp\Skanska%20nab&#237;dka-0403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_Projekti/270_2016%20Samostan%20Ivanec/_Tro&#353;kovnik%20%20Samostan%20Ivanec_nije%20za%20va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Renato\My%20Documents\Izbor\Izbor_TR_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rver2/dokumenti/2009/CJENIK%2005-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Vodovod"/>
      <sheetName val="POMOĆNI"/>
      <sheetName val="REKAPIT."/>
      <sheetName val="Plin UNP"/>
      <sheetName val="Plin nemjereni"/>
      <sheetName val="Plin mjereni"/>
      <sheetName val="Instalacija grijanja"/>
      <sheetName val="Instalacija hlađenja"/>
      <sheetName val="Instalacija ventilacije"/>
      <sheetName val="Rekapitulacija"/>
    </sheetNames>
    <sheetDataSet>
      <sheetData sheetId="0"/>
      <sheetData sheetId="1"/>
      <sheetData sheetId="2"/>
      <sheetData sheetId="3"/>
      <sheetData sheetId="4"/>
      <sheetData sheetId="5"/>
      <sheetData sheetId="6"/>
      <sheetData sheetId="7"/>
      <sheetData sheetId="8">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E"/>
      <sheetName val="Naslovnica"/>
      <sheetName val="1.  ZEMLJANI"/>
      <sheetName val="2. BET. I ARM_BET"/>
      <sheetName val="3. ARMIRAČKI"/>
      <sheetName val="4. ZIDARSKI"/>
      <sheetName val="5. TESARSKI"/>
      <sheetName val="6. IZOLATERSKI"/>
      <sheetName val="7. FASADERSKI"/>
      <sheetName val="8. LIMARSKI"/>
      <sheetName val="9. SOB. LIČILAČKI"/>
      <sheetName val="10. KERAMIČARSKI"/>
      <sheetName val="11. PARKETARSKI"/>
      <sheetName val="12. STOLARSKI"/>
      <sheetName val="13. AL. BRAVARSKI"/>
      <sheetName val="14. PVC STOLARIJA"/>
      <sheetName val="15. OSTALI"/>
      <sheetName val="REKAPITULACIJA"/>
    </sheetNames>
    <sheetDataSet>
      <sheetData sheetId="0" refreshError="1"/>
      <sheetData sheetId="1" refreshError="1"/>
      <sheetData sheetId="2">
        <row r="3">
          <cell r="A3" t="str">
            <v>01.</v>
          </cell>
          <cell r="D3" t="str">
            <v>ZEMLJANI RADOVI</v>
          </cell>
        </row>
        <row r="5">
          <cell r="D5" t="str">
            <v>NAPOMENA:</v>
          </cell>
        </row>
        <row r="6">
          <cell r="D6" t="str">
            <v>U cijenu svake pojedine stavke uračunato:</v>
          </cell>
        </row>
        <row r="7">
          <cell r="D7" t="str">
            <v>-sav prijevoz iskopanog materijala, ili materijala dobivenog od rušenja, na gradsku deponiju. Posebni se odvoz materijala ne obračunava</v>
          </cell>
        </row>
        <row r="8">
          <cell r="D8" t="str">
            <v>-dobava i ugradnja svog potrebnog materijala, sav unutrašnji i vanjski transport,</v>
          </cell>
        </row>
        <row r="9">
          <cell r="D9" t="str">
            <v>-sve potrebne skele, podupiranja, razupiranja, osiguranje iskopa i susjednih objekata za dubinu iskopa do jedne etaže (3,0 m)</v>
          </cell>
        </row>
        <row r="10">
          <cell r="D10" t="str">
            <v>-izrada i uklanjanje svih prilaznih i radnih rampi,</v>
          </cell>
        </row>
        <row r="11">
          <cell r="D11" t="str">
            <v>-sva eventualna ispumpavanja voda u građevinskoj jami ili djelovima zgrade.</v>
          </cell>
        </row>
        <row r="12">
          <cell r="B12" t="str">
            <v xml:space="preserve"> </v>
          </cell>
        </row>
        <row r="13">
          <cell r="A13" t="str">
            <v xml:space="preserve"> </v>
          </cell>
          <cell r="B13" t="str">
            <v xml:space="preserve"> </v>
          </cell>
        </row>
        <row r="14">
          <cell r="A14" t="str">
            <v xml:space="preserve"> </v>
          </cell>
          <cell r="B14" t="str">
            <v xml:space="preserve"> </v>
          </cell>
        </row>
        <row r="15">
          <cell r="A15" t="str">
            <v>01.</v>
          </cell>
          <cell r="B15">
            <v>1</v>
          </cell>
          <cell r="D15" t="str">
            <v xml:space="preserve">Strojni široki iskop u zemlji za podrum. Iskop do dubine ~500cm). U cijenu su uračunata sva potrebna podupiranja i razupiranja, osiguranje iskopa i susjednih objekata, izrada prilaznih rampi, eventualni rad u vodi. Radovi vezani za osiguranje građevinske </v>
          </cell>
        </row>
        <row r="16">
          <cell r="A16" t="str">
            <v xml:space="preserve"> </v>
          </cell>
          <cell r="B16" t="str">
            <v xml:space="preserve"> </v>
          </cell>
          <cell r="E16" t="str">
            <v xml:space="preserve">m3 </v>
          </cell>
          <cell r="F16">
            <v>1478.559</v>
          </cell>
        </row>
        <row r="17">
          <cell r="A17" t="str">
            <v xml:space="preserve"> </v>
          </cell>
          <cell r="B17" t="str">
            <v xml:space="preserve"> </v>
          </cell>
        </row>
        <row r="18">
          <cell r="A18" t="str">
            <v>01.</v>
          </cell>
          <cell r="B18">
            <v>2</v>
          </cell>
          <cell r="D18" t="str">
            <v>Planiranje dna građevinske jame širokog iskopa i iskopa za trakaste temelje s točnošću ± 3 cm i nabijanje do modula stišljivosti tla od M=7000 kN/m3. Obračun po m2 isplanirane površine.</v>
          </cell>
        </row>
        <row r="19">
          <cell r="A19" t="str">
            <v xml:space="preserve"> </v>
          </cell>
          <cell r="B19" t="str">
            <v xml:space="preserve"> </v>
          </cell>
          <cell r="E19" t="str">
            <v xml:space="preserve">m2 </v>
          </cell>
          <cell r="F19">
            <v>301.49</v>
          </cell>
        </row>
        <row r="20">
          <cell r="A20" t="str">
            <v xml:space="preserve"> </v>
          </cell>
          <cell r="B20" t="str">
            <v xml:space="preserve"> </v>
          </cell>
        </row>
        <row r="21">
          <cell r="A21" t="str">
            <v>01.</v>
          </cell>
          <cell r="B21">
            <v>3</v>
          </cell>
          <cell r="D21" t="str">
            <v>Nasipavanje uz obodne zidove podruma materijalom dobivenim iz iskopa s nabijanjem u slojevima od 50 cm do modula stišljivosti tla od M=7000 kN/m3.</v>
          </cell>
        </row>
        <row r="22">
          <cell r="A22" t="str">
            <v xml:space="preserve"> </v>
          </cell>
          <cell r="B22" t="str">
            <v xml:space="preserve"> </v>
          </cell>
          <cell r="E22" t="str">
            <v>m3</v>
          </cell>
          <cell r="F22">
            <v>19.487600000000004</v>
          </cell>
        </row>
        <row r="23">
          <cell r="A23" t="str">
            <v xml:space="preserve"> </v>
          </cell>
          <cell r="B23" t="str">
            <v xml:space="preserve"> </v>
          </cell>
        </row>
        <row r="24">
          <cell r="A24" t="str">
            <v>01.</v>
          </cell>
          <cell r="B24">
            <v>4</v>
          </cell>
          <cell r="D24" t="str">
            <v>Izrada kamenog nabačaja (kaldrme) od kamena lomljenca debljine 15 cm s nabijanjem i izravnavanjem s točnošću ± 3 cm.</v>
          </cell>
        </row>
        <row r="25">
          <cell r="A25" t="str">
            <v xml:space="preserve"> </v>
          </cell>
          <cell r="B25" t="str">
            <v xml:space="preserve"> </v>
          </cell>
          <cell r="E25" t="str">
            <v xml:space="preserve">m3  </v>
          </cell>
          <cell r="F25">
            <v>45.223500000000001</v>
          </cell>
        </row>
        <row r="26">
          <cell r="A26" t="str">
            <v xml:space="preserve"> </v>
          </cell>
          <cell r="B26" t="str">
            <v xml:space="preserve"> </v>
          </cell>
        </row>
        <row r="28">
          <cell r="A28" t="str">
            <v>01.</v>
          </cell>
          <cell r="D28" t="str">
            <v>UKUPNO ZEMLJANI RADOVI:</v>
          </cell>
        </row>
      </sheetData>
      <sheetData sheetId="3"/>
      <sheetData sheetId="4"/>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77"/>
  <sheetViews>
    <sheetView view="pageBreakPreview" zoomScaleNormal="100" zoomScaleSheetLayoutView="100" workbookViewId="0">
      <selection activeCell="I66" sqref="I66"/>
    </sheetView>
  </sheetViews>
  <sheetFormatPr defaultRowHeight="12.75"/>
  <cols>
    <col min="1" max="1" width="7" style="62" customWidth="1"/>
    <col min="2" max="2" width="42.28515625" style="26" customWidth="1"/>
    <col min="3" max="3" width="9.140625" style="62"/>
    <col min="4" max="4" width="9.140625" style="63"/>
    <col min="5" max="5" width="9.42578125" style="64" customWidth="1"/>
    <col min="6" max="6" width="10" style="26" customWidth="1"/>
    <col min="7" max="16384" width="9.140625" style="50"/>
  </cols>
  <sheetData>
    <row r="1" spans="1:6">
      <c r="A1" s="1"/>
      <c r="B1" s="25"/>
      <c r="C1" s="3"/>
      <c r="D1" s="43"/>
      <c r="E1" s="5"/>
      <c r="F1" s="5"/>
    </row>
    <row r="2" spans="1:6">
      <c r="A2" s="1"/>
      <c r="B2" s="47"/>
      <c r="C2" s="3"/>
      <c r="D2" s="43"/>
      <c r="E2" s="5"/>
      <c r="F2" s="5"/>
    </row>
    <row r="3" spans="1:6">
      <c r="A3" s="1"/>
      <c r="B3" s="60"/>
      <c r="C3" s="3"/>
      <c r="D3" s="43"/>
      <c r="E3" s="5"/>
      <c r="F3" s="5"/>
    </row>
    <row r="4" spans="1:6">
      <c r="A4" s="1"/>
      <c r="B4" s="61"/>
      <c r="C4" s="3"/>
      <c r="D4" s="43"/>
      <c r="E4" s="5"/>
      <c r="F4" s="5"/>
    </row>
    <row r="5" spans="1:6">
      <c r="A5" s="41" t="s">
        <v>93</v>
      </c>
      <c r="B5" s="27" t="s">
        <v>48</v>
      </c>
      <c r="C5" s="3" t="s">
        <v>10</v>
      </c>
      <c r="D5" s="42" t="s">
        <v>1</v>
      </c>
      <c r="E5" s="4" t="s">
        <v>11</v>
      </c>
      <c r="F5" s="4" t="s">
        <v>12</v>
      </c>
    </row>
    <row r="6" spans="1:6">
      <c r="A6" s="41"/>
      <c r="B6" s="20"/>
      <c r="C6" s="3"/>
      <c r="D6" s="43"/>
      <c r="E6" s="4"/>
      <c r="F6" s="4"/>
    </row>
    <row r="7" spans="1:6">
      <c r="A7" s="1"/>
      <c r="B7" s="54" t="s">
        <v>3</v>
      </c>
      <c r="C7" s="3"/>
      <c r="D7" s="43"/>
      <c r="E7" s="5"/>
      <c r="F7" s="5"/>
    </row>
    <row r="8" spans="1:6" ht="76.5">
      <c r="A8" s="1"/>
      <c r="B8" s="30" t="s">
        <v>20</v>
      </c>
      <c r="C8" s="32"/>
      <c r="D8" s="32"/>
      <c r="E8" s="32"/>
      <c r="F8" s="32"/>
    </row>
    <row r="9" spans="1:6" ht="51">
      <c r="A9" s="1"/>
      <c r="B9" s="38" t="s">
        <v>62</v>
      </c>
      <c r="C9" s="86"/>
      <c r="D9" s="86"/>
      <c r="E9" s="86"/>
      <c r="F9" s="86"/>
    </row>
    <row r="10" spans="1:6" ht="38.25">
      <c r="A10" s="1"/>
      <c r="B10" s="38" t="s">
        <v>63</v>
      </c>
      <c r="C10" s="37"/>
      <c r="D10" s="37"/>
      <c r="E10" s="37"/>
      <c r="F10" s="37"/>
    </row>
    <row r="11" spans="1:6">
      <c r="A11" s="7"/>
      <c r="B11" s="33"/>
      <c r="C11" s="33"/>
      <c r="D11" s="34"/>
      <c r="E11" s="35"/>
      <c r="F11" s="36"/>
    </row>
    <row r="12" spans="1:6" ht="25.5">
      <c r="A12" s="1"/>
      <c r="B12" s="38" t="s">
        <v>64</v>
      </c>
      <c r="C12" s="86"/>
      <c r="D12" s="86"/>
      <c r="E12" s="86"/>
      <c r="F12" s="86"/>
    </row>
    <row r="13" spans="1:6">
      <c r="A13" s="7"/>
      <c r="B13" s="37" t="s">
        <v>65</v>
      </c>
      <c r="C13" s="86"/>
      <c r="D13" s="86"/>
      <c r="E13" s="86"/>
      <c r="F13" s="86"/>
    </row>
    <row r="14" spans="1:6">
      <c r="A14" s="47"/>
      <c r="B14" s="37" t="s">
        <v>66</v>
      </c>
      <c r="C14" s="86"/>
      <c r="D14" s="86"/>
      <c r="E14" s="86"/>
      <c r="F14" s="86"/>
    </row>
    <row r="15" spans="1:6">
      <c r="A15" s="1"/>
      <c r="B15" s="37" t="s">
        <v>67</v>
      </c>
      <c r="C15" s="86"/>
      <c r="D15" s="86"/>
      <c r="E15" s="86"/>
      <c r="F15" s="86"/>
    </row>
    <row r="16" spans="1:6">
      <c r="A16" s="7"/>
      <c r="B16" s="37" t="s">
        <v>68</v>
      </c>
      <c r="C16" s="86"/>
      <c r="D16" s="86"/>
      <c r="E16" s="86"/>
      <c r="F16" s="86"/>
    </row>
    <row r="17" spans="1:6" ht="25.5">
      <c r="A17" s="7"/>
      <c r="B17" s="38" t="s">
        <v>69</v>
      </c>
      <c r="C17" s="86"/>
      <c r="D17" s="86"/>
      <c r="E17" s="86"/>
      <c r="F17" s="86"/>
    </row>
    <row r="18" spans="1:6" ht="76.5">
      <c r="A18" s="7"/>
      <c r="B18" s="38" t="s">
        <v>70</v>
      </c>
      <c r="C18" s="86"/>
      <c r="D18" s="86"/>
      <c r="E18" s="86"/>
      <c r="F18" s="86"/>
    </row>
    <row r="19" spans="1:6" ht="25.5">
      <c r="A19" s="7"/>
      <c r="B19" s="38" t="s">
        <v>71</v>
      </c>
      <c r="C19" s="86"/>
      <c r="D19" s="86"/>
      <c r="E19" s="86"/>
      <c r="F19" s="86"/>
    </row>
    <row r="20" spans="1:6">
      <c r="A20" s="7"/>
      <c r="B20" s="37" t="s">
        <v>72</v>
      </c>
      <c r="C20" s="37"/>
      <c r="D20" s="37"/>
      <c r="E20" s="37"/>
      <c r="F20" s="37"/>
    </row>
    <row r="21" spans="1:6">
      <c r="A21" s="7"/>
      <c r="B21" s="37"/>
      <c r="C21" s="37"/>
      <c r="D21" s="37"/>
      <c r="E21" s="37"/>
      <c r="F21" s="37"/>
    </row>
    <row r="22" spans="1:6">
      <c r="A22" s="7"/>
      <c r="B22" s="74"/>
      <c r="C22" s="3"/>
      <c r="D22" s="43"/>
      <c r="E22" s="5"/>
      <c r="F22" s="5"/>
    </row>
    <row r="23" spans="1:6">
      <c r="A23" s="1"/>
      <c r="B23" s="71"/>
      <c r="C23" s="3"/>
      <c r="D23" s="43"/>
      <c r="E23" s="5"/>
      <c r="F23" s="5"/>
    </row>
    <row r="24" spans="1:6" ht="331.5" hidden="1">
      <c r="A24" s="7"/>
      <c r="B24" s="30" t="s">
        <v>77</v>
      </c>
      <c r="C24" s="32" t="s">
        <v>78</v>
      </c>
      <c r="D24" s="32"/>
      <c r="E24" s="32"/>
      <c r="F24" s="32"/>
    </row>
    <row r="25" spans="1:6">
      <c r="A25" s="1"/>
      <c r="B25" s="70"/>
      <c r="C25" s="3"/>
      <c r="D25" s="43"/>
      <c r="E25" s="5"/>
      <c r="F25" s="5"/>
    </row>
    <row r="26" spans="1:6">
      <c r="A26" s="1" t="s">
        <v>103</v>
      </c>
      <c r="B26" s="71" t="s">
        <v>115</v>
      </c>
      <c r="C26" s="3"/>
      <c r="D26" s="43"/>
      <c r="E26" s="5"/>
      <c r="F26" s="5"/>
    </row>
    <row r="27" spans="1:6">
      <c r="A27" s="1"/>
      <c r="B27" s="74"/>
      <c r="C27" s="3" t="s">
        <v>14</v>
      </c>
      <c r="D27" s="43"/>
      <c r="E27" s="5"/>
      <c r="F27" s="5"/>
    </row>
    <row r="28" spans="1:6">
      <c r="A28" s="1"/>
      <c r="B28" s="71"/>
      <c r="C28" s="3"/>
      <c r="D28" s="43"/>
      <c r="E28" s="5"/>
      <c r="F28" s="5"/>
    </row>
    <row r="29" spans="1:6">
      <c r="A29" s="75"/>
      <c r="B29" s="74"/>
      <c r="C29" s="76"/>
      <c r="D29" s="77"/>
      <c r="E29" s="77"/>
      <c r="F29" s="78"/>
    </row>
    <row r="30" spans="1:6">
      <c r="A30" s="1"/>
      <c r="B30" s="71"/>
      <c r="C30" s="3"/>
      <c r="D30" s="43"/>
      <c r="E30" s="5"/>
      <c r="F30" s="5"/>
    </row>
    <row r="31" spans="1:6">
      <c r="A31" s="1"/>
      <c r="B31" s="71"/>
      <c r="C31" s="3"/>
      <c r="D31" s="43"/>
      <c r="E31" s="5"/>
      <c r="F31" s="5"/>
    </row>
    <row r="32" spans="1:6">
      <c r="A32" s="1"/>
      <c r="B32" s="71"/>
      <c r="C32" s="3"/>
      <c r="D32" s="43"/>
      <c r="E32" s="5"/>
      <c r="F32" s="5"/>
    </row>
    <row r="33" spans="1:6">
      <c r="A33" s="1"/>
      <c r="B33" s="71"/>
      <c r="C33" s="3"/>
      <c r="D33" s="43"/>
      <c r="E33" s="5"/>
      <c r="F33" s="5"/>
    </row>
    <row r="34" spans="1:6">
      <c r="A34" s="1"/>
      <c r="B34" s="71"/>
      <c r="C34" s="3"/>
      <c r="D34" s="43"/>
      <c r="E34" s="5"/>
      <c r="F34" s="5"/>
    </row>
    <row r="35" spans="1:6">
      <c r="A35" s="1"/>
      <c r="B35" s="1397" t="s">
        <v>56</v>
      </c>
      <c r="C35" s="1398"/>
      <c r="D35" s="45"/>
      <c r="E35" s="46"/>
      <c r="F35" s="6">
        <f>SUM(F22:F31)</f>
        <v>0</v>
      </c>
    </row>
    <row r="36" spans="1:6">
      <c r="A36" s="1"/>
      <c r="B36" s="71"/>
      <c r="C36" s="3"/>
      <c r="D36" s="43"/>
      <c r="E36" s="5"/>
      <c r="F36" s="5"/>
    </row>
    <row r="37" spans="1:6">
      <c r="A37" s="40"/>
      <c r="B37" s="52"/>
      <c r="C37" s="65"/>
      <c r="D37" s="66"/>
      <c r="E37" s="67"/>
      <c r="F37" s="67"/>
    </row>
    <row r="40" spans="1:6">
      <c r="A40" s="79"/>
      <c r="B40" s="80"/>
      <c r="C40" s="39"/>
      <c r="D40" s="81"/>
      <c r="E40" s="81"/>
      <c r="F40" s="81"/>
    </row>
    <row r="41" spans="1:6">
      <c r="A41" s="79"/>
      <c r="B41" s="28"/>
      <c r="C41" s="39"/>
      <c r="D41" s="81"/>
      <c r="E41" s="81"/>
      <c r="F41" s="81"/>
    </row>
    <row r="42" spans="1:6">
      <c r="A42" s="82"/>
      <c r="B42" s="58"/>
      <c r="C42" s="57"/>
      <c r="D42" s="83"/>
      <c r="E42" s="83"/>
      <c r="F42" s="83"/>
    </row>
    <row r="44" spans="1:6">
      <c r="B44" s="44"/>
    </row>
    <row r="45" spans="1:6">
      <c r="B45" s="84"/>
    </row>
    <row r="46" spans="1:6">
      <c r="B46" s="85"/>
    </row>
    <row r="48" spans="1:6">
      <c r="A48" s="7"/>
      <c r="B48" s="8"/>
      <c r="C48" s="17"/>
      <c r="D48" s="18"/>
      <c r="E48" s="19"/>
      <c r="F48" s="19"/>
    </row>
    <row r="49" spans="1:6">
      <c r="A49" s="7"/>
      <c r="B49" s="51"/>
      <c r="C49" s="17"/>
      <c r="D49" s="18"/>
      <c r="E49" s="19"/>
      <c r="F49" s="19"/>
    </row>
    <row r="50" spans="1:6">
      <c r="A50" s="7"/>
      <c r="B50" s="8"/>
      <c r="C50" s="17"/>
      <c r="D50" s="18"/>
      <c r="E50" s="19"/>
      <c r="F50" s="19"/>
    </row>
    <row r="51" spans="1:6">
      <c r="A51" s="9"/>
      <c r="B51" s="22"/>
      <c r="C51" s="22"/>
      <c r="D51" s="23"/>
      <c r="E51" s="24"/>
      <c r="F51" s="22"/>
    </row>
    <row r="52" spans="1:6">
      <c r="A52" s="9"/>
      <c r="B52" s="22"/>
      <c r="C52" s="22"/>
      <c r="D52" s="23"/>
      <c r="E52" s="24"/>
      <c r="F52" s="22"/>
    </row>
    <row r="53" spans="1:6">
      <c r="A53" s="9"/>
      <c r="B53" s="22"/>
      <c r="C53" s="22"/>
      <c r="D53" s="23"/>
      <c r="E53" s="24"/>
      <c r="F53" s="22"/>
    </row>
    <row r="61" spans="1:6">
      <c r="A61" s="40"/>
      <c r="B61" s="73"/>
      <c r="C61" s="4"/>
      <c r="D61" s="43"/>
      <c r="E61" s="68"/>
      <c r="F61" s="69"/>
    </row>
    <row r="62" spans="1:6">
      <c r="A62" s="7"/>
      <c r="B62" s="53"/>
      <c r="C62" s="13"/>
      <c r="D62" s="14"/>
      <c r="E62" s="15"/>
      <c r="F62" s="16"/>
    </row>
    <row r="63" spans="1:6">
      <c r="A63" s="7"/>
      <c r="B63" s="1399"/>
      <c r="C63" s="1400"/>
      <c r="D63" s="1400"/>
      <c r="E63" s="1400"/>
      <c r="F63" s="1400"/>
    </row>
    <row r="64" spans="1:6">
      <c r="A64" s="7"/>
      <c r="B64" s="8"/>
      <c r="C64" s="17"/>
      <c r="D64" s="18"/>
      <c r="E64" s="19"/>
      <c r="F64" s="19"/>
    </row>
    <row r="65" spans="1:6">
      <c r="A65" s="7"/>
      <c r="B65" s="8"/>
      <c r="C65" s="17"/>
      <c r="D65" s="18"/>
      <c r="E65" s="19"/>
      <c r="F65" s="19"/>
    </row>
    <row r="66" spans="1:6">
      <c r="A66" s="7"/>
      <c r="B66" s="8"/>
      <c r="C66" s="17"/>
      <c r="D66" s="18"/>
      <c r="E66" s="19"/>
      <c r="F66" s="19"/>
    </row>
    <row r="67" spans="1:6">
      <c r="A67" s="7"/>
      <c r="B67" s="20"/>
      <c r="C67" s="17"/>
      <c r="D67" s="18"/>
      <c r="E67" s="19"/>
      <c r="F67" s="19"/>
    </row>
    <row r="68" spans="1:6">
      <c r="A68" s="7"/>
      <c r="B68" s="8"/>
      <c r="C68" s="17"/>
      <c r="D68" s="21"/>
      <c r="E68" s="19"/>
      <c r="F68" s="19"/>
    </row>
    <row r="69" spans="1:6">
      <c r="A69" s="7"/>
      <c r="B69" s="20"/>
      <c r="C69" s="17"/>
      <c r="D69" s="18"/>
      <c r="E69" s="19"/>
      <c r="F69" s="19"/>
    </row>
    <row r="70" spans="1:6">
      <c r="A70" s="7"/>
      <c r="B70" s="8"/>
      <c r="C70" s="17"/>
      <c r="D70" s="21"/>
      <c r="E70" s="19"/>
      <c r="F70" s="19"/>
    </row>
    <row r="71" spans="1:6">
      <c r="A71" s="7"/>
      <c r="B71" s="8"/>
      <c r="C71" s="17"/>
      <c r="D71" s="18"/>
      <c r="E71" s="19"/>
      <c r="F71" s="19"/>
    </row>
    <row r="72" spans="1:6">
      <c r="A72" s="9"/>
      <c r="B72" s="22"/>
      <c r="C72" s="22"/>
      <c r="D72" s="23"/>
      <c r="E72" s="24"/>
      <c r="F72" s="22"/>
    </row>
    <row r="73" spans="1:6">
      <c r="A73" s="9"/>
      <c r="B73" s="22"/>
      <c r="C73" s="22"/>
      <c r="D73" s="23"/>
      <c r="E73" s="24"/>
      <c r="F73" s="22"/>
    </row>
    <row r="74" spans="1:6">
      <c r="A74" s="9"/>
      <c r="B74" s="10"/>
      <c r="C74" s="9"/>
      <c r="D74" s="11"/>
      <c r="E74" s="12"/>
      <c r="F74" s="10"/>
    </row>
    <row r="75" spans="1:6">
      <c r="A75" s="9"/>
      <c r="B75" s="10"/>
      <c r="C75" s="9"/>
      <c r="D75" s="11"/>
      <c r="E75" s="12"/>
      <c r="F75" s="10"/>
    </row>
    <row r="76" spans="1:6">
      <c r="A76" s="9"/>
      <c r="B76" s="10"/>
      <c r="C76" s="9"/>
      <c r="D76" s="11"/>
      <c r="E76" s="12"/>
      <c r="F76" s="10"/>
    </row>
    <row r="77" spans="1:6">
      <c r="A77" s="9"/>
      <c r="B77" s="10"/>
      <c r="C77" s="9"/>
      <c r="D77" s="11"/>
      <c r="E77" s="12"/>
      <c r="F77" s="10"/>
    </row>
  </sheetData>
  <mergeCells count="2">
    <mergeCell ref="B35:C35"/>
    <mergeCell ref="B63:F6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106"/>
  <sheetViews>
    <sheetView view="pageBreakPreview" zoomScale="130" zoomScaleNormal="100" zoomScaleSheetLayoutView="130" workbookViewId="0">
      <selection activeCell="F98" sqref="F98"/>
    </sheetView>
  </sheetViews>
  <sheetFormatPr defaultRowHeight="13.5"/>
  <cols>
    <col min="1" max="1" width="5.7109375" style="645" customWidth="1"/>
    <col min="2" max="2" width="22.28515625" style="645" customWidth="1"/>
    <col min="3" max="3" width="20.7109375" style="645" customWidth="1"/>
    <col min="4" max="4" width="10.7109375" style="648" customWidth="1"/>
    <col min="5" max="5" width="7.5703125" style="648" customWidth="1"/>
    <col min="6" max="6" width="13.28515625" style="648" customWidth="1"/>
    <col min="7" max="8" width="10.5703125" style="645" customWidth="1"/>
    <col min="9" max="16384" width="9.140625" style="645"/>
  </cols>
  <sheetData>
    <row r="1" spans="1:9" s="291" customFormat="1" ht="12.75">
      <c r="A1" s="254" t="s">
        <v>2030</v>
      </c>
      <c r="B1" s="1133" t="s">
        <v>2029</v>
      </c>
      <c r="D1" s="1134" t="s">
        <v>10</v>
      </c>
      <c r="E1" s="1135" t="s">
        <v>1</v>
      </c>
      <c r="F1" s="1135" t="s">
        <v>11</v>
      </c>
      <c r="G1" s="1136" t="s">
        <v>12</v>
      </c>
      <c r="H1" s="1137" t="s">
        <v>12</v>
      </c>
      <c r="I1" s="300"/>
    </row>
    <row r="2" spans="1:9" s="291" customFormat="1" ht="12.75">
      <c r="A2" s="254"/>
      <c r="B2" s="1133"/>
      <c r="D2" s="1134"/>
      <c r="E2" s="1135"/>
      <c r="F2" s="1135"/>
      <c r="G2" s="1136" t="s">
        <v>2027</v>
      </c>
      <c r="H2" s="1138" t="s">
        <v>2028</v>
      </c>
      <c r="I2" s="300"/>
    </row>
    <row r="3" spans="1:9">
      <c r="F3" s="645"/>
      <c r="G3" s="1376"/>
      <c r="H3" s="1378"/>
    </row>
    <row r="4" spans="1:9">
      <c r="D4" s="425"/>
      <c r="E4" s="425"/>
      <c r="F4" s="645"/>
      <c r="G4" s="1377"/>
      <c r="H4" s="1378"/>
    </row>
    <row r="5" spans="1:9">
      <c r="B5" s="646" t="s">
        <v>1108</v>
      </c>
      <c r="C5" s="647"/>
      <c r="F5" s="645"/>
      <c r="G5" s="1376"/>
      <c r="H5" s="1378"/>
    </row>
    <row r="6" spans="1:9" ht="35.1" customHeight="1">
      <c r="B6" s="1419" t="s">
        <v>1109</v>
      </c>
      <c r="C6" s="1420"/>
      <c r="D6" s="648" t="s">
        <v>5</v>
      </c>
      <c r="E6" s="1381">
        <v>1</v>
      </c>
      <c r="F6" s="645"/>
      <c r="G6" s="1376"/>
      <c r="H6" s="1383">
        <f>E6*F6</f>
        <v>0</v>
      </c>
    </row>
    <row r="7" spans="1:9">
      <c r="B7" s="646" t="s">
        <v>1110</v>
      </c>
      <c r="C7" s="649"/>
      <c r="E7" s="1381"/>
      <c r="F7" s="645"/>
      <c r="G7" s="1376"/>
      <c r="H7" s="1384"/>
    </row>
    <row r="8" spans="1:9">
      <c r="B8" s="650" t="s">
        <v>1111</v>
      </c>
      <c r="C8" s="647" t="s">
        <v>1112</v>
      </c>
      <c r="E8" s="1381"/>
      <c r="F8" s="645"/>
      <c r="G8" s="1376"/>
      <c r="H8" s="1384"/>
    </row>
    <row r="9" spans="1:9" ht="27">
      <c r="B9" s="924" t="s">
        <v>1834</v>
      </c>
      <c r="C9" s="647" t="s">
        <v>1835</v>
      </c>
      <c r="E9" s="1381"/>
      <c r="F9" s="645"/>
      <c r="G9" s="1376"/>
      <c r="H9" s="1384"/>
    </row>
    <row r="10" spans="1:9">
      <c r="B10" s="650"/>
      <c r="C10" s="647"/>
      <c r="E10" s="1381"/>
      <c r="F10" s="645"/>
      <c r="G10" s="1376"/>
      <c r="H10" s="1384"/>
    </row>
    <row r="11" spans="1:9" ht="27">
      <c r="B11" s="650" t="s">
        <v>1113</v>
      </c>
      <c r="C11" s="647" t="s">
        <v>1114</v>
      </c>
      <c r="E11" s="1381"/>
      <c r="F11" s="645"/>
      <c r="G11" s="1376"/>
      <c r="H11" s="1384"/>
    </row>
    <row r="12" spans="1:9">
      <c r="B12" s="650" t="s">
        <v>1115</v>
      </c>
      <c r="C12" s="925" t="s">
        <v>1833</v>
      </c>
      <c r="E12" s="1381"/>
      <c r="F12" s="645"/>
      <c r="G12" s="1376"/>
      <c r="H12" s="1384"/>
    </row>
    <row r="13" spans="1:9" ht="27">
      <c r="B13" s="650" t="s">
        <v>172</v>
      </c>
      <c r="C13" s="647" t="s">
        <v>1218</v>
      </c>
      <c r="E13" s="1381"/>
      <c r="F13" s="645"/>
      <c r="G13" s="1376"/>
      <c r="H13" s="1384"/>
    </row>
    <row r="14" spans="1:9">
      <c r="B14" s="650" t="s">
        <v>1116</v>
      </c>
      <c r="C14" s="647">
        <v>1</v>
      </c>
      <c r="E14" s="1381"/>
      <c r="F14" s="645"/>
      <c r="G14" s="1376"/>
      <c r="H14" s="1384"/>
    </row>
    <row r="15" spans="1:9" ht="40.5">
      <c r="B15" s="650" t="s">
        <v>1117</v>
      </c>
      <c r="C15" s="647" t="s">
        <v>1118</v>
      </c>
      <c r="E15" s="1381"/>
      <c r="F15" s="645"/>
      <c r="G15" s="1376"/>
      <c r="H15" s="1384"/>
    </row>
    <row r="16" spans="1:9">
      <c r="B16" s="650" t="s">
        <v>1119</v>
      </c>
      <c r="C16" s="647" t="s">
        <v>1120</v>
      </c>
      <c r="E16" s="1381"/>
      <c r="F16" s="645"/>
      <c r="G16" s="1376"/>
      <c r="H16" s="1384"/>
    </row>
    <row r="17" spans="2:8">
      <c r="B17" s="650" t="s">
        <v>1121</v>
      </c>
      <c r="C17" s="647" t="s">
        <v>1122</v>
      </c>
      <c r="E17" s="1381"/>
      <c r="F17" s="645"/>
      <c r="G17" s="1376"/>
      <c r="H17" s="1384"/>
    </row>
    <row r="18" spans="2:8" ht="27">
      <c r="B18" s="650" t="s">
        <v>1123</v>
      </c>
      <c r="C18" s="647" t="s">
        <v>1124</v>
      </c>
      <c r="E18" s="1381"/>
      <c r="F18" s="645"/>
      <c r="G18" s="1376"/>
      <c r="H18" s="1384"/>
    </row>
    <row r="19" spans="2:8" ht="27">
      <c r="B19" s="650" t="s">
        <v>1125</v>
      </c>
      <c r="C19" s="647" t="s">
        <v>1126</v>
      </c>
      <c r="E19" s="1381"/>
      <c r="F19" s="645"/>
      <c r="G19" s="1376"/>
      <c r="H19" s="1384"/>
    </row>
    <row r="20" spans="2:8" ht="40.5">
      <c r="B20" s="650" t="s">
        <v>1127</v>
      </c>
      <c r="C20" s="647" t="s">
        <v>1128</v>
      </c>
      <c r="E20" s="1381"/>
      <c r="F20" s="645"/>
      <c r="G20" s="1376"/>
      <c r="H20" s="1384"/>
    </row>
    <row r="21" spans="2:8" ht="54">
      <c r="B21" s="650" t="s">
        <v>1129</v>
      </c>
      <c r="C21" s="647" t="s">
        <v>1130</v>
      </c>
      <c r="E21" s="1381"/>
      <c r="F21" s="645"/>
      <c r="G21" s="1376"/>
      <c r="H21" s="1384"/>
    </row>
    <row r="22" spans="2:8" ht="27">
      <c r="B22" s="650" t="s">
        <v>1131</v>
      </c>
      <c r="C22" s="647" t="s">
        <v>1132</v>
      </c>
      <c r="E22" s="1381"/>
      <c r="F22" s="645"/>
      <c r="G22" s="1376"/>
      <c r="H22" s="1384"/>
    </row>
    <row r="23" spans="2:8">
      <c r="B23" s="646" t="s">
        <v>1133</v>
      </c>
      <c r="C23" s="647"/>
      <c r="E23" s="1381"/>
      <c r="F23" s="645"/>
      <c r="G23" s="1376"/>
      <c r="H23" s="1384"/>
    </row>
    <row r="24" spans="2:8" ht="27">
      <c r="B24" s="650" t="s">
        <v>1134</v>
      </c>
      <c r="C24" s="647" t="s">
        <v>1135</v>
      </c>
      <c r="E24" s="1381"/>
      <c r="F24" s="645"/>
      <c r="G24" s="1376"/>
      <c r="H24" s="1384"/>
    </row>
    <row r="25" spans="2:8" ht="27">
      <c r="B25" s="650" t="s">
        <v>1136</v>
      </c>
      <c r="C25" s="647" t="s">
        <v>1137</v>
      </c>
      <c r="E25" s="1381"/>
      <c r="F25" s="645"/>
      <c r="G25" s="1376"/>
      <c r="H25" s="1384"/>
    </row>
    <row r="26" spans="2:8" ht="27">
      <c r="B26" s="650"/>
      <c r="C26" s="647" t="s">
        <v>1138</v>
      </c>
      <c r="E26" s="1381"/>
      <c r="F26" s="645"/>
      <c r="G26" s="1376"/>
      <c r="H26" s="1384"/>
    </row>
    <row r="27" spans="2:8">
      <c r="B27" s="650"/>
      <c r="C27" s="647"/>
      <c r="E27" s="1381"/>
      <c r="F27" s="645"/>
      <c r="G27" s="1376"/>
      <c r="H27" s="1384"/>
    </row>
    <row r="28" spans="2:8">
      <c r="B28" s="646" t="s">
        <v>1139</v>
      </c>
      <c r="C28" s="647"/>
      <c r="E28" s="1381"/>
      <c r="F28" s="645"/>
      <c r="G28" s="1376"/>
      <c r="H28" s="1384"/>
    </row>
    <row r="29" spans="2:8" ht="54">
      <c r="B29" s="1422" t="s">
        <v>1140</v>
      </c>
      <c r="C29" s="647" t="s">
        <v>1141</v>
      </c>
      <c r="E29" s="1381"/>
      <c r="F29" s="645"/>
      <c r="G29" s="1376"/>
      <c r="H29" s="1384"/>
    </row>
    <row r="30" spans="2:8">
      <c r="B30" s="1422"/>
      <c r="C30" s="647" t="s">
        <v>1142</v>
      </c>
      <c r="E30" s="1381"/>
      <c r="F30" s="645"/>
      <c r="G30" s="1376"/>
      <c r="H30" s="1384"/>
    </row>
    <row r="31" spans="2:8" ht="67.5">
      <c r="B31" s="650" t="s">
        <v>1143</v>
      </c>
      <c r="C31" s="647" t="s">
        <v>1144</v>
      </c>
      <c r="E31" s="1381"/>
      <c r="F31" s="645"/>
      <c r="G31" s="1376"/>
      <c r="H31" s="1384"/>
    </row>
    <row r="32" spans="2:8">
      <c r="B32" s="650"/>
      <c r="C32" s="647"/>
      <c r="E32" s="1381"/>
      <c r="F32" s="645"/>
      <c r="G32" s="1376"/>
      <c r="H32" s="1384"/>
    </row>
    <row r="33" spans="2:8">
      <c r="B33" s="646" t="s">
        <v>1145</v>
      </c>
      <c r="C33" s="647"/>
      <c r="E33" s="1381"/>
      <c r="F33" s="645"/>
      <c r="G33" s="1376"/>
      <c r="H33" s="1384"/>
    </row>
    <row r="34" spans="2:8">
      <c r="B34" s="1422" t="s">
        <v>1146</v>
      </c>
      <c r="C34" s="647" t="s">
        <v>1147</v>
      </c>
      <c r="E34" s="1381"/>
      <c r="F34" s="645"/>
      <c r="G34" s="1376"/>
      <c r="H34" s="1384"/>
    </row>
    <row r="35" spans="2:8">
      <c r="B35" s="1422"/>
      <c r="C35" s="647" t="s">
        <v>1148</v>
      </c>
      <c r="E35" s="1381"/>
      <c r="F35" s="645"/>
      <c r="G35" s="1376"/>
      <c r="H35" s="1384"/>
    </row>
    <row r="36" spans="2:8" ht="27">
      <c r="B36" s="1422"/>
      <c r="C36" s="647" t="s">
        <v>1149</v>
      </c>
      <c r="E36" s="1381"/>
      <c r="F36" s="645"/>
      <c r="G36" s="1376"/>
      <c r="H36" s="1384"/>
    </row>
    <row r="37" spans="2:8" ht="67.5">
      <c r="B37" s="1422" t="s">
        <v>1150</v>
      </c>
      <c r="C37" s="647" t="s">
        <v>1151</v>
      </c>
      <c r="E37" s="1381"/>
      <c r="F37" s="645"/>
      <c r="G37" s="1376"/>
      <c r="H37" s="1384"/>
    </row>
    <row r="38" spans="2:8">
      <c r="B38" s="1422"/>
      <c r="C38" s="647" t="s">
        <v>1152</v>
      </c>
      <c r="E38" s="1381"/>
      <c r="F38" s="645"/>
      <c r="G38" s="1376"/>
      <c r="H38" s="1384"/>
    </row>
    <row r="39" spans="2:8">
      <c r="B39" s="1422"/>
      <c r="C39" s="647" t="s">
        <v>1153</v>
      </c>
      <c r="E39" s="1381"/>
      <c r="F39" s="645"/>
      <c r="G39" s="1376"/>
      <c r="H39" s="1384"/>
    </row>
    <row r="40" spans="2:8" ht="27">
      <c r="B40" s="1422"/>
      <c r="C40" s="647" t="s">
        <v>1154</v>
      </c>
      <c r="E40" s="1381"/>
      <c r="F40" s="645"/>
      <c r="G40" s="1376"/>
      <c r="H40" s="1384"/>
    </row>
    <row r="41" spans="2:8">
      <c r="B41" s="1422"/>
      <c r="C41" s="647" t="s">
        <v>1155</v>
      </c>
      <c r="E41" s="1381"/>
      <c r="F41" s="645"/>
      <c r="G41" s="1376"/>
      <c r="H41" s="1384"/>
    </row>
    <row r="42" spans="2:8" ht="27">
      <c r="B42" s="1422"/>
      <c r="C42" s="647" t="s">
        <v>1156</v>
      </c>
      <c r="E42" s="1381"/>
      <c r="F42" s="645"/>
      <c r="G42" s="1376"/>
      <c r="H42" s="1384"/>
    </row>
    <row r="43" spans="2:8" ht="40.5">
      <c r="B43" s="1422"/>
      <c r="C43" s="647" t="s">
        <v>1157</v>
      </c>
      <c r="E43" s="1381"/>
      <c r="F43" s="645"/>
      <c r="G43" s="1376"/>
      <c r="H43" s="1384"/>
    </row>
    <row r="44" spans="2:8">
      <c r="B44" s="1422"/>
      <c r="C44" s="647" t="s">
        <v>1158</v>
      </c>
      <c r="E44" s="1381"/>
      <c r="F44" s="645"/>
      <c r="G44" s="1376"/>
      <c r="H44" s="1384"/>
    </row>
    <row r="45" spans="2:8">
      <c r="B45" s="1422"/>
      <c r="C45" s="647" t="s">
        <v>1159</v>
      </c>
      <c r="E45" s="1381"/>
      <c r="F45" s="645"/>
      <c r="G45" s="1376"/>
      <c r="H45" s="1384"/>
    </row>
    <row r="46" spans="2:8">
      <c r="B46" s="1422"/>
      <c r="C46" s="647" t="s">
        <v>1160</v>
      </c>
      <c r="E46" s="1381"/>
      <c r="F46" s="645"/>
      <c r="G46" s="1376"/>
      <c r="H46" s="1384"/>
    </row>
    <row r="47" spans="2:8">
      <c r="B47" s="1422"/>
      <c r="C47" s="647" t="s">
        <v>1161</v>
      </c>
      <c r="E47" s="1381"/>
      <c r="F47" s="645"/>
      <c r="G47" s="1376"/>
      <c r="H47" s="1384"/>
    </row>
    <row r="48" spans="2:8">
      <c r="B48" s="1422"/>
      <c r="C48" s="647" t="s">
        <v>1162</v>
      </c>
      <c r="E48" s="1381"/>
      <c r="F48" s="645"/>
      <c r="G48" s="1376"/>
      <c r="H48" s="1384"/>
    </row>
    <row r="49" spans="2:8" ht="27">
      <c r="B49" s="1422"/>
      <c r="C49" s="647" t="s">
        <v>1163</v>
      </c>
      <c r="E49" s="1381"/>
      <c r="F49" s="645"/>
      <c r="G49" s="1376"/>
      <c r="H49" s="1384"/>
    </row>
    <row r="50" spans="2:8" ht="40.5">
      <c r="B50" s="1422"/>
      <c r="C50" s="647" t="s">
        <v>1164</v>
      </c>
      <c r="E50" s="1381"/>
      <c r="F50" s="645"/>
      <c r="G50" s="1376"/>
      <c r="H50" s="1384"/>
    </row>
    <row r="51" spans="2:8">
      <c r="B51" s="1422"/>
      <c r="C51" s="647" t="s">
        <v>1165</v>
      </c>
      <c r="E51" s="1381"/>
      <c r="F51" s="645"/>
      <c r="G51" s="1376"/>
      <c r="H51" s="1384"/>
    </row>
    <row r="52" spans="2:8" ht="27">
      <c r="B52" s="1422"/>
      <c r="C52" s="647" t="s">
        <v>1166</v>
      </c>
      <c r="E52" s="1381"/>
      <c r="F52" s="645"/>
      <c r="G52" s="1376"/>
      <c r="H52" s="1384"/>
    </row>
    <row r="53" spans="2:8">
      <c r="B53" s="1422"/>
      <c r="C53" s="647" t="s">
        <v>1167</v>
      </c>
      <c r="E53" s="1381"/>
      <c r="F53" s="645"/>
      <c r="G53" s="1376"/>
      <c r="H53" s="1384"/>
    </row>
    <row r="54" spans="2:8" ht="27">
      <c r="B54" s="1422"/>
      <c r="C54" s="647" t="s">
        <v>1168</v>
      </c>
      <c r="E54" s="1381"/>
      <c r="F54" s="645"/>
      <c r="G54" s="1376"/>
      <c r="H54" s="1384"/>
    </row>
    <row r="55" spans="2:8">
      <c r="B55" s="650"/>
      <c r="C55" s="647"/>
      <c r="E55" s="1381"/>
      <c r="F55" s="645"/>
      <c r="G55" s="1376"/>
      <c r="H55" s="1384"/>
    </row>
    <row r="56" spans="2:8">
      <c r="B56" s="646" t="s">
        <v>1169</v>
      </c>
      <c r="C56" s="647"/>
      <c r="E56" s="1381"/>
      <c r="F56" s="645"/>
      <c r="G56" s="1376"/>
      <c r="H56" s="1384"/>
    </row>
    <row r="57" spans="2:8" ht="27">
      <c r="B57" s="650" t="s">
        <v>1140</v>
      </c>
      <c r="C57" s="647" t="s">
        <v>1170</v>
      </c>
      <c r="E57" s="1381"/>
      <c r="F57" s="645"/>
      <c r="G57" s="1376"/>
      <c r="H57" s="1384"/>
    </row>
    <row r="58" spans="2:8" ht="27">
      <c r="B58" s="1422" t="s">
        <v>1150</v>
      </c>
      <c r="C58" s="647" t="s">
        <v>1171</v>
      </c>
      <c r="E58" s="1381"/>
      <c r="F58" s="645"/>
      <c r="G58" s="1376"/>
      <c r="H58" s="1384"/>
    </row>
    <row r="59" spans="2:8" ht="40.5">
      <c r="B59" s="1422"/>
      <c r="C59" s="647" t="s">
        <v>1172</v>
      </c>
      <c r="E59" s="1381"/>
      <c r="F59" s="645"/>
      <c r="G59" s="1376"/>
      <c r="H59" s="1384"/>
    </row>
    <row r="60" spans="2:8" ht="27">
      <c r="B60" s="1422"/>
      <c r="C60" s="647" t="s">
        <v>1173</v>
      </c>
      <c r="E60" s="1381"/>
      <c r="F60" s="645"/>
      <c r="G60" s="1376"/>
      <c r="H60" s="1384"/>
    </row>
    <row r="61" spans="2:8" ht="27">
      <c r="B61" s="1422"/>
      <c r="C61" s="647" t="s">
        <v>1174</v>
      </c>
      <c r="E61" s="1381"/>
      <c r="F61" s="645"/>
      <c r="G61" s="1376"/>
      <c r="H61" s="1384"/>
    </row>
    <row r="62" spans="2:8">
      <c r="B62" s="1421" t="s">
        <v>1175</v>
      </c>
      <c r="C62" s="647" t="s">
        <v>1176</v>
      </c>
      <c r="E62" s="1381"/>
      <c r="F62" s="645"/>
      <c r="G62" s="1376"/>
      <c r="H62" s="1384"/>
    </row>
    <row r="63" spans="2:8" ht="27">
      <c r="B63" s="1421"/>
      <c r="C63" s="647" t="s">
        <v>1177</v>
      </c>
      <c r="E63" s="1381"/>
      <c r="F63" s="645"/>
      <c r="G63" s="1376"/>
      <c r="H63" s="1384"/>
    </row>
    <row r="64" spans="2:8">
      <c r="B64" s="1421"/>
      <c r="C64" s="647"/>
      <c r="E64" s="1381"/>
      <c r="F64" s="645"/>
      <c r="G64" s="1376"/>
      <c r="H64" s="1384"/>
    </row>
    <row r="65" spans="2:8">
      <c r="B65" s="1421"/>
      <c r="C65" s="647" t="s">
        <v>1178</v>
      </c>
      <c r="E65" s="1381"/>
      <c r="F65" s="645"/>
      <c r="G65" s="1376"/>
      <c r="H65" s="1384"/>
    </row>
    <row r="66" spans="2:8" ht="27">
      <c r="B66" s="1421"/>
      <c r="C66" s="647" t="s">
        <v>1179</v>
      </c>
      <c r="E66" s="1381"/>
      <c r="F66" s="645"/>
      <c r="G66" s="1376"/>
      <c r="H66" s="1384"/>
    </row>
    <row r="67" spans="2:8" ht="54">
      <c r="B67" s="1421"/>
      <c r="C67" s="647" t="s">
        <v>1180</v>
      </c>
      <c r="E67" s="1381"/>
      <c r="F67" s="645"/>
      <c r="G67" s="1376"/>
      <c r="H67" s="1384"/>
    </row>
    <row r="68" spans="2:8">
      <c r="B68" s="1421"/>
      <c r="C68" s="647"/>
      <c r="E68" s="1381"/>
      <c r="F68" s="645"/>
      <c r="G68" s="1376"/>
      <c r="H68" s="1384"/>
    </row>
    <row r="69" spans="2:8">
      <c r="B69" s="1421"/>
      <c r="C69" s="647" t="s">
        <v>1181</v>
      </c>
      <c r="E69" s="1381"/>
      <c r="F69" s="645"/>
      <c r="G69" s="1376"/>
      <c r="H69" s="1384"/>
    </row>
    <row r="70" spans="2:8" ht="27">
      <c r="B70" s="1421"/>
      <c r="C70" s="647" t="s">
        <v>1182</v>
      </c>
      <c r="E70" s="1381"/>
      <c r="F70" s="645"/>
      <c r="G70" s="1376"/>
      <c r="H70" s="1384"/>
    </row>
    <row r="71" spans="2:8" ht="27">
      <c r="B71" s="1421" t="s">
        <v>1183</v>
      </c>
      <c r="C71" s="647" t="s">
        <v>1184</v>
      </c>
      <c r="E71" s="1381"/>
      <c r="F71" s="645"/>
      <c r="G71" s="1376"/>
      <c r="H71" s="1384"/>
    </row>
    <row r="72" spans="2:8" ht="27">
      <c r="B72" s="1421"/>
      <c r="C72" s="647" t="s">
        <v>1185</v>
      </c>
      <c r="E72" s="1381"/>
      <c r="F72" s="645"/>
      <c r="G72" s="1376"/>
      <c r="H72" s="1384"/>
    </row>
    <row r="73" spans="2:8" ht="27">
      <c r="B73" s="1421"/>
      <c r="C73" s="647" t="s">
        <v>1186</v>
      </c>
      <c r="E73" s="1381"/>
      <c r="F73" s="645"/>
      <c r="G73" s="1376"/>
      <c r="H73" s="1384"/>
    </row>
    <row r="74" spans="2:8">
      <c r="B74" s="1421"/>
      <c r="C74" s="647" t="s">
        <v>1187</v>
      </c>
      <c r="E74" s="1381"/>
      <c r="F74" s="645"/>
      <c r="G74" s="1376"/>
      <c r="H74" s="1384"/>
    </row>
    <row r="75" spans="2:8" ht="27">
      <c r="B75" s="1421"/>
      <c r="C75" s="647" t="s">
        <v>1188</v>
      </c>
      <c r="E75" s="1381"/>
      <c r="F75" s="645"/>
      <c r="G75" s="1376"/>
      <c r="H75" s="1384"/>
    </row>
    <row r="76" spans="2:8" ht="27">
      <c r="B76" s="1421" t="s">
        <v>1189</v>
      </c>
      <c r="C76" s="647" t="s">
        <v>1190</v>
      </c>
      <c r="E76" s="1381"/>
      <c r="F76" s="645"/>
      <c r="G76" s="1376"/>
      <c r="H76" s="1384"/>
    </row>
    <row r="77" spans="2:8" ht="27">
      <c r="B77" s="1421"/>
      <c r="C77" s="647" t="s">
        <v>1191</v>
      </c>
      <c r="E77" s="1381"/>
      <c r="F77" s="645"/>
      <c r="G77" s="1376"/>
      <c r="H77" s="1384"/>
    </row>
    <row r="78" spans="2:8" ht="27">
      <c r="B78" s="1421"/>
      <c r="C78" s="647" t="s">
        <v>1192</v>
      </c>
      <c r="E78" s="1381"/>
      <c r="F78" s="645"/>
      <c r="G78" s="1376"/>
      <c r="H78" s="1384"/>
    </row>
    <row r="79" spans="2:8" ht="27">
      <c r="B79" s="1421"/>
      <c r="C79" s="647" t="s">
        <v>1193</v>
      </c>
      <c r="E79" s="1381"/>
      <c r="F79" s="645"/>
      <c r="G79" s="1376"/>
      <c r="H79" s="1384"/>
    </row>
    <row r="80" spans="2:8" ht="27">
      <c r="B80" s="1421" t="s">
        <v>1194</v>
      </c>
      <c r="C80" s="647" t="s">
        <v>1195</v>
      </c>
      <c r="E80" s="1381"/>
      <c r="F80" s="645"/>
      <c r="G80" s="1376"/>
      <c r="H80" s="1384"/>
    </row>
    <row r="81" spans="2:8" ht="27">
      <c r="B81" s="1421"/>
      <c r="C81" s="647" t="s">
        <v>1196</v>
      </c>
      <c r="E81" s="1381"/>
      <c r="F81" s="645"/>
      <c r="G81" s="1376"/>
      <c r="H81" s="1384"/>
    </row>
    <row r="82" spans="2:8">
      <c r="B82" s="1421"/>
      <c r="C82" s="647"/>
      <c r="E82" s="1381"/>
      <c r="F82" s="645"/>
      <c r="G82" s="1376"/>
      <c r="H82" s="1384"/>
    </row>
    <row r="83" spans="2:8">
      <c r="B83" s="1421"/>
      <c r="C83" s="647" t="s">
        <v>1197</v>
      </c>
      <c r="E83" s="1381"/>
      <c r="F83" s="645"/>
      <c r="G83" s="1376"/>
      <c r="H83" s="1384"/>
    </row>
    <row r="84" spans="2:8" ht="27">
      <c r="B84" s="1421"/>
      <c r="C84" s="647" t="s">
        <v>1198</v>
      </c>
      <c r="E84" s="1381"/>
      <c r="F84" s="645"/>
      <c r="G84" s="1376"/>
      <c r="H84" s="1384"/>
    </row>
    <row r="85" spans="2:8" ht="48.75" customHeight="1">
      <c r="B85" s="646" t="s">
        <v>1199</v>
      </c>
      <c r="C85" s="1419" t="s">
        <v>1201</v>
      </c>
      <c r="E85" s="1381"/>
      <c r="F85" s="645"/>
      <c r="G85" s="1376"/>
      <c r="H85" s="1384"/>
    </row>
    <row r="86" spans="2:8">
      <c r="B86" s="646" t="s">
        <v>1200</v>
      </c>
      <c r="C86" s="1419"/>
      <c r="E86" s="1381"/>
      <c r="F86" s="645"/>
      <c r="G86" s="1376"/>
      <c r="H86" s="1384"/>
    </row>
    <row r="87" spans="2:8" ht="67.5">
      <c r="B87" s="1422"/>
      <c r="C87" s="647" t="s">
        <v>1202</v>
      </c>
      <c r="E87" s="1381"/>
      <c r="F87" s="645"/>
      <c r="G87" s="1376"/>
      <c r="H87" s="1384"/>
    </row>
    <row r="88" spans="2:8" ht="40.5">
      <c r="B88" s="1422"/>
      <c r="C88" s="647" t="s">
        <v>1203</v>
      </c>
      <c r="E88" s="1381"/>
      <c r="F88" s="645"/>
      <c r="G88" s="1376"/>
      <c r="H88" s="1384"/>
    </row>
    <row r="89" spans="2:8">
      <c r="B89" s="1422"/>
      <c r="C89" s="647" t="s">
        <v>1204</v>
      </c>
      <c r="E89" s="1381"/>
      <c r="F89" s="645"/>
      <c r="G89" s="1376"/>
      <c r="H89" s="1384"/>
    </row>
    <row r="90" spans="2:8" ht="27">
      <c r="B90" s="1422"/>
      <c r="C90" s="647" t="s">
        <v>1163</v>
      </c>
      <c r="E90" s="1381"/>
      <c r="F90" s="645"/>
      <c r="G90" s="1376"/>
      <c r="H90" s="1384"/>
    </row>
    <row r="91" spans="2:8">
      <c r="B91" s="1422"/>
      <c r="C91" s="647" t="s">
        <v>1205</v>
      </c>
      <c r="E91" s="1381"/>
      <c r="F91" s="645"/>
      <c r="G91" s="1376"/>
      <c r="H91" s="1384"/>
    </row>
    <row r="92" spans="2:8">
      <c r="B92" s="1422"/>
      <c r="C92" s="647" t="s">
        <v>1206</v>
      </c>
      <c r="E92" s="1381"/>
      <c r="F92" s="645"/>
      <c r="G92" s="1376"/>
      <c r="H92" s="1384"/>
    </row>
    <row r="93" spans="2:8">
      <c r="B93" s="1422"/>
      <c r="C93" s="647" t="s">
        <v>1207</v>
      </c>
      <c r="E93" s="1381"/>
      <c r="F93" s="645"/>
      <c r="G93" s="1376"/>
      <c r="H93" s="1384"/>
    </row>
    <row r="94" spans="2:8" ht="27">
      <c r="B94" s="1422"/>
      <c r="C94" s="647" t="s">
        <v>1208</v>
      </c>
      <c r="E94" s="1381"/>
      <c r="F94" s="645"/>
      <c r="G94" s="1376"/>
      <c r="H94" s="1384"/>
    </row>
    <row r="95" spans="2:8" ht="40.5">
      <c r="B95" s="1422"/>
      <c r="C95" s="647" t="s">
        <v>1209</v>
      </c>
      <c r="E95" s="1381"/>
      <c r="F95" s="645"/>
      <c r="G95" s="1376"/>
      <c r="H95" s="1384"/>
    </row>
    <row r="96" spans="2:8" ht="27">
      <c r="B96" s="1422"/>
      <c r="C96" s="647" t="s">
        <v>1210</v>
      </c>
      <c r="E96" s="1381"/>
      <c r="F96" s="645"/>
      <c r="G96" s="1376"/>
      <c r="H96" s="1384"/>
    </row>
    <row r="97" spans="2:8" ht="54">
      <c r="B97" s="1422"/>
      <c r="C97" s="647" t="s">
        <v>1211</v>
      </c>
      <c r="E97" s="1381"/>
      <c r="F97" s="645"/>
      <c r="G97" s="1376"/>
      <c r="H97" s="1384"/>
    </row>
    <row r="98" spans="2:8" ht="40.5">
      <c r="B98" s="1422"/>
      <c r="C98" s="647" t="s">
        <v>1212</v>
      </c>
      <c r="E98" s="1381"/>
      <c r="F98" s="645"/>
      <c r="G98" s="1376"/>
      <c r="H98" s="1384"/>
    </row>
    <row r="99" spans="2:8" ht="27">
      <c r="B99" s="1422"/>
      <c r="C99" s="647" t="s">
        <v>1213</v>
      </c>
      <c r="E99" s="1381"/>
      <c r="F99" s="645"/>
      <c r="G99" s="1376"/>
      <c r="H99" s="1384"/>
    </row>
    <row r="100" spans="2:8" ht="27">
      <c r="B100" s="649" t="s">
        <v>1214</v>
      </c>
      <c r="C100" s="647" t="s">
        <v>1215</v>
      </c>
      <c r="E100" s="1381"/>
      <c r="F100" s="645"/>
      <c r="G100" s="1376"/>
      <c r="H100" s="1384"/>
    </row>
    <row r="101" spans="2:8">
      <c r="E101" s="1381"/>
      <c r="G101" s="1376"/>
      <c r="H101" s="1384"/>
    </row>
    <row r="102" spans="2:8" ht="44.25" customHeight="1">
      <c r="B102" s="1419" t="s">
        <v>1216</v>
      </c>
      <c r="C102" s="1420"/>
      <c r="D102" s="648" t="s">
        <v>5</v>
      </c>
      <c r="E102" s="1381">
        <v>1</v>
      </c>
      <c r="F102" s="645"/>
      <c r="G102" s="1376"/>
      <c r="H102" s="1383">
        <f>E102*F102</f>
        <v>0</v>
      </c>
    </row>
    <row r="103" spans="2:8">
      <c r="B103" s="650"/>
      <c r="E103" s="1381"/>
      <c r="F103" s="645"/>
      <c r="G103" s="1376"/>
      <c r="H103" s="1383"/>
    </row>
    <row r="104" spans="2:8" ht="35.1" customHeight="1">
      <c r="B104" s="1419" t="s">
        <v>1217</v>
      </c>
      <c r="C104" s="1420"/>
      <c r="D104" s="648" t="s">
        <v>673</v>
      </c>
      <c r="E104" s="1381">
        <v>1</v>
      </c>
      <c r="F104" s="645"/>
      <c r="G104" s="1376"/>
      <c r="H104" s="1383">
        <f t="shared" ref="H104" si="0">E104*F104</f>
        <v>0</v>
      </c>
    </row>
    <row r="105" spans="2:8" ht="14.25" thickBot="1">
      <c r="F105" s="645"/>
      <c r="G105" s="1376"/>
      <c r="H105" s="1384"/>
    </row>
    <row r="106" spans="2:8" ht="14.25" thickBot="1">
      <c r="B106" s="651" t="s">
        <v>899</v>
      </c>
      <c r="C106" s="1379"/>
      <c r="D106" s="1380"/>
      <c r="E106" s="1380"/>
      <c r="F106" s="1382"/>
      <c r="G106" s="1386">
        <f>SUM(G6:G105)</f>
        <v>0</v>
      </c>
      <c r="H106" s="1385">
        <f>SUM(H6:H105)</f>
        <v>0</v>
      </c>
    </row>
  </sheetData>
  <mergeCells count="14">
    <mergeCell ref="B104:C104"/>
    <mergeCell ref="B6:C6"/>
    <mergeCell ref="B71:B75"/>
    <mergeCell ref="B76:B79"/>
    <mergeCell ref="B80:B84"/>
    <mergeCell ref="C85:C86"/>
    <mergeCell ref="B87:B99"/>
    <mergeCell ref="B102:C102"/>
    <mergeCell ref="B29:B30"/>
    <mergeCell ref="B34:B36"/>
    <mergeCell ref="B37:B40"/>
    <mergeCell ref="B41:B54"/>
    <mergeCell ref="B58:B61"/>
    <mergeCell ref="B62:B70"/>
  </mergeCells>
  <pageMargins left="0.70866141732283472" right="0.70866141732283472" top="0.74803149606299213" bottom="0.74803149606299213" header="0.31496062992125984" footer="0.31496062992125984"/>
  <pageSetup paperSize="9" scale="71" orientation="portrait" r:id="rId1"/>
  <headerFooter>
    <oddFooter>Stranica &amp;P od &amp;N</oddFooter>
  </headerFooter>
  <ignoredErrors>
    <ignoredError sqref="C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5:H29"/>
  <sheetViews>
    <sheetView view="pageBreakPreview" zoomScaleNormal="100" zoomScaleSheetLayoutView="100" workbookViewId="0">
      <selection activeCell="B13" sqref="B13"/>
    </sheetView>
  </sheetViews>
  <sheetFormatPr defaultRowHeight="12.75"/>
  <cols>
    <col min="1" max="1" width="9.140625" style="50"/>
    <col min="2" max="2" width="42.28515625" style="50" customWidth="1"/>
    <col min="3" max="16384" width="9.140625" style="50"/>
  </cols>
  <sheetData>
    <row r="5" spans="1:8" s="26" customFormat="1">
      <c r="A5" s="41" t="s">
        <v>94</v>
      </c>
      <c r="B5" s="27" t="s">
        <v>52</v>
      </c>
      <c r="C5" s="3" t="s">
        <v>10</v>
      </c>
      <c r="D5" s="42" t="s">
        <v>1</v>
      </c>
      <c r="E5" s="4" t="s">
        <v>11</v>
      </c>
      <c r="F5" s="4" t="s">
        <v>12</v>
      </c>
      <c r="G5" s="47"/>
    </row>
    <row r="6" spans="1:8" s="47" customFormat="1">
      <c r="A6" s="41"/>
      <c r="B6" s="20"/>
      <c r="C6" s="3"/>
      <c r="D6" s="43"/>
      <c r="E6" s="4"/>
      <c r="F6" s="4"/>
      <c r="H6" s="26"/>
    </row>
    <row r="7" spans="1:8" s="47" customFormat="1">
      <c r="A7" s="1"/>
      <c r="B7" s="54" t="s">
        <v>3</v>
      </c>
      <c r="C7" s="3"/>
      <c r="D7" s="43"/>
      <c r="E7" s="5"/>
      <c r="F7" s="5"/>
      <c r="H7" s="26"/>
    </row>
    <row r="8" spans="1:8" s="47" customFormat="1" ht="140.25">
      <c r="A8" s="1"/>
      <c r="B8" s="29" t="s">
        <v>36</v>
      </c>
      <c r="C8" s="3"/>
      <c r="D8" s="43"/>
      <c r="E8" s="5"/>
      <c r="F8" s="5"/>
      <c r="H8" s="26"/>
    </row>
    <row r="9" spans="1:8" s="47" customFormat="1">
      <c r="A9" s="1"/>
      <c r="B9" s="31"/>
      <c r="C9" s="3"/>
      <c r="D9" s="43"/>
      <c r="E9" s="5"/>
      <c r="F9" s="5"/>
      <c r="H9" s="26"/>
    </row>
    <row r="10" spans="1:8" s="47" customFormat="1">
      <c r="A10" s="1"/>
      <c r="B10" s="2"/>
      <c r="C10" s="3"/>
      <c r="D10" s="43"/>
      <c r="E10" s="5"/>
      <c r="F10" s="5"/>
      <c r="H10" s="26"/>
    </row>
    <row r="11" spans="1:8" s="47" customFormat="1" ht="76.5">
      <c r="A11" s="40" t="s">
        <v>111</v>
      </c>
      <c r="B11" s="49" t="s">
        <v>85</v>
      </c>
      <c r="C11" s="48"/>
      <c r="D11" s="48"/>
      <c r="E11" s="48"/>
      <c r="F11" s="48"/>
      <c r="H11" s="26"/>
    </row>
    <row r="12" spans="1:8" s="47" customFormat="1">
      <c r="A12" s="1"/>
      <c r="B12" s="2"/>
      <c r="C12" s="3"/>
      <c r="D12" s="43"/>
      <c r="E12" s="5"/>
      <c r="F12" s="5"/>
      <c r="H12" s="26"/>
    </row>
    <row r="13" spans="1:8" s="47" customFormat="1">
      <c r="A13" s="40"/>
      <c r="B13" s="59"/>
      <c r="C13" s="59"/>
      <c r="D13" s="59"/>
      <c r="E13" s="59"/>
      <c r="F13" s="59"/>
      <c r="H13" s="26"/>
    </row>
    <row r="14" spans="1:8" s="47" customFormat="1">
      <c r="B14" s="55"/>
      <c r="C14" s="55"/>
      <c r="D14" s="55"/>
      <c r="E14" s="55"/>
      <c r="F14" s="55"/>
      <c r="H14" s="26"/>
    </row>
    <row r="15" spans="1:8" s="47" customFormat="1">
      <c r="A15" s="1"/>
      <c r="B15" s="87"/>
      <c r="C15" s="3"/>
      <c r="D15" s="43"/>
      <c r="E15" s="5"/>
      <c r="F15" s="5"/>
      <c r="H15" s="26"/>
    </row>
    <row r="16" spans="1:8" s="47" customFormat="1">
      <c r="A16" s="40"/>
      <c r="B16" s="59"/>
      <c r="C16" s="17"/>
      <c r="D16" s="18"/>
      <c r="E16" s="19"/>
      <c r="F16" s="19"/>
      <c r="H16" s="26"/>
    </row>
    <row r="17" spans="1:8" s="47" customFormat="1">
      <c r="A17" s="7"/>
      <c r="B17" s="56"/>
      <c r="C17" s="17"/>
      <c r="D17" s="18"/>
      <c r="E17" s="19"/>
      <c r="F17" s="19"/>
      <c r="H17" s="26"/>
    </row>
    <row r="18" spans="1:8" s="47" customFormat="1">
      <c r="A18" s="7"/>
      <c r="B18" s="56"/>
      <c r="C18" s="17"/>
      <c r="D18" s="18"/>
      <c r="E18" s="19"/>
      <c r="F18" s="19"/>
      <c r="H18" s="26"/>
    </row>
    <row r="19" spans="1:8">
      <c r="A19" s="72"/>
      <c r="B19" s="72"/>
      <c r="C19" s="72"/>
      <c r="D19" s="72"/>
      <c r="E19" s="72"/>
      <c r="F19" s="72"/>
    </row>
    <row r="21" spans="1:8">
      <c r="B21" s="10"/>
    </row>
    <row r="29" spans="1:8" s="47" customFormat="1">
      <c r="A29" s="1"/>
      <c r="B29" s="1397" t="s">
        <v>75</v>
      </c>
      <c r="C29" s="1398"/>
      <c r="D29" s="45"/>
      <c r="E29" s="46"/>
      <c r="F29" s="6">
        <f>SUM(F8:F28)</f>
        <v>0</v>
      </c>
      <c r="H29" s="26"/>
    </row>
  </sheetData>
  <mergeCells count="1">
    <mergeCell ref="B29:C29"/>
  </mergeCells>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Normal="100" zoomScaleSheetLayoutView="100" workbookViewId="0">
      <selection activeCell="D5" sqref="D5:F5"/>
    </sheetView>
  </sheetViews>
  <sheetFormatPr defaultRowHeight="15"/>
  <cols>
    <col min="4" max="4" width="13.28515625" bestFit="1" customWidth="1"/>
    <col min="5" max="5" width="9.28515625" customWidth="1"/>
  </cols>
  <sheetData>
    <row r="1" spans="1:6" s="221" customFormat="1" ht="12.75">
      <c r="A1" s="217"/>
      <c r="B1" s="218"/>
      <c r="C1" s="426"/>
      <c r="D1" s="219"/>
      <c r="E1" s="219"/>
      <c r="F1" s="220"/>
    </row>
    <row r="2" spans="1:6" s="221" customFormat="1" ht="12.75">
      <c r="A2" s="217"/>
      <c r="B2" s="218"/>
      <c r="C2" s="426"/>
      <c r="D2" s="219"/>
      <c r="E2" s="219"/>
      <c r="F2" s="220"/>
    </row>
    <row r="3" spans="1:6" s="222" customFormat="1">
      <c r="A3" s="217"/>
      <c r="B3" s="1404" t="s">
        <v>1310</v>
      </c>
      <c r="C3" s="1405"/>
      <c r="D3" s="1401" t="s">
        <v>366</v>
      </c>
      <c r="E3" s="1402"/>
      <c r="F3" s="1402"/>
    </row>
    <row r="4" spans="1:6" s="221" customFormat="1" ht="12.75">
      <c r="A4" s="217"/>
      <c r="B4" s="218"/>
      <c r="C4" s="426"/>
      <c r="D4" s="219"/>
      <c r="E4" s="219"/>
      <c r="F4" s="220"/>
    </row>
    <row r="5" spans="1:6" s="222" customFormat="1">
      <c r="A5" s="217"/>
      <c r="B5" s="1404" t="s">
        <v>1311</v>
      </c>
      <c r="C5" s="1405"/>
      <c r="D5" s="1401" t="s">
        <v>1309</v>
      </c>
      <c r="E5" s="1402"/>
      <c r="F5" s="1402"/>
    </row>
    <row r="6" spans="1:6" s="221" customFormat="1" ht="12.75">
      <c r="A6" s="217"/>
      <c r="B6" s="218"/>
      <c r="C6" s="426"/>
      <c r="D6" s="219"/>
      <c r="E6" s="219"/>
      <c r="F6" s="220"/>
    </row>
    <row r="7" spans="1:6" s="222" customFormat="1">
      <c r="A7" s="217"/>
      <c r="B7" s="1404" t="s">
        <v>1312</v>
      </c>
      <c r="C7" s="1405"/>
      <c r="D7" s="1401" t="s">
        <v>368</v>
      </c>
      <c r="E7" s="1402"/>
      <c r="F7" s="1402"/>
    </row>
    <row r="8" spans="1:6" s="222" customFormat="1" ht="12.75">
      <c r="A8" s="217"/>
      <c r="C8" s="520"/>
      <c r="D8" s="1401" t="s">
        <v>367</v>
      </c>
      <c r="E8" s="1402"/>
      <c r="F8" s="1402"/>
    </row>
    <row r="9" spans="1:6" s="221" customFormat="1" ht="12.75">
      <c r="A9" s="217"/>
      <c r="B9" s="218"/>
      <c r="C9" s="426"/>
      <c r="D9" s="219"/>
      <c r="E9" s="219"/>
      <c r="F9" s="220"/>
    </row>
    <row r="10" spans="1:6" s="221" customFormat="1" ht="12.75">
      <c r="A10" s="217"/>
      <c r="B10" s="218"/>
      <c r="C10" s="426"/>
      <c r="D10" s="219"/>
      <c r="E10" s="219"/>
      <c r="F10" s="220"/>
    </row>
    <row r="11" spans="1:6" s="221" customFormat="1" ht="12.75">
      <c r="A11" s="217"/>
      <c r="B11" s="218"/>
      <c r="C11" s="426"/>
      <c r="D11" s="219"/>
      <c r="E11" s="219"/>
      <c r="F11" s="220"/>
    </row>
    <row r="12" spans="1:6" s="221" customFormat="1" ht="12.75">
      <c r="A12" s="217"/>
      <c r="B12" s="218"/>
      <c r="C12" s="426"/>
      <c r="D12" s="219"/>
      <c r="E12" s="219"/>
      <c r="F12" s="220"/>
    </row>
    <row r="13" spans="1:6" s="221" customFormat="1" ht="12.75">
      <c r="A13" s="217"/>
      <c r="B13" s="218"/>
      <c r="C13" s="426"/>
      <c r="D13" s="219"/>
      <c r="E13" s="219"/>
      <c r="F13" s="220"/>
    </row>
    <row r="14" spans="1:6" s="221" customFormat="1" ht="12.75">
      <c r="A14" s="217"/>
      <c r="B14" s="218"/>
      <c r="C14" s="426"/>
      <c r="D14" s="219"/>
      <c r="E14" s="219"/>
      <c r="F14" s="220"/>
    </row>
    <row r="15" spans="1:6" s="221" customFormat="1" ht="12.75">
      <c r="A15" s="217"/>
      <c r="B15" s="218"/>
      <c r="C15" s="426"/>
      <c r="D15" s="219"/>
      <c r="E15" s="219"/>
      <c r="F15" s="220"/>
    </row>
    <row r="16" spans="1:6" s="221" customFormat="1" ht="12.75">
      <c r="A16" s="217"/>
      <c r="B16" s="218"/>
      <c r="C16" s="426"/>
      <c r="D16" s="219"/>
      <c r="E16" s="219"/>
      <c r="F16" s="220"/>
    </row>
    <row r="17" spans="1:6" s="221" customFormat="1" ht="12.75">
      <c r="A17" s="217"/>
      <c r="B17" s="218"/>
      <c r="C17" s="426"/>
      <c r="D17" s="219"/>
      <c r="E17" s="219"/>
      <c r="F17" s="220"/>
    </row>
    <row r="18" spans="1:6" s="221" customFormat="1" ht="12.75">
      <c r="A18" s="217"/>
      <c r="B18" s="218"/>
      <c r="C18" s="426"/>
      <c r="D18" s="219"/>
      <c r="E18" s="219"/>
      <c r="F18" s="220"/>
    </row>
    <row r="19" spans="1:6" s="221" customFormat="1" ht="12.75">
      <c r="A19" s="217"/>
      <c r="B19" s="218"/>
      <c r="C19" s="426"/>
      <c r="D19" s="219"/>
      <c r="E19" s="219"/>
      <c r="F19" s="220"/>
    </row>
    <row r="20" spans="1:6" s="221" customFormat="1" ht="12.75">
      <c r="A20" s="217"/>
      <c r="B20" s="218"/>
      <c r="C20" s="426"/>
      <c r="D20" s="219"/>
      <c r="E20" s="219"/>
      <c r="F20" s="220"/>
    </row>
    <row r="21" spans="1:6" s="221" customFormat="1" ht="12.75">
      <c r="A21" s="217"/>
      <c r="B21" s="218"/>
      <c r="C21" s="426"/>
      <c r="D21" s="219"/>
      <c r="E21" s="219"/>
      <c r="F21" s="220"/>
    </row>
    <row r="22" spans="1:6" s="221" customFormat="1" ht="12.75">
      <c r="A22" s="217"/>
      <c r="B22" s="218"/>
      <c r="C22" s="426"/>
      <c r="D22" s="219"/>
      <c r="E22" s="219"/>
      <c r="F22" s="220"/>
    </row>
    <row r="23" spans="1:6" s="221" customFormat="1" ht="12.75">
      <c r="A23" s="217"/>
      <c r="B23" s="218"/>
      <c r="C23" s="426"/>
      <c r="D23" s="219"/>
      <c r="E23" s="219"/>
      <c r="F23" s="220"/>
    </row>
    <row r="24" spans="1:6" s="221" customFormat="1" ht="12.75">
      <c r="A24" s="217"/>
      <c r="B24" s="218"/>
      <c r="C24" s="426"/>
      <c r="D24" s="219"/>
      <c r="E24" s="219"/>
      <c r="F24" s="220"/>
    </row>
    <row r="25" spans="1:6" s="221" customFormat="1" ht="12.75">
      <c r="A25" s="217"/>
      <c r="B25" s="218"/>
      <c r="C25" s="426"/>
      <c r="D25" s="219"/>
      <c r="E25" s="219"/>
      <c r="F25" s="220"/>
    </row>
    <row r="26" spans="1:6" s="221" customFormat="1" ht="12.75">
      <c r="A26" s="217"/>
      <c r="B26" s="218"/>
      <c r="C26" s="426"/>
      <c r="D26" s="219"/>
      <c r="E26" s="219"/>
      <c r="F26" s="220"/>
    </row>
    <row r="27" spans="1:6" s="221" customFormat="1" ht="12.75">
      <c r="A27" s="217"/>
      <c r="B27" s="218"/>
      <c r="C27" s="426"/>
      <c r="D27" s="219"/>
      <c r="E27" s="219"/>
      <c r="F27" s="220"/>
    </row>
    <row r="28" spans="1:6" s="221" customFormat="1" ht="12.75">
      <c r="A28" s="217"/>
      <c r="B28" s="218"/>
      <c r="C28" s="426"/>
      <c r="D28" s="219"/>
      <c r="E28" s="219"/>
      <c r="F28" s="220"/>
    </row>
    <row r="29" spans="1:6" s="221" customFormat="1" ht="17.25">
      <c r="A29" s="1403" t="s">
        <v>1324</v>
      </c>
      <c r="B29" s="1403"/>
      <c r="C29" s="1403"/>
      <c r="D29" s="1403"/>
      <c r="E29" s="1403"/>
      <c r="F29" s="1403"/>
    </row>
    <row r="30" spans="1:6" s="221" customFormat="1" ht="12.75">
      <c r="A30" s="217"/>
      <c r="B30" s="218"/>
      <c r="C30" s="426"/>
      <c r="D30" s="219"/>
      <c r="E30" s="219"/>
      <c r="F30" s="220"/>
    </row>
    <row r="31" spans="1:6" s="221" customFormat="1" ht="12.75">
      <c r="A31" s="217"/>
      <c r="B31" s="218"/>
      <c r="C31" s="426"/>
      <c r="D31" s="219"/>
      <c r="E31" s="219"/>
      <c r="F31" s="220"/>
    </row>
    <row r="32" spans="1:6" s="221" customFormat="1" ht="12.75">
      <c r="A32" s="217"/>
      <c r="B32" s="218"/>
      <c r="C32" s="426"/>
      <c r="D32" s="219"/>
      <c r="E32" s="219"/>
      <c r="F32" s="220"/>
    </row>
    <row r="33" spans="1:6" s="221" customFormat="1" ht="12.75">
      <c r="A33" s="217"/>
      <c r="B33" s="218"/>
      <c r="C33" s="426"/>
      <c r="D33" s="219"/>
      <c r="E33" s="219"/>
      <c r="F33" s="220"/>
    </row>
    <row r="34" spans="1:6" s="221" customFormat="1" ht="12.75">
      <c r="A34" s="217"/>
      <c r="B34" s="218"/>
      <c r="C34" s="426"/>
      <c r="D34" s="219"/>
      <c r="E34" s="219"/>
      <c r="F34" s="220"/>
    </row>
    <row r="35" spans="1:6" s="221" customFormat="1" ht="12.75">
      <c r="A35" s="217"/>
      <c r="B35" s="218"/>
      <c r="C35" s="426"/>
      <c r="D35" s="219"/>
      <c r="E35" s="219"/>
      <c r="F35" s="220"/>
    </row>
    <row r="36" spans="1:6" s="221" customFormat="1" ht="12.75">
      <c r="A36" s="217"/>
      <c r="B36" s="218"/>
      <c r="C36" s="426"/>
      <c r="D36" s="219"/>
      <c r="E36" s="219"/>
      <c r="F36" s="220"/>
    </row>
    <row r="37" spans="1:6" s="221" customFormat="1" ht="12.75">
      <c r="A37" s="217"/>
      <c r="B37" s="218"/>
      <c r="C37" s="426"/>
      <c r="D37" s="219"/>
      <c r="E37" s="219"/>
      <c r="F37" s="220"/>
    </row>
    <row r="38" spans="1:6" s="221" customFormat="1" ht="12.75">
      <c r="A38" s="217"/>
      <c r="B38" s="218"/>
      <c r="C38" s="426"/>
      <c r="D38" s="219"/>
      <c r="E38" s="219"/>
      <c r="F38" s="220"/>
    </row>
    <row r="39" spans="1:6" s="221" customFormat="1" ht="12.75">
      <c r="A39" s="217"/>
      <c r="B39" s="218"/>
      <c r="C39" s="426"/>
      <c r="D39" s="219"/>
      <c r="E39" s="219"/>
      <c r="F39" s="220"/>
    </row>
    <row r="40" spans="1:6" s="221" customFormat="1" ht="12.75">
      <c r="A40" s="217"/>
      <c r="B40" s="218"/>
      <c r="C40" s="426"/>
      <c r="D40" s="219"/>
      <c r="E40" s="219"/>
      <c r="F40" s="220"/>
    </row>
    <row r="41" spans="1:6" s="221" customFormat="1" ht="12.75">
      <c r="A41" s="217"/>
      <c r="B41" s="218"/>
      <c r="C41" s="426"/>
      <c r="D41" s="219"/>
      <c r="E41" s="219"/>
      <c r="F41" s="220"/>
    </row>
    <row r="42" spans="1:6" s="221" customFormat="1" ht="12.75">
      <c r="A42" s="217"/>
      <c r="B42" s="218"/>
      <c r="C42" s="426"/>
      <c r="D42" s="219"/>
      <c r="E42" s="219"/>
      <c r="F42" s="220"/>
    </row>
    <row r="43" spans="1:6" s="221" customFormat="1" ht="12.75">
      <c r="A43" s="217"/>
      <c r="B43" s="218"/>
      <c r="C43" s="426"/>
      <c r="D43" s="219"/>
      <c r="E43" s="219"/>
      <c r="F43" s="220"/>
    </row>
    <row r="44" spans="1:6" s="221" customFormat="1" ht="12.75">
      <c r="A44" s="217"/>
      <c r="B44" s="218"/>
      <c r="C44" s="426"/>
      <c r="D44" s="219"/>
      <c r="E44" s="219"/>
      <c r="F44" s="220"/>
    </row>
    <row r="45" spans="1:6" s="221" customFormat="1" ht="12.75">
      <c r="A45" s="217"/>
      <c r="B45" s="223"/>
      <c r="C45" s="426"/>
      <c r="D45" s="219"/>
      <c r="E45" s="219"/>
      <c r="F45" s="220"/>
    </row>
    <row r="46" spans="1:6" s="221" customFormat="1" ht="12.75">
      <c r="A46" s="217"/>
      <c r="B46" s="223"/>
      <c r="C46" s="426"/>
      <c r="D46" s="219"/>
      <c r="E46" s="219"/>
      <c r="F46" s="220"/>
    </row>
    <row r="47" spans="1:6" s="221" customFormat="1" ht="12.75">
      <c r="A47" s="224"/>
      <c r="B47" s="225"/>
      <c r="C47" s="226"/>
      <c r="D47" s="227"/>
      <c r="E47" s="227"/>
      <c r="F47" s="228"/>
    </row>
    <row r="48" spans="1:6" s="221" customFormat="1" ht="12.75">
      <c r="A48" s="224"/>
      <c r="B48" s="229"/>
      <c r="C48" s="226"/>
      <c r="D48" s="227"/>
      <c r="E48" s="227"/>
      <c r="F48" s="228"/>
    </row>
    <row r="49" spans="1:6" s="221" customFormat="1" ht="12.75">
      <c r="A49" s="224"/>
      <c r="B49" s="230"/>
      <c r="C49" s="226"/>
      <c r="D49" s="227"/>
      <c r="E49" s="227"/>
      <c r="F49" s="228"/>
    </row>
    <row r="50" spans="1:6" s="221" customFormat="1" ht="12.75">
      <c r="A50" s="224"/>
      <c r="B50" s="231"/>
      <c r="C50" s="226"/>
      <c r="D50" s="232" t="s">
        <v>129</v>
      </c>
      <c r="F50" s="228"/>
    </row>
    <row r="51" spans="1:6" s="221" customFormat="1" ht="12.75">
      <c r="A51" s="224"/>
      <c r="B51" s="231"/>
      <c r="C51" s="226"/>
      <c r="D51" s="233" t="s">
        <v>205</v>
      </c>
      <c r="F51" s="228"/>
    </row>
    <row r="52" spans="1:6" s="221" customFormat="1" ht="12.75">
      <c r="A52" s="217"/>
      <c r="B52" s="218"/>
      <c r="C52" s="426"/>
      <c r="D52" s="219"/>
      <c r="E52" s="219"/>
      <c r="F52" s="220"/>
    </row>
  </sheetData>
  <mergeCells count="8">
    <mergeCell ref="D8:F8"/>
    <mergeCell ref="A29:F29"/>
    <mergeCell ref="B3:C3"/>
    <mergeCell ref="D3:F3"/>
    <mergeCell ref="B5:C5"/>
    <mergeCell ref="D5:F5"/>
    <mergeCell ref="B7:C7"/>
    <mergeCell ref="D7:F7"/>
  </mergeCells>
  <pageMargins left="0.70866141732283472" right="0.70866141732283472" top="0.74803149606299213" bottom="0.74803149606299213" header="0.31496062992125984" footer="0.31496062992125984"/>
  <pageSetup paperSize="9" orientation="portrait" r:id="rId1"/>
  <headerFooter>
    <oddFooter>Stranica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30"/>
  <sheetViews>
    <sheetView tabSelected="1" view="pageBreakPreview" zoomScaleNormal="100" zoomScaleSheetLayoutView="100" workbookViewId="0">
      <selection activeCell="E11" sqref="E11"/>
    </sheetView>
  </sheetViews>
  <sheetFormatPr defaultRowHeight="15"/>
  <cols>
    <col min="1" max="1" width="4.42578125" customWidth="1"/>
    <col min="2" max="2" width="57.28515625" customWidth="1"/>
    <col min="6" max="7" width="14" customWidth="1"/>
  </cols>
  <sheetData>
    <row r="5" spans="1:7" s="240" customFormat="1" ht="18" thickBot="1">
      <c r="A5" s="513"/>
      <c r="B5" s="140" t="s">
        <v>40</v>
      </c>
      <c r="C5" s="477"/>
      <c r="D5" s="477"/>
      <c r="E5" s="477"/>
      <c r="F5" s="1157" t="s">
        <v>1316</v>
      </c>
      <c r="G5" s="1161" t="s">
        <v>1317</v>
      </c>
    </row>
    <row r="6" spans="1:7" s="240" customFormat="1" ht="16.5">
      <c r="A6" s="517"/>
      <c r="B6" s="132"/>
      <c r="C6" s="129"/>
      <c r="D6" s="491"/>
      <c r="E6" s="491"/>
      <c r="F6" s="1009"/>
      <c r="G6" s="1060"/>
    </row>
    <row r="7" spans="1:7" s="240" customFormat="1" ht="16.5">
      <c r="A7" s="433"/>
      <c r="B7" s="289" t="s">
        <v>832</v>
      </c>
      <c r="C7" s="129"/>
      <c r="D7" s="491"/>
      <c r="E7" s="491"/>
      <c r="F7" s="1009"/>
      <c r="G7" s="1060"/>
    </row>
    <row r="8" spans="1:7" s="240" customFormat="1" ht="16.5">
      <c r="A8" s="514" t="s">
        <v>144</v>
      </c>
      <c r="B8" s="289" t="s">
        <v>38</v>
      </c>
      <c r="C8" s="129"/>
      <c r="D8" s="491"/>
      <c r="E8" s="491"/>
      <c r="F8" s="1009">
        <f>'M.1.1-2-3_2.1_ARH'!F736</f>
        <v>0</v>
      </c>
      <c r="G8" s="1062">
        <f>'M.1.1-2-3_2.1_ARH'!G736</f>
        <v>0</v>
      </c>
    </row>
    <row r="9" spans="1:7" s="240" customFormat="1" ht="16.5">
      <c r="A9" s="517"/>
      <c r="B9" s="132"/>
      <c r="C9" s="129"/>
      <c r="D9" s="491"/>
      <c r="E9" s="491"/>
      <c r="F9" s="1009"/>
      <c r="G9" s="1062"/>
    </row>
    <row r="10" spans="1:7" s="240" customFormat="1" ht="16.5">
      <c r="A10" s="517"/>
      <c r="B10" s="289" t="s">
        <v>832</v>
      </c>
      <c r="C10" s="129"/>
      <c r="D10" s="491"/>
      <c r="E10" s="491"/>
      <c r="F10" s="1009"/>
      <c r="G10" s="1062"/>
    </row>
    <row r="11" spans="1:7" s="240" customFormat="1" ht="16.5">
      <c r="A11" s="514" t="s">
        <v>174</v>
      </c>
      <c r="B11" s="289" t="s">
        <v>39</v>
      </c>
      <c r="C11" s="129"/>
      <c r="D11" s="491"/>
      <c r="E11" s="491"/>
      <c r="F11" s="1009">
        <f>'M.1.1-2-3_2.1_ARH'!F750</f>
        <v>0</v>
      </c>
      <c r="G11" s="1062">
        <f>'M.1.1-2-3_2.1_ARH'!G750</f>
        <v>0</v>
      </c>
    </row>
    <row r="12" spans="1:7" s="122" customFormat="1" ht="16.5">
      <c r="A12" s="518"/>
      <c r="B12" s="128"/>
      <c r="C12" s="478"/>
      <c r="D12" s="495"/>
      <c r="E12" s="478"/>
      <c r="F12" s="1158"/>
      <c r="G12" s="1162"/>
    </row>
    <row r="13" spans="1:7" s="240" customFormat="1" ht="16.5">
      <c r="A13" s="517"/>
      <c r="B13" s="289" t="s">
        <v>362</v>
      </c>
      <c r="C13" s="129"/>
      <c r="D13" s="491"/>
      <c r="E13" s="491"/>
      <c r="F13" s="1009"/>
      <c r="G13" s="1062"/>
    </row>
    <row r="14" spans="1:7" s="122" customFormat="1" ht="16.5">
      <c r="A14" s="518"/>
      <c r="B14" s="128" t="s">
        <v>361</v>
      </c>
      <c r="C14" s="478"/>
      <c r="D14" s="495"/>
      <c r="E14" s="478"/>
      <c r="F14" s="1158">
        <f>'M.3.1_GHV'!F641</f>
        <v>0</v>
      </c>
      <c r="G14" s="1162">
        <f>'M.3.1_GHV'!G641</f>
        <v>0</v>
      </c>
    </row>
    <row r="15" spans="1:7" s="240" customFormat="1" ht="16.5">
      <c r="A15" s="517"/>
      <c r="B15" s="132"/>
      <c r="C15" s="129"/>
      <c r="D15" s="491"/>
      <c r="E15" s="491"/>
      <c r="F15" s="1009"/>
      <c r="G15" s="1062"/>
    </row>
    <row r="16" spans="1:7" s="240" customFormat="1" ht="16.5">
      <c r="A16" s="517"/>
      <c r="B16" s="289" t="s">
        <v>363</v>
      </c>
      <c r="C16" s="129"/>
      <c r="D16" s="491"/>
      <c r="E16" s="491"/>
      <c r="F16" s="1009"/>
      <c r="G16" s="1062"/>
    </row>
    <row r="17" spans="1:7" s="122" customFormat="1" ht="16.5">
      <c r="A17" s="518"/>
      <c r="B17" s="128" t="s">
        <v>44</v>
      </c>
      <c r="C17" s="478"/>
      <c r="D17" s="495"/>
      <c r="E17" s="478"/>
      <c r="F17" s="1158">
        <f>'M.3.2_VIO'!F129</f>
        <v>0</v>
      </c>
      <c r="G17" s="1162">
        <f>'M.3.2_VIO'!G129</f>
        <v>0</v>
      </c>
    </row>
    <row r="18" spans="1:7" s="122" customFormat="1" ht="16.5">
      <c r="A18" s="518"/>
      <c r="B18" s="128"/>
      <c r="C18" s="478"/>
      <c r="D18" s="495"/>
      <c r="E18" s="478"/>
      <c r="F18" s="1158"/>
      <c r="G18" s="1162"/>
    </row>
    <row r="19" spans="1:7" s="240" customFormat="1" ht="16.5">
      <c r="A19" s="517"/>
      <c r="B19" s="289" t="s">
        <v>364</v>
      </c>
      <c r="C19" s="129"/>
      <c r="D19" s="491"/>
      <c r="E19" s="491"/>
      <c r="F19" s="1009"/>
      <c r="G19" s="1062"/>
    </row>
    <row r="20" spans="1:7" s="122" customFormat="1" ht="16.5">
      <c r="A20" s="518"/>
      <c r="B20" s="128" t="s">
        <v>45</v>
      </c>
      <c r="C20" s="478"/>
      <c r="D20" s="495"/>
      <c r="E20" s="478"/>
      <c r="F20" s="1158">
        <f>'M.4.1_ELE'!F686</f>
        <v>0</v>
      </c>
      <c r="G20" s="1162">
        <f>'M.4.1_ELE'!G686</f>
        <v>0</v>
      </c>
    </row>
    <row r="21" spans="1:7" s="122" customFormat="1" ht="16.5">
      <c r="A21" s="518"/>
      <c r="B21" s="128"/>
      <c r="C21" s="478"/>
      <c r="D21" s="495"/>
      <c r="E21" s="478"/>
      <c r="F21" s="1158"/>
      <c r="G21" s="1162"/>
    </row>
    <row r="22" spans="1:7" s="240" customFormat="1" ht="16.5">
      <c r="A22" s="517"/>
      <c r="B22" s="289" t="s">
        <v>365</v>
      </c>
      <c r="C22" s="129"/>
      <c r="D22" s="491"/>
      <c r="E22" s="491"/>
      <c r="F22" s="1009"/>
      <c r="G22" s="1062"/>
    </row>
    <row r="23" spans="1:7" s="122" customFormat="1" ht="16.5">
      <c r="A23" s="518"/>
      <c r="B23" s="128" t="s">
        <v>46</v>
      </c>
      <c r="C23" s="478"/>
      <c r="D23" s="495"/>
      <c r="E23" s="478"/>
      <c r="F23" s="1158">
        <f>'M.4.2_VTA'!G106</f>
        <v>0</v>
      </c>
      <c r="G23" s="1162">
        <f>'M.4.2_VTA'!H106</f>
        <v>0</v>
      </c>
    </row>
    <row r="24" spans="1:7" s="122" customFormat="1" ht="17.25" thickBot="1">
      <c r="A24" s="519"/>
      <c r="B24" s="125"/>
      <c r="C24" s="216"/>
      <c r="D24" s="496"/>
      <c r="E24" s="216"/>
      <c r="F24" s="1159"/>
      <c r="G24" s="1163"/>
    </row>
    <row r="25" spans="1:7" s="241" customFormat="1" ht="16.5">
      <c r="A25" s="515"/>
      <c r="B25" s="133" t="s">
        <v>7</v>
      </c>
      <c r="C25" s="134"/>
      <c r="D25" s="497"/>
      <c r="E25" s="497"/>
      <c r="F25" s="1160">
        <f>SUM(F8:F23)</f>
        <v>0</v>
      </c>
      <c r="G25" s="1164">
        <f>SUM(G8:G23)</f>
        <v>0</v>
      </c>
    </row>
    <row r="26" spans="1:7" s="240" customFormat="1" ht="16.5">
      <c r="A26" s="517"/>
      <c r="B26" s="127"/>
      <c r="C26" s="127"/>
      <c r="D26" s="489"/>
      <c r="E26" s="489"/>
      <c r="F26" s="1008"/>
      <c r="G26" s="1064"/>
    </row>
    <row r="27" spans="1:7" s="240" customFormat="1" ht="16.5">
      <c r="A27" s="517"/>
      <c r="B27" s="133" t="s">
        <v>24</v>
      </c>
      <c r="C27" s="134"/>
      <c r="D27" s="498"/>
      <c r="E27" s="497"/>
      <c r="F27" s="1010">
        <f>F25*0.25</f>
        <v>0</v>
      </c>
      <c r="G27" s="1061">
        <f>G25*0.25</f>
        <v>0</v>
      </c>
    </row>
    <row r="28" spans="1:7" s="240" customFormat="1" ht="16.5">
      <c r="A28" s="517"/>
      <c r="B28" s="127"/>
      <c r="C28" s="127"/>
      <c r="D28" s="489"/>
      <c r="E28" s="489"/>
      <c r="F28" s="1008"/>
      <c r="G28" s="1064"/>
    </row>
    <row r="29" spans="1:7" s="240" customFormat="1" ht="16.5">
      <c r="A29" s="517"/>
      <c r="B29" s="133" t="s">
        <v>25</v>
      </c>
      <c r="C29" s="134"/>
      <c r="D29" s="498"/>
      <c r="E29" s="497"/>
      <c r="F29" s="1160">
        <f>SUM(F25:F27)</f>
        <v>0</v>
      </c>
      <c r="G29" s="1164">
        <f>SUM(G25:G27)</f>
        <v>0</v>
      </c>
    </row>
    <row r="30" spans="1:7" s="240" customFormat="1" ht="16.5">
      <c r="A30" s="517"/>
      <c r="B30" s="135"/>
      <c r="C30" s="127"/>
      <c r="D30" s="489"/>
      <c r="E30" s="489"/>
      <c r="F30" s="490"/>
    </row>
  </sheetData>
  <pageMargins left="0.70866141732283472" right="0.70866141732283472" top="0.74803149606299213" bottom="0.74803149606299213" header="0.31496062992125984" footer="0.31496062992125984"/>
  <pageSetup paperSize="9" scale="71" orientation="portrait" r:id="rId1"/>
  <headerFooter>
    <oddFooter>Stranica &amp;P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G717"/>
  <sheetViews>
    <sheetView view="pageBreakPreview" zoomScale="110" zoomScaleNormal="120" zoomScaleSheetLayoutView="110" zoomScalePageLayoutView="140" workbookViewId="0">
      <selection activeCell="B485" sqref="B485"/>
    </sheetView>
  </sheetViews>
  <sheetFormatPr defaultRowHeight="16.5"/>
  <cols>
    <col min="1" max="1" width="1.7109375" style="433" customWidth="1"/>
    <col min="2" max="2" width="101.140625" style="240" customWidth="1"/>
    <col min="3" max="3" width="1.28515625" style="127" customWidth="1"/>
    <col min="4" max="4" width="10.7109375" style="489" customWidth="1"/>
    <col min="5" max="5" width="10.7109375" style="127" customWidth="1"/>
    <col min="6" max="6" width="15.7109375" style="127" customWidth="1"/>
    <col min="7" max="7" width="15.7109375" style="240" customWidth="1"/>
    <col min="8" max="16384" width="9.140625" style="240"/>
  </cols>
  <sheetData>
    <row r="1" spans="1:7" s="221" customFormat="1" ht="12.75">
      <c r="A1" s="217"/>
      <c r="B1" s="218"/>
      <c r="C1" s="426"/>
      <c r="D1" s="219"/>
      <c r="E1" s="219"/>
      <c r="F1" s="220"/>
    </row>
    <row r="2" spans="1:7" s="871" customFormat="1" ht="12.75">
      <c r="A2" s="867"/>
      <c r="B2" s="868" t="s">
        <v>1325</v>
      </c>
      <c r="C2" s="869"/>
      <c r="D2" s="869"/>
      <c r="E2" s="869"/>
      <c r="F2" s="869"/>
      <c r="G2" s="870"/>
    </row>
    <row r="3" spans="1:7" s="871" customFormat="1" ht="12.75">
      <c r="A3" s="872"/>
      <c r="B3" s="873"/>
      <c r="C3" s="874"/>
      <c r="D3" s="869"/>
      <c r="E3" s="869"/>
      <c r="F3" s="869"/>
      <c r="G3" s="870"/>
    </row>
    <row r="4" spans="1:7" s="871" customFormat="1" ht="12.75">
      <c r="A4" s="872"/>
      <c r="B4" s="875" t="s">
        <v>1326</v>
      </c>
      <c r="C4" s="876"/>
      <c r="D4" s="869"/>
      <c r="E4" s="869"/>
      <c r="F4" s="869"/>
      <c r="G4" s="870"/>
    </row>
    <row r="5" spans="1:7" s="871" customFormat="1" ht="12.75">
      <c r="A5" s="877"/>
      <c r="B5" s="878"/>
      <c r="C5" s="879"/>
      <c r="D5" s="869"/>
      <c r="E5" s="869"/>
      <c r="F5" s="869"/>
      <c r="G5" s="870"/>
    </row>
    <row r="6" spans="1:7" s="871" customFormat="1" ht="25.5">
      <c r="A6" s="877"/>
      <c r="B6" s="880" t="s">
        <v>1327</v>
      </c>
      <c r="C6" s="869"/>
      <c r="D6" s="869"/>
      <c r="E6" s="869"/>
      <c r="F6" s="869"/>
      <c r="G6" s="870"/>
    </row>
    <row r="7" spans="1:7" s="871" customFormat="1" ht="25.5">
      <c r="A7" s="877"/>
      <c r="B7" s="880" t="s">
        <v>1328</v>
      </c>
      <c r="C7" s="869"/>
      <c r="D7" s="869"/>
      <c r="E7" s="869"/>
      <c r="F7" s="869"/>
      <c r="G7" s="881"/>
    </row>
    <row r="8" spans="1:7" s="871" customFormat="1" ht="25.5">
      <c r="A8" s="877"/>
      <c r="B8" s="880" t="s">
        <v>1329</v>
      </c>
      <c r="C8" s="869"/>
      <c r="D8" s="869"/>
      <c r="E8" s="869"/>
      <c r="F8" s="869"/>
      <c r="G8" s="870"/>
    </row>
    <row r="9" spans="1:7" s="871" customFormat="1" ht="12.75">
      <c r="A9" s="877"/>
      <c r="B9" s="880" t="s">
        <v>1330</v>
      </c>
      <c r="C9" s="869"/>
      <c r="D9" s="869"/>
      <c r="E9" s="869"/>
      <c r="F9" s="869"/>
      <c r="G9" s="881"/>
    </row>
    <row r="10" spans="1:7" s="871" customFormat="1" ht="51">
      <c r="A10" s="877"/>
      <c r="B10" s="880" t="s">
        <v>1331</v>
      </c>
      <c r="C10" s="869"/>
      <c r="D10" s="869"/>
      <c r="E10" s="869"/>
      <c r="F10" s="869"/>
      <c r="G10" s="881"/>
    </row>
    <row r="11" spans="1:7" s="871" customFormat="1" ht="51">
      <c r="A11" s="872"/>
      <c r="B11" s="880" t="s">
        <v>1332</v>
      </c>
      <c r="C11" s="869"/>
      <c r="D11" s="869"/>
      <c r="E11" s="869"/>
      <c r="F11" s="869"/>
      <c r="G11" s="881"/>
    </row>
    <row r="12" spans="1:7" s="871" customFormat="1" ht="51">
      <c r="A12" s="877"/>
      <c r="B12" s="880" t="s">
        <v>1333</v>
      </c>
      <c r="C12" s="869"/>
      <c r="D12" s="869"/>
      <c r="E12" s="869"/>
      <c r="F12" s="869"/>
      <c r="G12" s="881"/>
    </row>
    <row r="13" spans="1:7" s="871" customFormat="1" ht="38.25">
      <c r="A13" s="877"/>
      <c r="B13" s="880" t="s">
        <v>1334</v>
      </c>
      <c r="C13" s="869"/>
      <c r="D13" s="869"/>
      <c r="E13" s="869"/>
      <c r="F13" s="869"/>
      <c r="G13" s="870"/>
    </row>
    <row r="14" spans="1:7" s="871" customFormat="1" ht="51">
      <c r="A14" s="877"/>
      <c r="B14" s="880" t="s">
        <v>1335</v>
      </c>
      <c r="C14" s="869"/>
      <c r="D14" s="869"/>
      <c r="E14" s="869"/>
      <c r="F14" s="869"/>
      <c r="G14" s="870"/>
    </row>
    <row r="15" spans="1:7" s="871" customFormat="1" ht="51">
      <c r="A15" s="877"/>
      <c r="B15" s="880" t="s">
        <v>1336</v>
      </c>
      <c r="C15" s="869"/>
      <c r="D15" s="869"/>
      <c r="E15" s="869"/>
      <c r="F15" s="869"/>
      <c r="G15" s="881"/>
    </row>
    <row r="16" spans="1:7" s="871" customFormat="1" ht="51">
      <c r="A16" s="877"/>
      <c r="B16" s="880" t="s">
        <v>1337</v>
      </c>
      <c r="C16" s="869"/>
      <c r="D16" s="869"/>
      <c r="E16" s="869"/>
      <c r="F16" s="869"/>
      <c r="G16" s="881"/>
    </row>
    <row r="17" spans="1:7" s="871" customFormat="1" ht="76.5">
      <c r="A17" s="877"/>
      <c r="B17" s="880" t="s">
        <v>1942</v>
      </c>
      <c r="C17" s="869"/>
      <c r="D17" s="869"/>
      <c r="E17" s="869"/>
      <c r="F17" s="869"/>
      <c r="G17" s="881"/>
    </row>
    <row r="18" spans="1:7" s="871" customFormat="1" ht="51">
      <c r="A18" s="877"/>
      <c r="B18" s="880" t="s">
        <v>1338</v>
      </c>
      <c r="C18" s="869"/>
      <c r="D18" s="869"/>
      <c r="E18" s="869"/>
      <c r="F18" s="869"/>
      <c r="G18" s="881"/>
    </row>
    <row r="19" spans="1:7" s="871" customFormat="1" ht="25.5">
      <c r="A19" s="877"/>
      <c r="B19" s="880" t="s">
        <v>1339</v>
      </c>
      <c r="C19" s="869"/>
      <c r="D19" s="869"/>
      <c r="E19" s="869"/>
      <c r="F19" s="869"/>
      <c r="G19" s="881"/>
    </row>
    <row r="20" spans="1:7" s="871" customFormat="1" ht="12.75">
      <c r="A20" s="877"/>
      <c r="B20" s="880" t="s">
        <v>1340</v>
      </c>
      <c r="C20" s="869"/>
      <c r="D20" s="869"/>
      <c r="E20" s="869"/>
      <c r="F20" s="869"/>
      <c r="G20" s="870"/>
    </row>
    <row r="21" spans="1:7" s="871" customFormat="1" ht="12.75">
      <c r="A21" s="872"/>
      <c r="B21" s="882" t="s">
        <v>1341</v>
      </c>
      <c r="C21" s="869"/>
      <c r="D21" s="869"/>
      <c r="E21" s="869"/>
      <c r="F21" s="869"/>
      <c r="G21" s="870"/>
    </row>
    <row r="22" spans="1:7" s="871" customFormat="1" ht="12.75">
      <c r="A22" s="877"/>
      <c r="B22" s="880" t="s">
        <v>1342</v>
      </c>
      <c r="C22" s="869"/>
      <c r="D22" s="869"/>
      <c r="E22" s="869"/>
      <c r="F22" s="869"/>
      <c r="G22" s="870"/>
    </row>
    <row r="23" spans="1:7" s="871" customFormat="1" ht="12.75">
      <c r="A23" s="877"/>
      <c r="B23" s="880" t="s">
        <v>1343</v>
      </c>
      <c r="C23" s="869"/>
      <c r="D23" s="869"/>
      <c r="E23" s="869"/>
      <c r="F23" s="869"/>
      <c r="G23" s="870"/>
    </row>
    <row r="24" spans="1:7" s="871" customFormat="1" ht="12.75">
      <c r="A24" s="877"/>
      <c r="B24" s="880" t="s">
        <v>1344</v>
      </c>
      <c r="C24" s="869"/>
      <c r="D24" s="869"/>
      <c r="E24" s="869"/>
      <c r="F24" s="869"/>
      <c r="G24" s="881"/>
    </row>
    <row r="25" spans="1:7" s="871" customFormat="1" ht="12.75">
      <c r="A25" s="877"/>
      <c r="B25" s="880" t="s">
        <v>1345</v>
      </c>
      <c r="C25" s="869"/>
      <c r="D25" s="869"/>
      <c r="E25" s="869"/>
      <c r="F25" s="869"/>
      <c r="G25" s="881"/>
    </row>
    <row r="26" spans="1:7" s="871" customFormat="1" ht="12.75">
      <c r="A26" s="877"/>
      <c r="B26" s="880" t="s">
        <v>1937</v>
      </c>
      <c r="C26" s="869"/>
      <c r="D26" s="869"/>
      <c r="E26" s="869"/>
      <c r="F26" s="869"/>
      <c r="G26" s="881"/>
    </row>
    <row r="27" spans="1:7" s="871" customFormat="1" ht="12.75">
      <c r="A27" s="877"/>
      <c r="B27" s="880" t="s">
        <v>1346</v>
      </c>
      <c r="C27" s="869"/>
      <c r="D27" s="869"/>
      <c r="E27" s="869"/>
      <c r="F27" s="869"/>
      <c r="G27" s="870"/>
    </row>
    <row r="28" spans="1:7" s="871" customFormat="1" ht="12.75">
      <c r="A28" s="877"/>
      <c r="B28" s="880" t="s">
        <v>1347</v>
      </c>
      <c r="C28" s="869"/>
      <c r="D28" s="869"/>
      <c r="E28" s="869"/>
      <c r="F28" s="869"/>
      <c r="G28" s="870"/>
    </row>
    <row r="29" spans="1:7" s="871" customFormat="1" ht="12.75">
      <c r="A29" s="872"/>
      <c r="B29" s="882" t="s">
        <v>1348</v>
      </c>
      <c r="C29" s="869"/>
      <c r="D29" s="869"/>
      <c r="E29" s="869"/>
      <c r="F29" s="869"/>
      <c r="G29" s="870"/>
    </row>
    <row r="30" spans="1:7" s="871" customFormat="1" ht="12.75">
      <c r="A30" s="877"/>
      <c r="B30" s="882" t="s">
        <v>1349</v>
      </c>
      <c r="C30" s="869"/>
      <c r="D30" s="869"/>
      <c r="E30" s="869"/>
      <c r="F30" s="869"/>
      <c r="G30" s="870"/>
    </row>
    <row r="31" spans="1:7" s="871" customFormat="1" ht="12.75">
      <c r="A31" s="877"/>
      <c r="B31" s="880" t="s">
        <v>1938</v>
      </c>
      <c r="C31" s="869"/>
      <c r="D31" s="869"/>
      <c r="E31" s="869"/>
      <c r="F31" s="869"/>
      <c r="G31" s="870"/>
    </row>
    <row r="32" spans="1:7" s="871" customFormat="1" ht="63.75">
      <c r="A32" s="877"/>
      <c r="B32" s="883" t="s">
        <v>1939</v>
      </c>
      <c r="C32" s="869"/>
      <c r="D32" s="869"/>
      <c r="E32" s="869"/>
      <c r="F32" s="869"/>
      <c r="G32" s="870"/>
    </row>
    <row r="33" spans="1:7" s="871" customFormat="1" ht="38.25">
      <c r="A33" s="872"/>
      <c r="B33" s="880" t="s">
        <v>1350</v>
      </c>
      <c r="C33" s="869"/>
      <c r="D33" s="869"/>
      <c r="E33" s="869"/>
      <c r="F33" s="869"/>
      <c r="G33" s="870"/>
    </row>
    <row r="34" spans="1:7" s="871" customFormat="1" ht="12.75">
      <c r="A34" s="877"/>
      <c r="B34" s="882" t="s">
        <v>1351</v>
      </c>
      <c r="C34" s="869"/>
      <c r="D34" s="869"/>
      <c r="E34" s="869"/>
      <c r="F34" s="869"/>
      <c r="G34" s="870"/>
    </row>
    <row r="35" spans="1:7" s="871" customFormat="1" ht="12.75">
      <c r="A35" s="877"/>
      <c r="B35" s="880" t="s">
        <v>1940</v>
      </c>
      <c r="C35" s="869"/>
      <c r="D35" s="869"/>
      <c r="E35" s="869"/>
      <c r="F35" s="869"/>
      <c r="G35" s="870"/>
    </row>
    <row r="36" spans="1:7" s="871" customFormat="1" ht="76.5">
      <c r="A36" s="877"/>
      <c r="B36" s="880" t="s">
        <v>1352</v>
      </c>
      <c r="C36" s="869"/>
      <c r="D36" s="869"/>
      <c r="E36" s="869"/>
      <c r="F36" s="869"/>
      <c r="G36" s="881"/>
    </row>
    <row r="37" spans="1:7" s="871" customFormat="1" ht="12.75">
      <c r="A37" s="872"/>
      <c r="B37" s="880" t="s">
        <v>1353</v>
      </c>
      <c r="C37" s="869"/>
      <c r="D37" s="869"/>
      <c r="E37" s="869"/>
      <c r="F37" s="869"/>
      <c r="G37" s="881"/>
    </row>
    <row r="38" spans="1:7" s="871" customFormat="1" ht="25.5">
      <c r="A38" s="877"/>
      <c r="B38" s="880" t="s">
        <v>2014</v>
      </c>
      <c r="C38" s="869"/>
      <c r="D38" s="869"/>
      <c r="E38" s="869"/>
      <c r="F38" s="869"/>
      <c r="G38" s="870"/>
    </row>
    <row r="39" spans="1:7" s="871" customFormat="1" ht="12.75">
      <c r="A39" s="877"/>
      <c r="B39" s="880" t="s">
        <v>1354</v>
      </c>
      <c r="C39" s="869"/>
      <c r="D39" s="869"/>
      <c r="E39" s="869"/>
      <c r="F39" s="869"/>
      <c r="G39" s="870"/>
    </row>
    <row r="40" spans="1:7" s="871" customFormat="1" ht="12.75">
      <c r="A40" s="877"/>
      <c r="B40" s="884"/>
      <c r="C40" s="869"/>
      <c r="D40" s="869"/>
      <c r="E40" s="869"/>
      <c r="F40" s="869"/>
      <c r="G40" s="870"/>
    </row>
    <row r="41" spans="1:7" s="871" customFormat="1" ht="38.25">
      <c r="A41" s="877"/>
      <c r="B41" s="883" t="s">
        <v>1355</v>
      </c>
      <c r="C41" s="869"/>
      <c r="D41" s="869"/>
      <c r="E41" s="869"/>
      <c r="F41" s="869"/>
      <c r="G41" s="881"/>
    </row>
    <row r="42" spans="1:7" s="871" customFormat="1" ht="12.75">
      <c r="A42" s="877"/>
      <c r="B42" s="885"/>
      <c r="C42" s="869"/>
      <c r="D42" s="869"/>
      <c r="E42" s="869"/>
      <c r="F42" s="869"/>
      <c r="G42" s="870"/>
    </row>
    <row r="43" spans="1:7" s="871" customFormat="1" ht="63.75">
      <c r="A43" s="877"/>
      <c r="B43" s="886" t="s">
        <v>1941</v>
      </c>
      <c r="C43" s="869"/>
      <c r="D43" s="869"/>
      <c r="E43" s="869"/>
      <c r="F43" s="869"/>
      <c r="G43" s="881"/>
    </row>
    <row r="44" spans="1:7" s="871" customFormat="1" ht="12.75">
      <c r="A44" s="877"/>
      <c r="B44" s="878"/>
      <c r="C44" s="876"/>
      <c r="D44" s="869"/>
      <c r="E44" s="869"/>
      <c r="F44" s="869"/>
      <c r="G44" s="870"/>
    </row>
    <row r="45" spans="1:7" s="871" customFormat="1" ht="12.75">
      <c r="A45" s="872"/>
      <c r="B45" s="887"/>
      <c r="C45" s="876"/>
      <c r="D45" s="869"/>
      <c r="E45" s="869"/>
      <c r="F45" s="869"/>
      <c r="G45" s="870"/>
    </row>
    <row r="46" spans="1:7" s="871" customFormat="1" ht="12.75">
      <c r="A46" s="877"/>
      <c r="B46" s="888" t="s">
        <v>26</v>
      </c>
      <c r="C46" s="889"/>
      <c r="D46" s="869"/>
      <c r="E46" s="869"/>
      <c r="F46" s="869"/>
      <c r="G46" s="870"/>
    </row>
    <row r="47" spans="1:7" s="871" customFormat="1" ht="12.75">
      <c r="A47" s="877"/>
      <c r="B47" s="878"/>
      <c r="C47" s="879"/>
      <c r="D47" s="869"/>
      <c r="E47" s="869"/>
      <c r="F47" s="869"/>
      <c r="G47" s="870"/>
    </row>
    <row r="48" spans="1:7" s="871" customFormat="1" ht="38.25">
      <c r="A48" s="877"/>
      <c r="B48" s="878" t="s">
        <v>1356</v>
      </c>
      <c r="C48" s="869"/>
      <c r="D48" s="869"/>
      <c r="E48" s="869"/>
      <c r="F48" s="869"/>
      <c r="G48" s="881"/>
    </row>
    <row r="49" spans="1:7" s="871" customFormat="1" ht="38.25">
      <c r="A49" s="872"/>
      <c r="B49" s="878" t="s">
        <v>1357</v>
      </c>
      <c r="C49" s="869"/>
      <c r="D49" s="869"/>
      <c r="E49" s="869"/>
      <c r="F49" s="869"/>
      <c r="G49" s="870"/>
    </row>
    <row r="50" spans="1:7" s="871" customFormat="1" ht="51">
      <c r="A50" s="877"/>
      <c r="B50" s="878" t="s">
        <v>1358</v>
      </c>
      <c r="C50" s="869"/>
      <c r="D50" s="869"/>
      <c r="E50" s="869"/>
      <c r="F50" s="869"/>
      <c r="G50" s="881"/>
    </row>
    <row r="51" spans="1:7" s="871" customFormat="1" ht="114.75">
      <c r="A51" s="877"/>
      <c r="B51" s="878" t="s">
        <v>1359</v>
      </c>
      <c r="C51" s="869"/>
      <c r="D51" s="869"/>
      <c r="E51" s="869"/>
      <c r="F51" s="869"/>
      <c r="G51" s="881"/>
    </row>
    <row r="52" spans="1:7" s="871" customFormat="1" ht="25.5">
      <c r="A52" s="877"/>
      <c r="B52" s="878" t="s">
        <v>1360</v>
      </c>
      <c r="C52" s="869"/>
      <c r="D52" s="869"/>
      <c r="E52" s="869"/>
      <c r="F52" s="869"/>
      <c r="G52" s="870"/>
    </row>
    <row r="53" spans="1:7" s="871" customFormat="1" ht="12.75">
      <c r="A53" s="877"/>
      <c r="B53" s="890" t="s">
        <v>1361</v>
      </c>
      <c r="C53" s="869"/>
      <c r="D53" s="869"/>
      <c r="E53" s="869"/>
      <c r="F53" s="869"/>
      <c r="G53" s="870"/>
    </row>
    <row r="54" spans="1:7" s="871" customFormat="1" ht="12.75">
      <c r="A54" s="877"/>
      <c r="B54" s="890" t="s">
        <v>1362</v>
      </c>
      <c r="C54" s="869"/>
      <c r="D54" s="869"/>
      <c r="E54" s="869"/>
      <c r="F54" s="869"/>
      <c r="G54" s="870"/>
    </row>
    <row r="55" spans="1:7" s="871" customFormat="1" ht="12.75">
      <c r="A55" s="877"/>
      <c r="B55" s="890" t="s">
        <v>1363</v>
      </c>
      <c r="C55" s="869"/>
      <c r="D55" s="869"/>
      <c r="E55" s="869"/>
      <c r="F55" s="869"/>
      <c r="G55" s="870"/>
    </row>
    <row r="56" spans="1:7" s="871" customFormat="1" ht="12.75">
      <c r="A56" s="877"/>
      <c r="B56" s="890" t="s">
        <v>1364</v>
      </c>
      <c r="C56" s="869"/>
      <c r="D56" s="869"/>
      <c r="E56" s="869"/>
      <c r="F56" s="869"/>
      <c r="G56" s="870"/>
    </row>
    <row r="57" spans="1:7" s="871" customFormat="1" ht="12.75">
      <c r="A57" s="877"/>
      <c r="B57" s="890" t="s">
        <v>1365</v>
      </c>
      <c r="C57" s="869"/>
      <c r="D57" s="869"/>
      <c r="E57" s="869"/>
      <c r="F57" s="869"/>
      <c r="G57" s="870"/>
    </row>
    <row r="58" spans="1:7" s="871" customFormat="1" ht="12.75">
      <c r="A58" s="872"/>
      <c r="B58" s="890"/>
      <c r="C58" s="869"/>
      <c r="D58" s="869"/>
      <c r="E58" s="869"/>
      <c r="F58" s="869"/>
      <c r="G58" s="870"/>
    </row>
    <row r="59" spans="1:7" s="871" customFormat="1" ht="38.25">
      <c r="A59" s="877"/>
      <c r="B59" s="878" t="s">
        <v>1366</v>
      </c>
      <c r="C59" s="869"/>
      <c r="D59" s="869"/>
      <c r="E59" s="869"/>
      <c r="F59" s="869"/>
      <c r="G59" s="870"/>
    </row>
    <row r="60" spans="1:7" s="871" customFormat="1" ht="12.75">
      <c r="A60" s="877"/>
      <c r="B60" s="878" t="s">
        <v>1367</v>
      </c>
      <c r="C60" s="869"/>
      <c r="D60" s="869"/>
      <c r="E60" s="869"/>
      <c r="F60" s="869"/>
      <c r="G60" s="870"/>
    </row>
    <row r="61" spans="1:7" s="871" customFormat="1" ht="12.75">
      <c r="A61" s="877"/>
      <c r="B61" s="890"/>
      <c r="C61" s="869"/>
      <c r="D61" s="869"/>
      <c r="E61" s="869"/>
      <c r="F61" s="869"/>
      <c r="G61" s="870"/>
    </row>
    <row r="62" spans="1:7" s="871" customFormat="1" ht="12.75">
      <c r="A62" s="877"/>
      <c r="B62" s="890" t="s">
        <v>1368</v>
      </c>
      <c r="C62" s="869"/>
      <c r="D62" s="869"/>
      <c r="E62" s="869"/>
      <c r="F62" s="869"/>
      <c r="G62" s="870"/>
    </row>
    <row r="63" spans="1:7" s="871" customFormat="1" ht="12.75">
      <c r="A63" s="877"/>
      <c r="B63" s="890" t="s">
        <v>1369</v>
      </c>
      <c r="C63" s="869"/>
      <c r="D63" s="869"/>
      <c r="E63" s="869"/>
      <c r="F63" s="869"/>
      <c r="G63" s="870"/>
    </row>
    <row r="64" spans="1:7" s="871" customFormat="1" ht="12.75">
      <c r="A64" s="877"/>
      <c r="B64" s="890" t="s">
        <v>1370</v>
      </c>
      <c r="C64" s="869"/>
      <c r="D64" s="869"/>
      <c r="E64" s="869"/>
      <c r="F64" s="869"/>
      <c r="G64" s="870"/>
    </row>
    <row r="65" spans="1:7" s="871" customFormat="1" ht="12.75">
      <c r="A65" s="877"/>
      <c r="B65" s="890" t="s">
        <v>1371</v>
      </c>
      <c r="C65" s="869"/>
      <c r="D65" s="869"/>
      <c r="E65" s="869"/>
      <c r="F65" s="869"/>
      <c r="G65" s="870"/>
    </row>
    <row r="66" spans="1:7" s="871" customFormat="1" ht="12.75">
      <c r="A66" s="877"/>
      <c r="B66" s="890" t="s">
        <v>1372</v>
      </c>
      <c r="C66" s="869"/>
      <c r="D66" s="869"/>
      <c r="E66" s="869"/>
      <c r="F66" s="869"/>
      <c r="G66" s="870"/>
    </row>
    <row r="67" spans="1:7" s="871" customFormat="1" ht="12.75">
      <c r="A67" s="877"/>
      <c r="B67" s="890" t="s">
        <v>1373</v>
      </c>
      <c r="C67" s="869"/>
      <c r="D67" s="869"/>
      <c r="E67" s="869"/>
      <c r="F67" s="869"/>
      <c r="G67" s="870"/>
    </row>
    <row r="68" spans="1:7" s="871" customFormat="1" ht="12.75">
      <c r="A68" s="877"/>
      <c r="B68" s="890" t="s">
        <v>1374</v>
      </c>
      <c r="C68" s="869"/>
      <c r="D68" s="869"/>
      <c r="E68" s="869"/>
      <c r="F68" s="869"/>
      <c r="G68" s="870"/>
    </row>
    <row r="69" spans="1:7" s="871" customFormat="1" ht="38.25">
      <c r="A69" s="877"/>
      <c r="B69" s="878" t="s">
        <v>1375</v>
      </c>
      <c r="C69" s="869"/>
      <c r="D69" s="869"/>
      <c r="E69" s="869"/>
      <c r="F69" s="869"/>
      <c r="G69" s="870"/>
    </row>
    <row r="70" spans="1:7" s="871" customFormat="1" ht="12.75">
      <c r="A70" s="877"/>
      <c r="B70" s="890"/>
      <c r="C70" s="869"/>
      <c r="D70" s="869"/>
      <c r="E70" s="869"/>
      <c r="F70" s="869"/>
      <c r="G70" s="870"/>
    </row>
    <row r="71" spans="1:7" s="871" customFormat="1" ht="12.75">
      <c r="A71" s="877"/>
      <c r="B71" s="890" t="s">
        <v>1376</v>
      </c>
      <c r="C71" s="869"/>
      <c r="D71" s="869"/>
      <c r="E71" s="869"/>
      <c r="F71" s="869"/>
      <c r="G71" s="870"/>
    </row>
    <row r="72" spans="1:7" s="871" customFormat="1" ht="25.5">
      <c r="A72" s="877"/>
      <c r="B72" s="878" t="s">
        <v>1377</v>
      </c>
      <c r="C72" s="869"/>
      <c r="D72" s="869"/>
      <c r="E72" s="869"/>
      <c r="F72" s="869"/>
      <c r="G72" s="870"/>
    </row>
    <row r="73" spans="1:7" s="871" customFormat="1" ht="25.5">
      <c r="A73" s="877"/>
      <c r="B73" s="878" t="s">
        <v>1378</v>
      </c>
      <c r="C73" s="869"/>
      <c r="D73" s="869"/>
      <c r="E73" s="869"/>
      <c r="F73" s="869"/>
      <c r="G73" s="870"/>
    </row>
    <row r="74" spans="1:7" s="871" customFormat="1" ht="12.75">
      <c r="A74" s="877"/>
      <c r="B74" s="878" t="s">
        <v>1379</v>
      </c>
      <c r="C74" s="869"/>
      <c r="D74" s="869"/>
      <c r="E74" s="869"/>
      <c r="F74" s="869"/>
      <c r="G74" s="870"/>
    </row>
    <row r="75" spans="1:7" s="871" customFormat="1" ht="25.5">
      <c r="A75" s="877"/>
      <c r="B75" s="878" t="s">
        <v>1380</v>
      </c>
      <c r="C75" s="869"/>
      <c r="D75" s="869"/>
      <c r="E75" s="869"/>
      <c r="F75" s="869"/>
      <c r="G75" s="870"/>
    </row>
    <row r="76" spans="1:7" s="871" customFormat="1" ht="12.75">
      <c r="A76" s="872"/>
      <c r="B76" s="878" t="s">
        <v>1381</v>
      </c>
      <c r="C76" s="869"/>
      <c r="D76" s="869"/>
      <c r="E76" s="869"/>
      <c r="F76" s="869"/>
      <c r="G76" s="870"/>
    </row>
    <row r="77" spans="1:7" s="871" customFormat="1" ht="12.75">
      <c r="A77" s="877"/>
      <c r="B77" s="878"/>
      <c r="C77" s="879"/>
      <c r="D77" s="869"/>
      <c r="E77" s="869"/>
      <c r="F77" s="869"/>
      <c r="G77" s="870"/>
    </row>
    <row r="78" spans="1:7" s="871" customFormat="1" ht="12.75">
      <c r="A78" s="877"/>
      <c r="B78" s="888" t="s">
        <v>1382</v>
      </c>
      <c r="C78" s="889"/>
      <c r="D78" s="869"/>
      <c r="E78" s="869"/>
      <c r="F78" s="869"/>
      <c r="G78" s="870"/>
    </row>
    <row r="79" spans="1:7" s="871" customFormat="1" ht="12.75">
      <c r="A79" s="877"/>
      <c r="B79" s="878"/>
      <c r="C79" s="879"/>
      <c r="D79" s="869"/>
      <c r="E79" s="869"/>
      <c r="F79" s="869"/>
      <c r="G79" s="870"/>
    </row>
    <row r="80" spans="1:7" s="871" customFormat="1" ht="114.75">
      <c r="A80" s="877"/>
      <c r="B80" s="883" t="s">
        <v>1383</v>
      </c>
      <c r="C80" s="869"/>
      <c r="D80" s="869"/>
      <c r="E80" s="869"/>
      <c r="F80" s="869"/>
      <c r="G80" s="881"/>
    </row>
    <row r="81" spans="1:7" s="871" customFormat="1" ht="25.5">
      <c r="A81" s="877"/>
      <c r="B81" s="891" t="s">
        <v>1384</v>
      </c>
      <c r="C81" s="869"/>
      <c r="D81" s="869"/>
      <c r="E81" s="869"/>
      <c r="F81" s="869"/>
      <c r="G81" s="870"/>
    </row>
    <row r="82" spans="1:7" s="871" customFormat="1" ht="102">
      <c r="A82" s="877"/>
      <c r="B82" s="884" t="s">
        <v>1385</v>
      </c>
      <c r="C82" s="869"/>
      <c r="D82" s="869"/>
      <c r="E82" s="869"/>
      <c r="F82" s="869"/>
      <c r="G82" s="881"/>
    </row>
    <row r="83" spans="1:7" s="871" customFormat="1" ht="12.75">
      <c r="A83" s="877"/>
      <c r="B83" s="885"/>
      <c r="C83" s="869"/>
      <c r="D83" s="869"/>
      <c r="E83" s="869"/>
      <c r="F83" s="869"/>
      <c r="G83" s="881"/>
    </row>
    <row r="84" spans="1:7" s="871" customFormat="1" ht="12.75">
      <c r="A84" s="877"/>
      <c r="B84" s="884"/>
      <c r="C84" s="869"/>
      <c r="D84" s="869"/>
      <c r="E84" s="869"/>
      <c r="F84" s="869"/>
      <c r="G84" s="870"/>
    </row>
    <row r="85" spans="1:7" s="871" customFormat="1" ht="12.75">
      <c r="A85" s="877"/>
      <c r="B85" s="885" t="s">
        <v>1386</v>
      </c>
      <c r="C85" s="869"/>
      <c r="D85" s="869"/>
      <c r="E85" s="869"/>
      <c r="F85" s="869"/>
      <c r="G85" s="870"/>
    </row>
    <row r="86" spans="1:7" s="871" customFormat="1" ht="51">
      <c r="A86" s="877"/>
      <c r="B86" s="884" t="s">
        <v>1387</v>
      </c>
      <c r="C86" s="869"/>
      <c r="D86" s="869"/>
      <c r="E86" s="869"/>
      <c r="F86" s="869"/>
      <c r="G86" s="881"/>
    </row>
    <row r="87" spans="1:7" s="871" customFormat="1" ht="25.5">
      <c r="A87" s="872"/>
      <c r="B87" s="884" t="s">
        <v>1388</v>
      </c>
      <c r="C87" s="869"/>
      <c r="D87" s="869"/>
      <c r="E87" s="869"/>
      <c r="F87" s="869"/>
      <c r="G87" s="870"/>
    </row>
    <row r="88" spans="1:7" s="871" customFormat="1" ht="12.75">
      <c r="A88" s="877"/>
      <c r="B88" s="884" t="s">
        <v>1389</v>
      </c>
      <c r="C88" s="869"/>
      <c r="D88" s="869"/>
      <c r="E88" s="869"/>
      <c r="F88" s="869"/>
      <c r="G88" s="870"/>
    </row>
    <row r="89" spans="1:7" s="871" customFormat="1" ht="12.75">
      <c r="A89" s="877"/>
      <c r="B89" s="884" t="s">
        <v>1390</v>
      </c>
      <c r="C89" s="869"/>
      <c r="D89" s="869"/>
      <c r="E89" s="869"/>
      <c r="F89" s="869"/>
      <c r="G89" s="870"/>
    </row>
    <row r="90" spans="1:7" s="871" customFormat="1" ht="12.75">
      <c r="A90" s="877"/>
      <c r="B90" s="884" t="s">
        <v>1391</v>
      </c>
      <c r="C90" s="869"/>
      <c r="D90" s="869"/>
      <c r="E90" s="869"/>
      <c r="F90" s="869"/>
      <c r="G90" s="881"/>
    </row>
    <row r="91" spans="1:7" s="871" customFormat="1" ht="12.75">
      <c r="A91" s="877"/>
      <c r="B91" s="884" t="s">
        <v>1392</v>
      </c>
      <c r="C91" s="869"/>
      <c r="D91" s="869"/>
      <c r="E91" s="869"/>
      <c r="F91" s="869"/>
      <c r="G91" s="870"/>
    </row>
    <row r="92" spans="1:7" s="871" customFormat="1" ht="25.5">
      <c r="A92" s="877"/>
      <c r="B92" s="884" t="s">
        <v>1393</v>
      </c>
      <c r="C92" s="869"/>
      <c r="D92" s="869"/>
      <c r="E92" s="869"/>
      <c r="F92" s="869"/>
      <c r="G92" s="870"/>
    </row>
    <row r="93" spans="1:7" s="871" customFormat="1" ht="12.75">
      <c r="A93" s="877"/>
      <c r="B93" s="884" t="s">
        <v>1394</v>
      </c>
      <c r="C93" s="869"/>
      <c r="D93" s="869"/>
      <c r="E93" s="869"/>
      <c r="F93" s="869"/>
      <c r="G93" s="870"/>
    </row>
    <row r="94" spans="1:7" s="871" customFormat="1" ht="12.75">
      <c r="A94" s="872"/>
      <c r="B94" s="884" t="s">
        <v>1395</v>
      </c>
      <c r="C94" s="869"/>
      <c r="D94" s="869"/>
      <c r="E94" s="869"/>
      <c r="F94" s="869"/>
      <c r="G94" s="870"/>
    </row>
    <row r="95" spans="1:7" s="871" customFormat="1" ht="12.75">
      <c r="A95" s="877"/>
      <c r="B95" s="884"/>
      <c r="C95" s="869"/>
      <c r="D95" s="869"/>
      <c r="E95" s="869"/>
      <c r="F95" s="869"/>
      <c r="G95" s="870"/>
    </row>
    <row r="96" spans="1:7" s="871" customFormat="1" ht="12.75">
      <c r="A96" s="877"/>
      <c r="B96" s="884" t="s">
        <v>1396</v>
      </c>
      <c r="C96" s="869"/>
      <c r="D96" s="869"/>
      <c r="E96" s="869"/>
      <c r="F96" s="869"/>
      <c r="G96" s="870"/>
    </row>
    <row r="97" spans="1:7" s="871" customFormat="1" ht="38.25">
      <c r="A97" s="877"/>
      <c r="B97" s="884" t="s">
        <v>1397</v>
      </c>
      <c r="C97" s="869"/>
      <c r="D97" s="869"/>
      <c r="E97" s="869"/>
      <c r="F97" s="869"/>
      <c r="G97" s="870"/>
    </row>
    <row r="98" spans="1:7" s="871" customFormat="1" ht="12.75">
      <c r="A98" s="877"/>
      <c r="B98" s="884"/>
      <c r="C98" s="869"/>
      <c r="D98" s="869"/>
      <c r="E98" s="869"/>
      <c r="F98" s="869"/>
      <c r="G98" s="870"/>
    </row>
    <row r="99" spans="1:7" s="871" customFormat="1" ht="12.75">
      <c r="A99" s="877"/>
      <c r="B99" s="884" t="s">
        <v>1398</v>
      </c>
      <c r="C99" s="869"/>
      <c r="D99" s="869"/>
      <c r="E99" s="869"/>
      <c r="F99" s="869"/>
      <c r="G99" s="870"/>
    </row>
    <row r="100" spans="1:7" s="871" customFormat="1" ht="25.5">
      <c r="A100" s="877"/>
      <c r="B100" s="884" t="s">
        <v>1399</v>
      </c>
      <c r="C100" s="869"/>
      <c r="D100" s="869"/>
      <c r="E100" s="869"/>
      <c r="F100" s="869"/>
      <c r="G100" s="870"/>
    </row>
    <row r="101" spans="1:7" s="871" customFormat="1" ht="38.25">
      <c r="A101" s="877"/>
      <c r="B101" s="883" t="s">
        <v>1966</v>
      </c>
      <c r="C101" s="869"/>
      <c r="D101" s="869"/>
      <c r="E101" s="869"/>
      <c r="F101" s="869"/>
      <c r="G101" s="881"/>
    </row>
    <row r="102" spans="1:7" s="871" customFormat="1" ht="12.75">
      <c r="A102" s="877"/>
      <c r="B102" s="884"/>
      <c r="C102" s="869"/>
      <c r="D102" s="869"/>
      <c r="E102" s="869"/>
      <c r="F102" s="869"/>
      <c r="G102" s="881"/>
    </row>
    <row r="103" spans="1:7" s="871" customFormat="1" ht="12.75">
      <c r="A103" s="877"/>
      <c r="B103" s="884" t="s">
        <v>1400</v>
      </c>
      <c r="C103" s="869"/>
      <c r="D103" s="869"/>
      <c r="E103" s="869"/>
      <c r="F103" s="869"/>
      <c r="G103" s="881"/>
    </row>
    <row r="104" spans="1:7" s="871" customFormat="1" ht="25.5">
      <c r="A104" s="877"/>
      <c r="B104" s="884" t="s">
        <v>1967</v>
      </c>
      <c r="C104" s="869"/>
      <c r="D104" s="869"/>
      <c r="E104" s="869"/>
      <c r="F104" s="869"/>
      <c r="G104" s="881"/>
    </row>
    <row r="105" spans="1:7" s="871" customFormat="1" ht="12.75">
      <c r="A105" s="877"/>
      <c r="B105" s="884" t="s">
        <v>1401</v>
      </c>
      <c r="C105" s="869"/>
      <c r="D105" s="869"/>
      <c r="E105" s="869"/>
      <c r="F105" s="869"/>
      <c r="G105" s="881"/>
    </row>
    <row r="106" spans="1:7" s="871" customFormat="1" ht="12.75">
      <c r="A106" s="877"/>
      <c r="B106" s="884"/>
      <c r="C106" s="869"/>
      <c r="D106" s="869"/>
      <c r="E106" s="869"/>
      <c r="F106" s="869"/>
      <c r="G106" s="881"/>
    </row>
    <row r="107" spans="1:7" s="871" customFormat="1" ht="38.25">
      <c r="A107" s="877"/>
      <c r="B107" s="886" t="s">
        <v>1968</v>
      </c>
      <c r="C107" s="869"/>
      <c r="D107" s="869"/>
      <c r="E107" s="869"/>
      <c r="F107" s="869"/>
      <c r="G107" s="881"/>
    </row>
    <row r="108" spans="1:7" s="871" customFormat="1" ht="12.75">
      <c r="A108" s="877"/>
      <c r="B108" s="884"/>
      <c r="C108" s="869"/>
      <c r="D108" s="869"/>
      <c r="E108" s="869"/>
      <c r="F108" s="869"/>
      <c r="G108" s="881"/>
    </row>
    <row r="109" spans="1:7" s="871" customFormat="1" ht="12.75">
      <c r="A109" s="877"/>
      <c r="B109" s="885" t="s">
        <v>1402</v>
      </c>
      <c r="C109" s="869"/>
      <c r="D109" s="869"/>
      <c r="E109" s="869"/>
      <c r="F109" s="869"/>
      <c r="G109" s="881"/>
    </row>
    <row r="110" spans="1:7" s="871" customFormat="1" ht="38.25">
      <c r="A110" s="877"/>
      <c r="B110" s="884" t="s">
        <v>1969</v>
      </c>
      <c r="C110" s="869"/>
      <c r="D110" s="869"/>
      <c r="E110" s="869"/>
      <c r="F110" s="869"/>
      <c r="G110" s="881"/>
    </row>
    <row r="111" spans="1:7" s="871" customFormat="1" ht="12.75">
      <c r="A111" s="877"/>
      <c r="B111" s="885"/>
      <c r="C111" s="869"/>
      <c r="D111" s="869"/>
      <c r="E111" s="869"/>
      <c r="F111" s="869"/>
      <c r="G111" s="870"/>
    </row>
    <row r="112" spans="1:7" s="871" customFormat="1" ht="12.75">
      <c r="A112" s="877"/>
      <c r="B112" s="885" t="s">
        <v>1403</v>
      </c>
      <c r="C112" s="869"/>
      <c r="D112" s="869"/>
      <c r="E112" s="869"/>
      <c r="F112" s="869"/>
      <c r="G112" s="870"/>
    </row>
    <row r="113" spans="1:7" s="871" customFormat="1" ht="38.25">
      <c r="A113" s="877"/>
      <c r="B113" s="884" t="s">
        <v>1970</v>
      </c>
      <c r="C113" s="869"/>
      <c r="D113" s="869"/>
      <c r="E113" s="869"/>
      <c r="F113" s="869"/>
      <c r="G113" s="881"/>
    </row>
    <row r="114" spans="1:7" s="871" customFormat="1" ht="12.75">
      <c r="A114" s="872"/>
      <c r="B114" s="884"/>
      <c r="C114" s="869"/>
      <c r="D114" s="869"/>
      <c r="E114" s="869"/>
      <c r="F114" s="869"/>
      <c r="G114" s="870"/>
    </row>
    <row r="115" spans="1:7" s="871" customFormat="1" ht="12.75">
      <c r="A115" s="877"/>
      <c r="B115" s="885" t="s">
        <v>1404</v>
      </c>
      <c r="C115" s="869"/>
      <c r="D115" s="869"/>
      <c r="E115" s="869"/>
      <c r="F115" s="869"/>
      <c r="G115" s="870"/>
    </row>
    <row r="116" spans="1:7" s="871" customFormat="1" ht="76.5">
      <c r="A116" s="877"/>
      <c r="B116" s="883" t="s">
        <v>1971</v>
      </c>
      <c r="C116" s="869"/>
      <c r="D116" s="869"/>
      <c r="E116" s="869"/>
      <c r="F116" s="869"/>
      <c r="G116" s="881"/>
    </row>
    <row r="117" spans="1:7" s="871" customFormat="1" ht="12.75">
      <c r="A117" s="877"/>
      <c r="B117" s="884"/>
      <c r="C117" s="869"/>
      <c r="D117" s="869"/>
      <c r="E117" s="869"/>
      <c r="F117" s="869"/>
      <c r="G117" s="870"/>
    </row>
    <row r="118" spans="1:7" s="871" customFormat="1" ht="38.25">
      <c r="A118" s="877"/>
      <c r="B118" s="884" t="s">
        <v>1405</v>
      </c>
      <c r="C118" s="869"/>
      <c r="D118" s="869"/>
      <c r="E118" s="869"/>
      <c r="F118" s="869"/>
      <c r="G118" s="870"/>
    </row>
    <row r="119" spans="1:7" s="871" customFormat="1" ht="12.75">
      <c r="A119" s="877"/>
      <c r="B119" s="884"/>
      <c r="C119" s="869"/>
      <c r="D119" s="869"/>
      <c r="E119" s="869"/>
      <c r="F119" s="869"/>
      <c r="G119" s="870"/>
    </row>
    <row r="120" spans="1:7" s="871" customFormat="1" ht="12.75">
      <c r="A120" s="877"/>
      <c r="B120" s="884" t="s">
        <v>1943</v>
      </c>
      <c r="C120" s="869"/>
      <c r="D120" s="869"/>
      <c r="E120" s="869"/>
      <c r="F120" s="869"/>
      <c r="G120" s="870"/>
    </row>
    <row r="121" spans="1:7" s="871" customFormat="1" ht="51">
      <c r="A121" s="877"/>
      <c r="B121" s="884" t="s">
        <v>1406</v>
      </c>
      <c r="C121" s="869"/>
      <c r="D121" s="869"/>
      <c r="E121" s="869"/>
      <c r="F121" s="869"/>
      <c r="G121" s="870"/>
    </row>
    <row r="122" spans="1:7" s="871" customFormat="1" ht="25.5">
      <c r="A122" s="877"/>
      <c r="B122" s="884" t="s">
        <v>1407</v>
      </c>
      <c r="C122" s="869"/>
      <c r="D122" s="869"/>
      <c r="E122" s="869"/>
      <c r="F122" s="869"/>
      <c r="G122" s="870"/>
    </row>
    <row r="123" spans="1:7" s="871" customFormat="1" ht="12.75">
      <c r="A123" s="877"/>
      <c r="B123" s="884" t="s">
        <v>1408</v>
      </c>
      <c r="C123" s="869"/>
      <c r="D123" s="869"/>
      <c r="E123" s="869"/>
      <c r="F123" s="869"/>
      <c r="G123" s="870"/>
    </row>
    <row r="124" spans="1:7" s="871" customFormat="1" ht="12.75">
      <c r="A124" s="877"/>
      <c r="B124" s="884" t="s">
        <v>1409</v>
      </c>
      <c r="C124" s="869"/>
      <c r="D124" s="869"/>
      <c r="E124" s="869"/>
      <c r="F124" s="869"/>
      <c r="G124" s="870"/>
    </row>
    <row r="125" spans="1:7" s="871" customFormat="1" ht="12.75">
      <c r="A125" s="877"/>
      <c r="B125" s="884" t="s">
        <v>1410</v>
      </c>
      <c r="C125" s="869"/>
      <c r="D125" s="869"/>
      <c r="E125" s="869"/>
      <c r="F125" s="869"/>
      <c r="G125" s="870"/>
    </row>
    <row r="126" spans="1:7" s="871" customFormat="1" ht="25.5">
      <c r="A126" s="872"/>
      <c r="B126" s="884" t="s">
        <v>1411</v>
      </c>
      <c r="C126" s="869"/>
      <c r="D126" s="869"/>
      <c r="E126" s="869"/>
      <c r="F126" s="869"/>
      <c r="G126" s="870"/>
    </row>
    <row r="127" spans="1:7" s="871" customFormat="1" ht="12.75">
      <c r="A127" s="877"/>
      <c r="B127" s="885" t="s">
        <v>1412</v>
      </c>
      <c r="C127" s="869"/>
      <c r="D127" s="869"/>
      <c r="E127" s="869"/>
      <c r="F127" s="869"/>
      <c r="G127" s="870"/>
    </row>
    <row r="128" spans="1:7" s="871" customFormat="1" ht="51">
      <c r="A128" s="877"/>
      <c r="B128" s="884" t="s">
        <v>1413</v>
      </c>
      <c r="C128" s="869"/>
      <c r="D128" s="869"/>
      <c r="E128" s="869"/>
      <c r="F128" s="869"/>
      <c r="G128" s="870"/>
    </row>
    <row r="129" spans="1:7" s="871" customFormat="1" ht="12.75">
      <c r="A129" s="877"/>
      <c r="B129" s="884"/>
      <c r="C129" s="869"/>
      <c r="D129" s="869"/>
      <c r="E129" s="869"/>
      <c r="F129" s="869"/>
      <c r="G129" s="870"/>
    </row>
    <row r="130" spans="1:7" s="871" customFormat="1" ht="53.25">
      <c r="A130" s="877"/>
      <c r="B130" s="883" t="s">
        <v>1414</v>
      </c>
      <c r="C130" s="869"/>
      <c r="D130" s="869"/>
      <c r="E130" s="869"/>
      <c r="F130" s="869"/>
      <c r="G130" s="870"/>
    </row>
    <row r="131" spans="1:7" s="871" customFormat="1" ht="12.75">
      <c r="A131" s="877"/>
      <c r="B131" s="885" t="s">
        <v>1415</v>
      </c>
      <c r="C131" s="869"/>
      <c r="D131" s="869"/>
      <c r="E131" s="869"/>
      <c r="F131" s="869"/>
      <c r="G131" s="870"/>
    </row>
    <row r="132" spans="1:7" s="871" customFormat="1" ht="89.25">
      <c r="A132" s="872"/>
      <c r="B132" s="883" t="s">
        <v>1416</v>
      </c>
      <c r="C132" s="869"/>
      <c r="D132" s="869"/>
      <c r="E132" s="869"/>
      <c r="F132" s="869"/>
      <c r="G132" s="870"/>
    </row>
    <row r="133" spans="1:7" s="871" customFormat="1" ht="63.75">
      <c r="A133" s="877"/>
      <c r="B133" s="883" t="s">
        <v>1972</v>
      </c>
      <c r="C133" s="869"/>
      <c r="D133" s="869"/>
      <c r="E133" s="869"/>
      <c r="F133" s="869"/>
      <c r="G133" s="870"/>
    </row>
    <row r="134" spans="1:7" s="871" customFormat="1" ht="12.75">
      <c r="A134" s="877"/>
      <c r="B134" s="884"/>
      <c r="C134" s="869"/>
      <c r="D134" s="869"/>
      <c r="E134" s="869"/>
      <c r="F134" s="869"/>
      <c r="G134" s="870"/>
    </row>
    <row r="135" spans="1:7" s="871" customFormat="1" ht="12.75">
      <c r="A135" s="877"/>
      <c r="B135" s="884" t="s">
        <v>1417</v>
      </c>
      <c r="C135" s="869"/>
      <c r="D135" s="869"/>
      <c r="E135" s="869"/>
      <c r="F135" s="869"/>
      <c r="G135" s="870"/>
    </row>
    <row r="136" spans="1:7" s="871" customFormat="1" ht="25.5">
      <c r="A136" s="877"/>
      <c r="B136" s="884" t="s">
        <v>1418</v>
      </c>
      <c r="C136" s="869"/>
      <c r="D136" s="869"/>
      <c r="E136" s="869"/>
      <c r="F136" s="869"/>
      <c r="G136" s="870"/>
    </row>
    <row r="137" spans="1:7" s="871" customFormat="1" ht="25.5">
      <c r="A137" s="877"/>
      <c r="B137" s="884" t="s">
        <v>1419</v>
      </c>
      <c r="C137" s="869"/>
      <c r="D137" s="869"/>
      <c r="E137" s="869"/>
      <c r="F137" s="869"/>
      <c r="G137" s="870"/>
    </row>
    <row r="138" spans="1:7" s="871" customFormat="1" ht="38.25">
      <c r="A138" s="872"/>
      <c r="B138" s="884" t="s">
        <v>1420</v>
      </c>
      <c r="C138" s="869"/>
      <c r="D138" s="869"/>
      <c r="E138" s="869"/>
      <c r="F138" s="869"/>
      <c r="G138" s="870"/>
    </row>
    <row r="139" spans="1:7" s="871" customFormat="1" ht="12.75">
      <c r="A139" s="877"/>
      <c r="B139" s="884" t="s">
        <v>1421</v>
      </c>
      <c r="C139" s="869"/>
      <c r="D139" s="869"/>
      <c r="E139" s="869"/>
      <c r="F139" s="869"/>
      <c r="G139" s="870"/>
    </row>
    <row r="140" spans="1:7" s="871" customFormat="1" ht="38.25">
      <c r="A140" s="877"/>
      <c r="B140" s="884" t="s">
        <v>1422</v>
      </c>
      <c r="C140" s="869"/>
      <c r="D140" s="869"/>
      <c r="E140" s="869"/>
      <c r="F140" s="869"/>
      <c r="G140" s="870"/>
    </row>
    <row r="141" spans="1:7" s="871" customFormat="1" ht="38.25">
      <c r="A141" s="877"/>
      <c r="B141" s="884" t="s">
        <v>1423</v>
      </c>
      <c r="C141" s="869"/>
      <c r="D141" s="869"/>
      <c r="E141" s="869"/>
      <c r="F141" s="869"/>
      <c r="G141" s="870"/>
    </row>
    <row r="142" spans="1:7" s="871" customFormat="1" ht="25.5">
      <c r="A142" s="872"/>
      <c r="B142" s="884" t="s">
        <v>1424</v>
      </c>
      <c r="C142" s="869"/>
      <c r="D142" s="869"/>
      <c r="E142" s="869"/>
      <c r="F142" s="869"/>
      <c r="G142" s="870"/>
    </row>
    <row r="143" spans="1:7" s="871" customFormat="1" ht="12.75">
      <c r="A143" s="877"/>
      <c r="B143" s="884" t="s">
        <v>1425</v>
      </c>
      <c r="C143" s="869"/>
      <c r="D143" s="869"/>
      <c r="E143" s="869"/>
      <c r="F143" s="869"/>
      <c r="G143" s="870"/>
    </row>
    <row r="144" spans="1:7" s="871" customFormat="1" ht="25.5">
      <c r="A144" s="877"/>
      <c r="B144" s="884" t="s">
        <v>1426</v>
      </c>
      <c r="C144" s="869"/>
      <c r="D144" s="869"/>
      <c r="E144" s="869"/>
      <c r="F144" s="869"/>
      <c r="G144" s="870"/>
    </row>
    <row r="145" spans="1:7" s="871" customFormat="1" ht="25.5">
      <c r="A145" s="877"/>
      <c r="B145" s="884" t="s">
        <v>1973</v>
      </c>
      <c r="C145" s="869"/>
      <c r="D145" s="869"/>
      <c r="E145" s="869"/>
      <c r="F145" s="869"/>
      <c r="G145" s="870"/>
    </row>
    <row r="146" spans="1:7" s="871" customFormat="1" ht="25.5">
      <c r="A146" s="877"/>
      <c r="B146" s="884" t="s">
        <v>1427</v>
      </c>
      <c r="C146" s="869"/>
      <c r="D146" s="869"/>
      <c r="E146" s="869"/>
      <c r="F146" s="869"/>
      <c r="G146" s="870"/>
    </row>
    <row r="147" spans="1:7" s="871" customFormat="1" ht="12.75">
      <c r="A147" s="877"/>
      <c r="B147" s="884" t="s">
        <v>1428</v>
      </c>
      <c r="C147" s="869"/>
      <c r="D147" s="869"/>
      <c r="E147" s="869"/>
      <c r="F147" s="869"/>
      <c r="G147" s="881"/>
    </row>
    <row r="148" spans="1:7" s="871" customFormat="1" ht="12.75">
      <c r="A148" s="877"/>
      <c r="B148" s="878"/>
      <c r="C148" s="879"/>
      <c r="D148" s="869"/>
      <c r="E148" s="869"/>
      <c r="F148" s="869"/>
      <c r="G148" s="881"/>
    </row>
    <row r="149" spans="1:7" s="871" customFormat="1" ht="12.75">
      <c r="A149" s="872"/>
      <c r="B149" s="878"/>
      <c r="C149" s="879"/>
      <c r="D149" s="869"/>
      <c r="E149" s="869"/>
      <c r="F149" s="869"/>
      <c r="G149" s="881"/>
    </row>
    <row r="150" spans="1:7" s="871" customFormat="1" ht="12.75">
      <c r="A150" s="877"/>
      <c r="B150" s="888" t="s">
        <v>47</v>
      </c>
      <c r="C150" s="879"/>
      <c r="D150" s="869"/>
      <c r="E150" s="869"/>
      <c r="F150" s="869"/>
      <c r="G150" s="881"/>
    </row>
    <row r="151" spans="1:7" s="871" customFormat="1" ht="12.75">
      <c r="A151" s="877"/>
      <c r="B151" s="878"/>
      <c r="C151" s="879"/>
      <c r="D151" s="869"/>
      <c r="E151" s="869"/>
      <c r="F151" s="869"/>
      <c r="G151" s="870"/>
    </row>
    <row r="152" spans="1:7" s="871" customFormat="1" ht="12.75">
      <c r="A152" s="877"/>
      <c r="B152" s="883" t="s">
        <v>1429</v>
      </c>
      <c r="C152" s="869"/>
      <c r="D152" s="869"/>
      <c r="E152" s="869"/>
      <c r="F152" s="869"/>
      <c r="G152" s="870"/>
    </row>
    <row r="153" spans="1:7" s="871" customFormat="1" ht="12.75">
      <c r="A153" s="877"/>
      <c r="B153" s="883" t="s">
        <v>1430</v>
      </c>
      <c r="C153" s="869"/>
      <c r="D153" s="869"/>
      <c r="E153" s="869"/>
      <c r="F153" s="869"/>
      <c r="G153" s="870"/>
    </row>
    <row r="154" spans="1:7" s="871" customFormat="1" ht="25.5">
      <c r="A154" s="872"/>
      <c r="B154" s="883" t="s">
        <v>1431</v>
      </c>
      <c r="C154" s="869"/>
      <c r="D154" s="869"/>
      <c r="E154" s="869"/>
      <c r="F154" s="869"/>
      <c r="G154" s="870"/>
    </row>
    <row r="155" spans="1:7" s="871" customFormat="1" ht="25.5">
      <c r="A155" s="877"/>
      <c r="B155" s="883" t="s">
        <v>1432</v>
      </c>
      <c r="C155" s="869"/>
      <c r="D155" s="869"/>
      <c r="E155" s="869"/>
      <c r="F155" s="869"/>
      <c r="G155" s="870"/>
    </row>
    <row r="156" spans="1:7" s="871" customFormat="1" ht="12.75">
      <c r="A156" s="877"/>
      <c r="B156" s="883" t="s">
        <v>1433</v>
      </c>
      <c r="C156" s="869"/>
      <c r="D156" s="869"/>
      <c r="E156" s="869"/>
      <c r="F156" s="869"/>
      <c r="G156" s="870"/>
    </row>
    <row r="157" spans="1:7" s="871" customFormat="1" ht="25.5">
      <c r="A157" s="877"/>
      <c r="B157" s="883" t="s">
        <v>1434</v>
      </c>
      <c r="C157" s="869"/>
      <c r="D157" s="869"/>
      <c r="E157" s="869"/>
      <c r="F157" s="869"/>
      <c r="G157" s="870"/>
    </row>
    <row r="158" spans="1:7" s="871" customFormat="1" ht="51">
      <c r="A158" s="877"/>
      <c r="B158" s="883" t="s">
        <v>2015</v>
      </c>
      <c r="C158" s="869"/>
      <c r="D158" s="869"/>
      <c r="E158" s="869"/>
      <c r="F158" s="869"/>
      <c r="G158" s="870"/>
    </row>
    <row r="159" spans="1:7" s="871" customFormat="1" ht="25.5">
      <c r="A159" s="877"/>
      <c r="B159" s="883" t="s">
        <v>1435</v>
      </c>
      <c r="C159" s="869"/>
      <c r="D159" s="869"/>
      <c r="E159" s="869"/>
      <c r="F159" s="869"/>
      <c r="G159" s="870"/>
    </row>
    <row r="160" spans="1:7" s="871" customFormat="1" ht="12.75">
      <c r="A160" s="877"/>
      <c r="B160" s="883"/>
      <c r="C160" s="869"/>
      <c r="D160" s="869"/>
      <c r="E160" s="869"/>
      <c r="F160" s="869"/>
      <c r="G160" s="870"/>
    </row>
    <row r="161" spans="1:7" s="871" customFormat="1" ht="12.75">
      <c r="A161" s="872"/>
      <c r="B161" s="883" t="s">
        <v>1436</v>
      </c>
      <c r="C161" s="869"/>
      <c r="D161" s="869"/>
      <c r="E161" s="869"/>
      <c r="F161" s="869"/>
      <c r="G161" s="870"/>
    </row>
    <row r="162" spans="1:7" s="871" customFormat="1" ht="25.5">
      <c r="A162" s="877"/>
      <c r="B162" s="883" t="s">
        <v>1437</v>
      </c>
      <c r="C162" s="869"/>
      <c r="D162" s="869"/>
      <c r="E162" s="869"/>
      <c r="F162" s="869"/>
      <c r="G162" s="870"/>
    </row>
    <row r="163" spans="1:7" s="871" customFormat="1" ht="12.75">
      <c r="A163" s="877"/>
      <c r="B163" s="883"/>
      <c r="C163" s="869"/>
      <c r="D163" s="869"/>
      <c r="E163" s="869"/>
      <c r="F163" s="869"/>
      <c r="G163" s="870"/>
    </row>
    <row r="164" spans="1:7" s="871" customFormat="1" ht="12.75">
      <c r="A164" s="877"/>
      <c r="B164" s="883" t="s">
        <v>1438</v>
      </c>
      <c r="C164" s="869"/>
      <c r="D164" s="869"/>
      <c r="E164" s="869"/>
      <c r="F164" s="869"/>
      <c r="G164" s="870"/>
    </row>
    <row r="165" spans="1:7" s="871" customFormat="1" ht="12.75">
      <c r="A165" s="872"/>
      <c r="B165" s="883"/>
      <c r="C165" s="869"/>
      <c r="D165" s="869"/>
      <c r="E165" s="869"/>
      <c r="F165" s="869"/>
      <c r="G165" s="881"/>
    </row>
    <row r="166" spans="1:7" s="871" customFormat="1" ht="12.75">
      <c r="A166" s="877"/>
      <c r="B166" s="883" t="s">
        <v>1439</v>
      </c>
      <c r="C166" s="869"/>
      <c r="D166" s="869"/>
      <c r="E166" s="869"/>
      <c r="F166" s="869"/>
      <c r="G166" s="881"/>
    </row>
    <row r="167" spans="1:7" s="871" customFormat="1" ht="12.75">
      <c r="A167" s="877"/>
      <c r="B167" s="883" t="s">
        <v>1440</v>
      </c>
      <c r="C167" s="869"/>
      <c r="D167" s="869"/>
      <c r="E167" s="869"/>
      <c r="F167" s="869"/>
      <c r="G167" s="881"/>
    </row>
    <row r="168" spans="1:7" s="871" customFormat="1" ht="12.75">
      <c r="A168" s="877"/>
      <c r="B168" s="883"/>
      <c r="C168" s="869"/>
      <c r="D168" s="869"/>
      <c r="E168" s="869"/>
      <c r="F168" s="869"/>
      <c r="G168" s="881"/>
    </row>
    <row r="169" spans="1:7" s="871" customFormat="1" ht="12.75">
      <c r="A169" s="877"/>
      <c r="B169" s="883" t="s">
        <v>1441</v>
      </c>
      <c r="C169" s="869"/>
      <c r="D169" s="869"/>
      <c r="E169" s="869"/>
      <c r="F169" s="869"/>
      <c r="G169" s="881"/>
    </row>
    <row r="170" spans="1:7" s="871" customFormat="1" ht="12.75">
      <c r="A170" s="872"/>
      <c r="B170" s="883" t="s">
        <v>1442</v>
      </c>
      <c r="C170" s="869"/>
      <c r="D170" s="869"/>
      <c r="E170" s="869"/>
      <c r="F170" s="869"/>
      <c r="G170" s="881"/>
    </row>
    <row r="171" spans="1:7" s="871" customFormat="1" ht="12.75">
      <c r="A171" s="877"/>
      <c r="B171" s="883" t="s">
        <v>1443</v>
      </c>
      <c r="C171" s="869"/>
      <c r="D171" s="869"/>
      <c r="E171" s="869"/>
      <c r="F171" s="869"/>
      <c r="G171" s="881"/>
    </row>
    <row r="172" spans="1:7" s="871" customFormat="1" ht="25.5">
      <c r="A172" s="877"/>
      <c r="B172" s="883" t="s">
        <v>1444</v>
      </c>
      <c r="C172" s="869"/>
      <c r="D172" s="869"/>
      <c r="E172" s="869"/>
      <c r="F172" s="869"/>
      <c r="G172" s="881"/>
    </row>
    <row r="173" spans="1:7" s="871" customFormat="1" ht="25.5">
      <c r="A173" s="877"/>
      <c r="B173" s="883" t="s">
        <v>1445</v>
      </c>
      <c r="C173" s="869"/>
      <c r="D173" s="869"/>
      <c r="E173" s="869"/>
      <c r="F173" s="869"/>
      <c r="G173" s="881"/>
    </row>
    <row r="174" spans="1:7" s="871" customFormat="1" ht="12.75">
      <c r="A174" s="872"/>
      <c r="B174" s="883" t="s">
        <v>1446</v>
      </c>
      <c r="C174" s="869"/>
      <c r="D174" s="869"/>
      <c r="E174" s="869"/>
      <c r="F174" s="869"/>
      <c r="G174" s="881"/>
    </row>
    <row r="175" spans="1:7" s="871" customFormat="1" ht="12.75">
      <c r="A175" s="877"/>
      <c r="B175" s="883"/>
      <c r="C175" s="869"/>
      <c r="D175" s="869"/>
      <c r="E175" s="869"/>
      <c r="F175" s="869"/>
      <c r="G175" s="881"/>
    </row>
    <row r="176" spans="1:7" s="871" customFormat="1" ht="12.75">
      <c r="A176" s="877"/>
      <c r="B176" s="883" t="s">
        <v>1447</v>
      </c>
      <c r="C176" s="869"/>
      <c r="D176" s="869"/>
      <c r="E176" s="869"/>
      <c r="F176" s="869"/>
      <c r="G176" s="870"/>
    </row>
    <row r="177" spans="1:7" s="871" customFormat="1" ht="12.75">
      <c r="A177" s="877"/>
      <c r="B177" s="883" t="s">
        <v>1448</v>
      </c>
      <c r="C177" s="869"/>
      <c r="D177" s="869"/>
      <c r="E177" s="869"/>
      <c r="F177" s="869"/>
      <c r="G177" s="870"/>
    </row>
    <row r="178" spans="1:7" s="871" customFormat="1" ht="12.75">
      <c r="A178" s="877"/>
      <c r="B178" s="883" t="s">
        <v>1449</v>
      </c>
      <c r="C178" s="869"/>
      <c r="D178" s="869"/>
      <c r="E178" s="869"/>
      <c r="F178" s="869"/>
      <c r="G178" s="870"/>
    </row>
    <row r="179" spans="1:7" s="871" customFormat="1" ht="12.75">
      <c r="A179" s="872"/>
      <c r="B179" s="878"/>
      <c r="C179" s="879"/>
      <c r="D179" s="869"/>
      <c r="E179" s="869"/>
      <c r="F179" s="869"/>
      <c r="G179" s="870"/>
    </row>
    <row r="180" spans="1:7" s="871" customFormat="1" ht="12.75">
      <c r="A180" s="877"/>
      <c r="B180" s="888" t="s">
        <v>22</v>
      </c>
      <c r="C180" s="869"/>
      <c r="D180" s="869"/>
      <c r="E180" s="869"/>
      <c r="F180" s="869"/>
      <c r="G180" s="870"/>
    </row>
    <row r="181" spans="1:7" s="871" customFormat="1" ht="12.75">
      <c r="A181" s="877"/>
      <c r="B181" s="878"/>
      <c r="C181" s="879"/>
      <c r="D181" s="869"/>
      <c r="E181" s="869"/>
      <c r="F181" s="869"/>
      <c r="G181" s="870"/>
    </row>
    <row r="182" spans="1:7" s="871" customFormat="1" ht="12.75">
      <c r="A182" s="877"/>
      <c r="B182" s="892" t="s">
        <v>1450</v>
      </c>
      <c r="C182" s="869"/>
      <c r="D182" s="869"/>
      <c r="E182" s="869"/>
      <c r="F182" s="869"/>
      <c r="G182" s="870"/>
    </row>
    <row r="183" spans="1:7" s="871" customFormat="1" ht="51">
      <c r="A183" s="877"/>
      <c r="B183" s="893" t="s">
        <v>2016</v>
      </c>
      <c r="C183" s="869"/>
      <c r="D183" s="869"/>
      <c r="E183" s="869"/>
      <c r="F183" s="869"/>
      <c r="G183" s="870"/>
    </row>
    <row r="184" spans="1:7" s="871" customFormat="1" ht="25.5">
      <c r="A184" s="872"/>
      <c r="B184" s="893" t="s">
        <v>1451</v>
      </c>
      <c r="C184" s="869"/>
      <c r="D184" s="869"/>
      <c r="E184" s="869"/>
      <c r="F184" s="869"/>
      <c r="G184" s="870"/>
    </row>
    <row r="185" spans="1:7" s="871" customFormat="1" ht="25.5">
      <c r="A185" s="877"/>
      <c r="B185" s="893" t="s">
        <v>2017</v>
      </c>
      <c r="C185" s="869"/>
      <c r="D185" s="869"/>
      <c r="E185" s="869"/>
      <c r="F185" s="869"/>
      <c r="G185" s="870"/>
    </row>
    <row r="186" spans="1:7" s="871" customFormat="1" ht="12.75">
      <c r="A186" s="877"/>
      <c r="B186" s="893"/>
      <c r="C186" s="869"/>
      <c r="D186" s="869"/>
      <c r="E186" s="869"/>
      <c r="F186" s="869"/>
      <c r="G186" s="870"/>
    </row>
    <row r="187" spans="1:7" s="871" customFormat="1" ht="25.5">
      <c r="A187" s="877"/>
      <c r="B187" s="893" t="s">
        <v>1452</v>
      </c>
      <c r="C187" s="869"/>
      <c r="D187" s="869"/>
      <c r="E187" s="869"/>
      <c r="F187" s="869"/>
      <c r="G187" s="870"/>
    </row>
    <row r="188" spans="1:7" s="871" customFormat="1" ht="12.75">
      <c r="A188" s="877"/>
      <c r="B188" s="893" t="s">
        <v>1453</v>
      </c>
      <c r="C188" s="869"/>
      <c r="D188" s="869"/>
      <c r="E188" s="869"/>
      <c r="F188" s="869"/>
      <c r="G188" s="870"/>
    </row>
    <row r="189" spans="1:7" s="871" customFormat="1" ht="12.75">
      <c r="A189" s="877"/>
      <c r="B189" s="893" t="s">
        <v>1454</v>
      </c>
      <c r="C189" s="869"/>
      <c r="D189" s="869"/>
      <c r="E189" s="869"/>
      <c r="F189" s="869"/>
      <c r="G189" s="870"/>
    </row>
    <row r="190" spans="1:7" s="871" customFormat="1" ht="25.5">
      <c r="A190" s="872"/>
      <c r="B190" s="893" t="s">
        <v>1455</v>
      </c>
      <c r="C190" s="869"/>
      <c r="D190" s="869"/>
      <c r="E190" s="869"/>
      <c r="F190" s="869"/>
      <c r="G190" s="870"/>
    </row>
    <row r="191" spans="1:7" s="871" customFormat="1" ht="12.75">
      <c r="A191" s="877"/>
      <c r="B191" s="893" t="s">
        <v>1456</v>
      </c>
      <c r="C191" s="869"/>
      <c r="D191" s="869"/>
      <c r="E191" s="869"/>
      <c r="F191" s="869"/>
      <c r="G191" s="870"/>
    </row>
    <row r="192" spans="1:7" s="871" customFormat="1" ht="12.75">
      <c r="A192" s="877"/>
      <c r="B192" s="893" t="s">
        <v>1457</v>
      </c>
      <c r="C192" s="869"/>
      <c r="D192" s="869"/>
      <c r="E192" s="869"/>
      <c r="F192" s="869"/>
      <c r="G192" s="870"/>
    </row>
    <row r="193" spans="1:7" s="871" customFormat="1" ht="12.75">
      <c r="A193" s="877"/>
      <c r="B193" s="893"/>
      <c r="C193" s="869"/>
      <c r="D193" s="869"/>
      <c r="E193" s="869"/>
      <c r="F193" s="869"/>
      <c r="G193" s="870"/>
    </row>
    <row r="194" spans="1:7" s="871" customFormat="1" ht="12.75">
      <c r="A194" s="877"/>
      <c r="B194" s="892" t="s">
        <v>1458</v>
      </c>
      <c r="C194" s="869"/>
      <c r="D194" s="869"/>
      <c r="E194" s="869"/>
      <c r="F194" s="869"/>
      <c r="G194" s="870"/>
    </row>
    <row r="195" spans="1:7" s="871" customFormat="1" ht="25.5">
      <c r="A195" s="872"/>
      <c r="B195" s="893" t="s">
        <v>2018</v>
      </c>
      <c r="C195" s="869"/>
      <c r="D195" s="869"/>
      <c r="E195" s="869"/>
      <c r="F195" s="869"/>
      <c r="G195" s="870"/>
    </row>
    <row r="196" spans="1:7" s="871" customFormat="1" ht="25.5">
      <c r="A196" s="877"/>
      <c r="B196" s="893" t="s">
        <v>1944</v>
      </c>
      <c r="C196" s="869"/>
      <c r="D196" s="869"/>
      <c r="E196" s="869"/>
      <c r="F196" s="869"/>
      <c r="G196" s="870"/>
    </row>
    <row r="197" spans="1:7" s="871" customFormat="1" ht="25.5">
      <c r="A197" s="877"/>
      <c r="B197" s="893" t="s">
        <v>1459</v>
      </c>
      <c r="C197" s="869"/>
      <c r="D197" s="869"/>
      <c r="E197" s="869"/>
      <c r="F197" s="869"/>
      <c r="G197" s="870"/>
    </row>
    <row r="198" spans="1:7" s="871" customFormat="1" ht="12.75">
      <c r="A198" s="877"/>
      <c r="B198" s="893" t="s">
        <v>1460</v>
      </c>
      <c r="C198" s="869"/>
      <c r="D198" s="869"/>
      <c r="E198" s="869"/>
      <c r="F198" s="869"/>
      <c r="G198" s="870"/>
    </row>
    <row r="199" spans="1:7" s="871" customFormat="1" ht="25.5">
      <c r="A199" s="877"/>
      <c r="B199" s="893" t="s">
        <v>1461</v>
      </c>
      <c r="C199" s="869"/>
      <c r="D199" s="869"/>
      <c r="E199" s="869"/>
      <c r="F199" s="869"/>
      <c r="G199" s="870"/>
    </row>
    <row r="200" spans="1:7" s="871" customFormat="1" ht="25.5">
      <c r="A200" s="872"/>
      <c r="B200" s="893" t="s">
        <v>1462</v>
      </c>
      <c r="C200" s="869"/>
      <c r="D200" s="869"/>
      <c r="E200" s="869"/>
      <c r="F200" s="869"/>
      <c r="G200" s="870"/>
    </row>
    <row r="201" spans="1:7" s="871" customFormat="1" ht="12.75">
      <c r="A201" s="877"/>
      <c r="B201" s="893" t="s">
        <v>1463</v>
      </c>
      <c r="C201" s="869"/>
      <c r="D201" s="869"/>
      <c r="E201" s="869"/>
      <c r="F201" s="869"/>
      <c r="G201" s="881"/>
    </row>
    <row r="202" spans="1:7" s="871" customFormat="1" ht="25.5">
      <c r="A202" s="877"/>
      <c r="B202" s="893" t="s">
        <v>1464</v>
      </c>
      <c r="C202" s="869"/>
      <c r="D202" s="869"/>
      <c r="E202" s="869"/>
      <c r="F202" s="869"/>
      <c r="G202" s="870"/>
    </row>
    <row r="203" spans="1:7" s="871" customFormat="1" ht="12.75">
      <c r="A203" s="877"/>
      <c r="B203" s="893" t="s">
        <v>1465</v>
      </c>
      <c r="C203" s="869"/>
      <c r="D203" s="869"/>
      <c r="E203" s="869"/>
      <c r="F203" s="869"/>
      <c r="G203" s="870"/>
    </row>
    <row r="204" spans="1:7" s="871" customFormat="1" ht="25.5">
      <c r="A204" s="877"/>
      <c r="B204" s="893" t="s">
        <v>1466</v>
      </c>
      <c r="C204" s="869"/>
      <c r="D204" s="869"/>
      <c r="E204" s="869"/>
      <c r="F204" s="869"/>
      <c r="G204" s="870"/>
    </row>
    <row r="205" spans="1:7" s="871" customFormat="1" ht="12.75">
      <c r="A205" s="872"/>
      <c r="B205" s="893" t="s">
        <v>1945</v>
      </c>
      <c r="C205" s="869"/>
      <c r="D205" s="869"/>
      <c r="E205" s="869"/>
      <c r="F205" s="869"/>
      <c r="G205" s="870"/>
    </row>
    <row r="206" spans="1:7" s="871" customFormat="1" ht="12.75">
      <c r="A206" s="877"/>
      <c r="B206" s="893" t="s">
        <v>1467</v>
      </c>
      <c r="C206" s="869"/>
      <c r="D206" s="869"/>
      <c r="E206" s="869"/>
      <c r="F206" s="869"/>
      <c r="G206" s="870"/>
    </row>
    <row r="207" spans="1:7" s="871" customFormat="1" ht="38.25">
      <c r="A207" s="877"/>
      <c r="B207" s="893" t="s">
        <v>1468</v>
      </c>
      <c r="C207" s="869"/>
      <c r="D207" s="869"/>
      <c r="E207" s="869"/>
      <c r="F207" s="869"/>
      <c r="G207" s="870"/>
    </row>
    <row r="208" spans="1:7" s="871" customFormat="1" ht="12.75">
      <c r="A208" s="877"/>
      <c r="B208" s="893"/>
      <c r="C208" s="869"/>
      <c r="D208" s="869"/>
      <c r="E208" s="869"/>
      <c r="F208" s="869"/>
      <c r="G208" s="870"/>
    </row>
    <row r="209" spans="1:7" s="871" customFormat="1" ht="12.75">
      <c r="A209" s="877"/>
      <c r="B209" s="893" t="s">
        <v>1469</v>
      </c>
      <c r="C209" s="869"/>
      <c r="D209" s="869"/>
      <c r="E209" s="869"/>
      <c r="F209" s="869"/>
      <c r="G209" s="870"/>
    </row>
    <row r="210" spans="1:7" s="871" customFormat="1" ht="12.75">
      <c r="A210" s="872"/>
      <c r="B210" s="893" t="s">
        <v>1470</v>
      </c>
      <c r="C210" s="869"/>
      <c r="D210" s="869"/>
      <c r="E210" s="869"/>
      <c r="F210" s="869"/>
      <c r="G210" s="881"/>
    </row>
    <row r="211" spans="1:7" s="871" customFormat="1" ht="12.75">
      <c r="A211" s="877"/>
      <c r="B211" s="893" t="s">
        <v>1471</v>
      </c>
      <c r="C211" s="869"/>
      <c r="D211" s="869"/>
      <c r="E211" s="869"/>
      <c r="F211" s="869"/>
      <c r="G211" s="881"/>
    </row>
    <row r="212" spans="1:7" s="871" customFormat="1" ht="12.75">
      <c r="A212" s="877"/>
      <c r="B212" s="893" t="s">
        <v>1472</v>
      </c>
      <c r="C212" s="869"/>
      <c r="D212" s="869"/>
      <c r="E212" s="869"/>
      <c r="F212" s="869"/>
      <c r="G212" s="881"/>
    </row>
    <row r="213" spans="1:7" s="871" customFormat="1" ht="12.75">
      <c r="A213" s="877"/>
      <c r="B213" s="893" t="s">
        <v>1473</v>
      </c>
      <c r="C213" s="869"/>
      <c r="D213" s="869"/>
      <c r="E213" s="869"/>
      <c r="F213" s="869"/>
      <c r="G213" s="881"/>
    </row>
    <row r="214" spans="1:7" s="871" customFormat="1" ht="12.75">
      <c r="A214" s="877"/>
      <c r="B214" s="893" t="s">
        <v>1474</v>
      </c>
      <c r="C214" s="869"/>
      <c r="D214" s="869"/>
      <c r="E214" s="869"/>
      <c r="F214" s="869"/>
      <c r="G214" s="881"/>
    </row>
    <row r="215" spans="1:7" s="871" customFormat="1" ht="12.75">
      <c r="A215" s="872"/>
      <c r="B215" s="893" t="s">
        <v>1475</v>
      </c>
      <c r="C215" s="869"/>
      <c r="D215" s="869"/>
      <c r="E215" s="869"/>
      <c r="F215" s="869"/>
      <c r="G215" s="881"/>
    </row>
    <row r="216" spans="1:7" s="871" customFormat="1" ht="12.75">
      <c r="A216" s="877"/>
      <c r="B216" s="893" t="s">
        <v>1476</v>
      </c>
      <c r="C216" s="869"/>
      <c r="D216" s="869"/>
      <c r="E216" s="869"/>
      <c r="F216" s="869"/>
      <c r="G216" s="881"/>
    </row>
    <row r="217" spans="1:7" s="871" customFormat="1" ht="12.75">
      <c r="A217" s="877"/>
      <c r="B217" s="893" t="s">
        <v>1477</v>
      </c>
      <c r="C217" s="869"/>
      <c r="D217" s="869"/>
      <c r="E217" s="869"/>
      <c r="F217" s="869"/>
      <c r="G217" s="881"/>
    </row>
    <row r="218" spans="1:7" s="871" customFormat="1" ht="12.75">
      <c r="A218" s="877"/>
      <c r="B218" s="893" t="s">
        <v>1478</v>
      </c>
      <c r="C218" s="869"/>
      <c r="D218" s="869"/>
      <c r="E218" s="869"/>
      <c r="F218" s="869"/>
      <c r="G218" s="881"/>
    </row>
    <row r="219" spans="1:7" s="871" customFormat="1" ht="12.75">
      <c r="A219" s="877"/>
      <c r="B219" s="893" t="s">
        <v>1479</v>
      </c>
      <c r="C219" s="869"/>
      <c r="D219" s="869"/>
      <c r="E219" s="869"/>
      <c r="F219" s="869"/>
      <c r="G219" s="881"/>
    </row>
    <row r="220" spans="1:7" s="871" customFormat="1" ht="12.75">
      <c r="A220" s="872"/>
      <c r="B220" s="893" t="s">
        <v>1480</v>
      </c>
      <c r="C220" s="869"/>
      <c r="D220" s="869"/>
      <c r="E220" s="869"/>
      <c r="F220" s="869"/>
      <c r="G220" s="881"/>
    </row>
    <row r="221" spans="1:7" s="871" customFormat="1" ht="12.75">
      <c r="A221" s="872"/>
      <c r="B221" s="893" t="s">
        <v>1481</v>
      </c>
      <c r="C221" s="869"/>
      <c r="D221" s="869"/>
      <c r="E221" s="869"/>
      <c r="F221" s="869"/>
      <c r="G221" s="881"/>
    </row>
    <row r="222" spans="1:7" s="871" customFormat="1" ht="12.75">
      <c r="A222" s="877"/>
      <c r="B222" s="894"/>
      <c r="C222" s="879"/>
      <c r="D222" s="869"/>
      <c r="E222" s="869"/>
      <c r="F222" s="869"/>
      <c r="G222" s="881"/>
    </row>
    <row r="223" spans="1:7" s="871" customFormat="1" ht="12.75">
      <c r="A223" s="877"/>
      <c r="B223" s="888" t="s">
        <v>1482</v>
      </c>
      <c r="C223" s="869"/>
      <c r="D223" s="869"/>
      <c r="E223" s="869"/>
      <c r="F223" s="869"/>
      <c r="G223" s="870"/>
    </row>
    <row r="224" spans="1:7" s="871" customFormat="1" ht="12.75">
      <c r="A224" s="877"/>
      <c r="B224" s="878"/>
      <c r="C224" s="879"/>
      <c r="D224" s="869"/>
      <c r="E224" s="869"/>
      <c r="F224" s="869"/>
      <c r="G224" s="870"/>
    </row>
    <row r="225" spans="1:7" s="871" customFormat="1" ht="12.75">
      <c r="A225" s="877"/>
      <c r="B225" s="878" t="s">
        <v>1483</v>
      </c>
      <c r="C225" s="869"/>
      <c r="D225" s="869"/>
      <c r="E225" s="869"/>
      <c r="F225" s="869"/>
      <c r="G225" s="870"/>
    </row>
    <row r="226" spans="1:7" s="871" customFormat="1" ht="12.75">
      <c r="A226" s="872"/>
      <c r="B226" s="878"/>
      <c r="C226" s="879"/>
      <c r="D226" s="869"/>
      <c r="E226" s="869"/>
      <c r="F226" s="869"/>
      <c r="G226" s="870"/>
    </row>
    <row r="227" spans="1:7" s="871" customFormat="1" ht="12.75">
      <c r="A227" s="877"/>
      <c r="B227" s="878" t="s">
        <v>1974</v>
      </c>
      <c r="C227" s="869"/>
      <c r="D227" s="869"/>
      <c r="E227" s="869"/>
      <c r="F227" s="869"/>
      <c r="G227" s="881"/>
    </row>
    <row r="228" spans="1:7" s="871" customFormat="1" ht="25.5">
      <c r="A228" s="877"/>
      <c r="B228" s="878" t="s">
        <v>1484</v>
      </c>
      <c r="C228" s="869"/>
      <c r="D228" s="869"/>
      <c r="E228" s="869"/>
      <c r="F228" s="869"/>
      <c r="G228" s="881"/>
    </row>
    <row r="229" spans="1:7" s="871" customFormat="1" ht="12.75">
      <c r="A229" s="877"/>
      <c r="B229" s="878"/>
      <c r="C229" s="869"/>
      <c r="D229" s="869"/>
      <c r="E229" s="869"/>
      <c r="F229" s="869"/>
      <c r="G229" s="881"/>
    </row>
    <row r="230" spans="1:7" s="871" customFormat="1" ht="25.5">
      <c r="A230" s="877"/>
      <c r="B230" s="878" t="s">
        <v>1485</v>
      </c>
      <c r="C230" s="869"/>
      <c r="D230" s="869"/>
      <c r="E230" s="869"/>
      <c r="F230" s="869"/>
      <c r="G230" s="881"/>
    </row>
    <row r="231" spans="1:7" s="871" customFormat="1" ht="12.75">
      <c r="A231" s="872"/>
      <c r="B231" s="878"/>
      <c r="C231" s="869"/>
      <c r="D231" s="869"/>
      <c r="E231" s="869"/>
      <c r="F231" s="869"/>
      <c r="G231" s="881"/>
    </row>
    <row r="232" spans="1:7" s="871" customFormat="1" ht="12.75">
      <c r="A232" s="877"/>
      <c r="B232" s="878" t="s">
        <v>1486</v>
      </c>
      <c r="C232" s="869"/>
      <c r="D232" s="869"/>
      <c r="E232" s="869"/>
      <c r="F232" s="869"/>
      <c r="G232" s="881"/>
    </row>
    <row r="233" spans="1:7" s="871" customFormat="1" ht="12.75">
      <c r="A233" s="877"/>
      <c r="B233" s="878"/>
      <c r="C233" s="869"/>
      <c r="D233" s="869"/>
      <c r="E233" s="869"/>
      <c r="F233" s="869"/>
      <c r="G233" s="870"/>
    </row>
    <row r="234" spans="1:7" s="871" customFormat="1" ht="51">
      <c r="A234" s="877"/>
      <c r="B234" s="878" t="s">
        <v>1487</v>
      </c>
      <c r="C234" s="869"/>
      <c r="D234" s="869"/>
      <c r="E234" s="869"/>
      <c r="F234" s="869"/>
      <c r="G234" s="870"/>
    </row>
    <row r="235" spans="1:7" s="871" customFormat="1" ht="12.75">
      <c r="A235" s="877"/>
      <c r="B235" s="878"/>
      <c r="C235" s="869"/>
      <c r="D235" s="869"/>
      <c r="E235" s="869"/>
      <c r="F235" s="869"/>
      <c r="G235" s="870"/>
    </row>
    <row r="236" spans="1:7" s="871" customFormat="1" ht="38.25">
      <c r="A236" s="872"/>
      <c r="B236" s="878" t="s">
        <v>1488</v>
      </c>
      <c r="C236" s="869"/>
      <c r="D236" s="869"/>
      <c r="E236" s="869"/>
      <c r="F236" s="869"/>
      <c r="G236" s="870"/>
    </row>
    <row r="237" spans="1:7" s="871" customFormat="1" ht="12.75">
      <c r="A237" s="877"/>
      <c r="B237" s="878"/>
      <c r="C237" s="869"/>
      <c r="D237" s="869"/>
      <c r="E237" s="869"/>
      <c r="F237" s="869"/>
      <c r="G237" s="870"/>
    </row>
    <row r="238" spans="1:7" s="871" customFormat="1" ht="89.25">
      <c r="A238" s="877"/>
      <c r="B238" s="313" t="s">
        <v>1811</v>
      </c>
      <c r="C238" s="869"/>
      <c r="D238" s="869"/>
      <c r="E238" s="869"/>
      <c r="F238" s="869"/>
      <c r="G238" s="870"/>
    </row>
    <row r="239" spans="1:7" s="871" customFormat="1" ht="12.75">
      <c r="A239" s="877"/>
      <c r="B239" s="878"/>
      <c r="C239" s="869"/>
      <c r="D239" s="869"/>
      <c r="E239" s="869"/>
      <c r="F239" s="869"/>
      <c r="G239" s="870"/>
    </row>
    <row r="240" spans="1:7" s="871" customFormat="1" ht="63.75">
      <c r="A240" s="872"/>
      <c r="B240" s="878" t="s">
        <v>2002</v>
      </c>
      <c r="C240" s="869"/>
      <c r="D240" s="869"/>
      <c r="E240" s="869"/>
      <c r="F240" s="869"/>
      <c r="G240" s="881"/>
    </row>
    <row r="241" spans="1:7" s="871" customFormat="1" ht="12.75">
      <c r="A241" s="877"/>
      <c r="B241" s="878" t="s">
        <v>1489</v>
      </c>
      <c r="C241" s="869"/>
      <c r="D241" s="869"/>
      <c r="E241" s="869"/>
      <c r="F241" s="869"/>
      <c r="G241" s="881"/>
    </row>
    <row r="242" spans="1:7" s="871" customFormat="1" ht="12.75">
      <c r="A242" s="877"/>
      <c r="B242" s="878"/>
      <c r="C242" s="869"/>
      <c r="D242" s="869"/>
      <c r="E242" s="869"/>
      <c r="F242" s="869"/>
      <c r="G242" s="881"/>
    </row>
    <row r="243" spans="1:7" s="871" customFormat="1" ht="12.75">
      <c r="A243" s="877"/>
      <c r="B243" s="878" t="s">
        <v>1490</v>
      </c>
      <c r="C243" s="869"/>
      <c r="D243" s="869"/>
      <c r="E243" s="869"/>
      <c r="F243" s="869"/>
      <c r="G243" s="881"/>
    </row>
    <row r="244" spans="1:7" s="871" customFormat="1" ht="12.75">
      <c r="A244" s="877"/>
      <c r="B244" s="878"/>
      <c r="C244" s="869"/>
      <c r="D244" s="869"/>
      <c r="E244" s="869"/>
      <c r="F244" s="869"/>
      <c r="G244" s="870"/>
    </row>
    <row r="245" spans="1:7" s="871" customFormat="1" ht="51">
      <c r="A245" s="872"/>
      <c r="B245" s="878" t="s">
        <v>1491</v>
      </c>
      <c r="C245" s="869"/>
      <c r="D245" s="869"/>
      <c r="E245" s="869"/>
      <c r="F245" s="869"/>
      <c r="G245" s="881"/>
    </row>
    <row r="246" spans="1:7" s="871" customFormat="1" ht="12.75">
      <c r="A246" s="877"/>
      <c r="B246" s="878"/>
      <c r="C246" s="869"/>
      <c r="D246" s="869"/>
      <c r="E246" s="869"/>
      <c r="F246" s="869"/>
      <c r="G246" s="870"/>
    </row>
    <row r="247" spans="1:7" s="871" customFormat="1" ht="76.5">
      <c r="A247" s="877"/>
      <c r="B247" s="878" t="s">
        <v>1492</v>
      </c>
      <c r="C247" s="869"/>
      <c r="D247" s="869"/>
      <c r="E247" s="869"/>
      <c r="F247" s="869"/>
      <c r="G247" s="870"/>
    </row>
    <row r="248" spans="1:7" s="871" customFormat="1" ht="12.75">
      <c r="A248" s="877"/>
      <c r="B248" s="878"/>
      <c r="C248" s="869"/>
      <c r="D248" s="869"/>
      <c r="E248" s="869"/>
      <c r="F248" s="869"/>
      <c r="G248" s="870"/>
    </row>
    <row r="249" spans="1:7" s="871" customFormat="1" ht="63.75">
      <c r="A249" s="877"/>
      <c r="B249" s="878" t="s">
        <v>1493</v>
      </c>
      <c r="C249" s="869"/>
      <c r="D249" s="869"/>
      <c r="E249" s="869"/>
      <c r="F249" s="869"/>
      <c r="G249" s="870"/>
    </row>
    <row r="250" spans="1:7" s="871" customFormat="1" ht="12.75">
      <c r="A250" s="877"/>
      <c r="B250" s="878"/>
      <c r="C250" s="869"/>
      <c r="D250" s="869"/>
      <c r="E250" s="869"/>
      <c r="F250" s="869"/>
      <c r="G250" s="870"/>
    </row>
    <row r="251" spans="1:7" s="871" customFormat="1" ht="25.5">
      <c r="A251" s="877"/>
      <c r="B251" s="878" t="s">
        <v>1494</v>
      </c>
      <c r="C251" s="869"/>
      <c r="D251" s="869"/>
      <c r="E251" s="869"/>
      <c r="F251" s="869"/>
      <c r="G251" s="870"/>
    </row>
    <row r="252" spans="1:7" s="871" customFormat="1" ht="12.75">
      <c r="A252" s="877"/>
      <c r="B252" s="878"/>
      <c r="C252" s="869"/>
      <c r="D252" s="869"/>
      <c r="E252" s="869"/>
      <c r="F252" s="869"/>
      <c r="G252" s="870"/>
    </row>
    <row r="253" spans="1:7" s="871" customFormat="1" ht="63.75">
      <c r="A253" s="872"/>
      <c r="B253" s="878" t="s">
        <v>1495</v>
      </c>
      <c r="C253" s="869"/>
      <c r="D253" s="869"/>
      <c r="E253" s="869"/>
      <c r="F253" s="869"/>
      <c r="G253" s="870"/>
    </row>
    <row r="254" spans="1:7" s="871" customFormat="1" ht="12.75">
      <c r="A254" s="877"/>
      <c r="B254" s="878"/>
      <c r="C254" s="869"/>
      <c r="D254" s="869"/>
      <c r="E254" s="869"/>
      <c r="F254" s="869"/>
      <c r="G254" s="870"/>
    </row>
    <row r="255" spans="1:7" s="871" customFormat="1" ht="38.25">
      <c r="A255" s="877"/>
      <c r="B255" s="878" t="s">
        <v>1496</v>
      </c>
      <c r="C255" s="869"/>
      <c r="D255" s="869"/>
      <c r="E255" s="869"/>
      <c r="F255" s="869"/>
      <c r="G255" s="870"/>
    </row>
    <row r="256" spans="1:7" s="871" customFormat="1" ht="12.75">
      <c r="A256" s="877"/>
      <c r="B256" s="878"/>
      <c r="C256" s="869"/>
      <c r="D256" s="869"/>
      <c r="E256" s="869"/>
      <c r="F256" s="869"/>
      <c r="G256" s="870"/>
    </row>
    <row r="257" spans="1:7" s="871" customFormat="1" ht="12.75">
      <c r="A257" s="877"/>
      <c r="B257" s="878" t="s">
        <v>1497</v>
      </c>
      <c r="C257" s="869"/>
      <c r="D257" s="869"/>
      <c r="E257" s="869"/>
      <c r="F257" s="869"/>
      <c r="G257" s="870"/>
    </row>
    <row r="258" spans="1:7" s="871" customFormat="1" ht="12.75">
      <c r="A258" s="872"/>
      <c r="B258" s="878"/>
      <c r="C258" s="869"/>
      <c r="D258" s="869"/>
      <c r="E258" s="869"/>
      <c r="F258" s="869"/>
      <c r="G258" s="870"/>
    </row>
    <row r="259" spans="1:7" s="871" customFormat="1" ht="12.75">
      <c r="A259" s="877"/>
      <c r="B259" s="878" t="s">
        <v>1498</v>
      </c>
      <c r="C259" s="869"/>
      <c r="D259" s="869"/>
      <c r="E259" s="869"/>
      <c r="F259" s="869"/>
      <c r="G259" s="870"/>
    </row>
    <row r="260" spans="1:7" s="871" customFormat="1" ht="12.75">
      <c r="A260" s="877"/>
      <c r="B260" s="878" t="s">
        <v>1499</v>
      </c>
      <c r="C260" s="869"/>
      <c r="D260" s="869"/>
      <c r="E260" s="869"/>
      <c r="F260" s="869"/>
      <c r="G260" s="870"/>
    </row>
    <row r="261" spans="1:7" s="871" customFormat="1" ht="12.75">
      <c r="A261" s="877"/>
      <c r="B261" s="878" t="s">
        <v>1500</v>
      </c>
      <c r="C261" s="869"/>
      <c r="D261" s="869"/>
      <c r="E261" s="869"/>
      <c r="F261" s="869"/>
      <c r="G261" s="870"/>
    </row>
    <row r="262" spans="1:7" s="871" customFormat="1" ht="12.75">
      <c r="A262" s="877"/>
      <c r="B262" s="878" t="s">
        <v>1501</v>
      </c>
      <c r="C262" s="869"/>
      <c r="D262" s="869"/>
      <c r="E262" s="869"/>
      <c r="F262" s="869"/>
      <c r="G262" s="870"/>
    </row>
    <row r="263" spans="1:7" s="871" customFormat="1" ht="25.5">
      <c r="A263" s="877"/>
      <c r="B263" s="878" t="s">
        <v>1502</v>
      </c>
      <c r="C263" s="869"/>
      <c r="D263" s="869"/>
      <c r="E263" s="869"/>
      <c r="F263" s="869"/>
      <c r="G263" s="870"/>
    </row>
    <row r="264" spans="1:7" s="871" customFormat="1" ht="12.75">
      <c r="A264" s="877"/>
      <c r="B264" s="878"/>
      <c r="C264" s="869"/>
      <c r="D264" s="869"/>
      <c r="E264" s="869"/>
      <c r="F264" s="869"/>
      <c r="G264" s="870"/>
    </row>
    <row r="265" spans="1:7" s="871" customFormat="1" ht="12.75">
      <c r="A265" s="872"/>
      <c r="B265" s="878" t="s">
        <v>1503</v>
      </c>
      <c r="C265" s="869"/>
      <c r="D265" s="869"/>
      <c r="E265" s="869"/>
      <c r="F265" s="869"/>
      <c r="G265" s="870"/>
    </row>
    <row r="266" spans="1:7" s="871" customFormat="1" ht="12.75">
      <c r="A266" s="877"/>
      <c r="B266" s="878" t="s">
        <v>1504</v>
      </c>
      <c r="C266" s="869"/>
      <c r="D266" s="869"/>
      <c r="E266" s="869"/>
      <c r="F266" s="869"/>
      <c r="G266" s="870"/>
    </row>
    <row r="267" spans="1:7" s="871" customFormat="1" ht="12.75">
      <c r="A267" s="877"/>
      <c r="B267" s="878" t="s">
        <v>1505</v>
      </c>
      <c r="C267" s="869"/>
      <c r="D267" s="869"/>
      <c r="E267" s="869"/>
      <c r="F267" s="869"/>
      <c r="G267" s="870"/>
    </row>
    <row r="268" spans="1:7" s="871" customFormat="1" ht="25.5">
      <c r="A268" s="877"/>
      <c r="B268" s="878" t="s">
        <v>1506</v>
      </c>
      <c r="C268" s="869"/>
      <c r="D268" s="869"/>
      <c r="E268" s="869"/>
      <c r="F268" s="869"/>
      <c r="G268" s="870"/>
    </row>
    <row r="269" spans="1:7" s="871" customFormat="1" ht="12.75">
      <c r="A269" s="877"/>
      <c r="B269" s="878" t="s">
        <v>1507</v>
      </c>
      <c r="C269" s="869"/>
      <c r="D269" s="869"/>
      <c r="E269" s="869"/>
      <c r="F269" s="869"/>
      <c r="G269" s="870"/>
    </row>
    <row r="270" spans="1:7" s="871" customFormat="1" ht="12.75">
      <c r="A270" s="877"/>
      <c r="B270" s="878" t="s">
        <v>1508</v>
      </c>
      <c r="C270" s="869"/>
      <c r="D270" s="869"/>
      <c r="E270" s="869"/>
      <c r="F270" s="869"/>
      <c r="G270" s="870"/>
    </row>
    <row r="271" spans="1:7" s="871" customFormat="1" ht="12.75">
      <c r="A271" s="877"/>
      <c r="B271" s="878" t="s">
        <v>1509</v>
      </c>
      <c r="C271" s="869"/>
      <c r="D271" s="869"/>
      <c r="E271" s="869"/>
      <c r="F271" s="869"/>
      <c r="G271" s="870"/>
    </row>
    <row r="272" spans="1:7" s="871" customFormat="1" ht="12.75">
      <c r="A272" s="877"/>
      <c r="B272" s="878" t="s">
        <v>1510</v>
      </c>
      <c r="C272" s="869"/>
      <c r="D272" s="869"/>
      <c r="E272" s="869"/>
      <c r="F272" s="869"/>
      <c r="G272" s="870"/>
    </row>
    <row r="273" spans="1:7" s="871" customFormat="1" ht="12.75">
      <c r="A273" s="872"/>
      <c r="B273" s="878" t="s">
        <v>1511</v>
      </c>
      <c r="C273" s="869"/>
      <c r="D273" s="869"/>
      <c r="E273" s="869"/>
      <c r="F273" s="869"/>
      <c r="G273" s="870"/>
    </row>
    <row r="274" spans="1:7" s="871" customFormat="1" ht="12.75">
      <c r="A274" s="877"/>
      <c r="B274" s="878"/>
      <c r="C274" s="869"/>
      <c r="D274" s="869"/>
      <c r="E274" s="869"/>
      <c r="F274" s="869"/>
      <c r="G274" s="870"/>
    </row>
    <row r="275" spans="1:7" s="871" customFormat="1" ht="25.5">
      <c r="A275" s="877"/>
      <c r="B275" s="878" t="s">
        <v>1512</v>
      </c>
      <c r="C275" s="869"/>
      <c r="D275" s="869"/>
      <c r="E275" s="869"/>
      <c r="F275" s="869"/>
      <c r="G275" s="870"/>
    </row>
    <row r="276" spans="1:7" s="871" customFormat="1" ht="12.75">
      <c r="A276" s="877"/>
      <c r="B276" s="878"/>
      <c r="C276" s="869"/>
      <c r="D276" s="869"/>
      <c r="E276" s="869"/>
      <c r="F276" s="869"/>
      <c r="G276" s="870"/>
    </row>
    <row r="277" spans="1:7" s="871" customFormat="1" ht="51">
      <c r="A277" s="877"/>
      <c r="B277" s="878" t="s">
        <v>1513</v>
      </c>
      <c r="C277" s="869"/>
      <c r="D277" s="869"/>
      <c r="E277" s="869"/>
      <c r="F277" s="869"/>
      <c r="G277" s="870"/>
    </row>
    <row r="278" spans="1:7" s="871" customFormat="1" ht="12.75">
      <c r="A278" s="877"/>
      <c r="B278" s="878"/>
      <c r="C278" s="869"/>
      <c r="D278" s="869"/>
      <c r="E278" s="869"/>
      <c r="F278" s="869"/>
      <c r="G278" s="870"/>
    </row>
    <row r="279" spans="1:7" s="871" customFormat="1" ht="38.25">
      <c r="A279" s="877"/>
      <c r="B279" s="878" t="s">
        <v>1514</v>
      </c>
      <c r="C279" s="869"/>
      <c r="D279" s="869"/>
      <c r="E279" s="869"/>
      <c r="F279" s="869"/>
      <c r="G279" s="870"/>
    </row>
    <row r="280" spans="1:7" s="871" customFormat="1" ht="12.75">
      <c r="A280" s="877"/>
      <c r="B280" s="878"/>
      <c r="C280" s="869"/>
      <c r="D280" s="869"/>
      <c r="E280" s="869"/>
      <c r="F280" s="869"/>
      <c r="G280" s="870"/>
    </row>
    <row r="281" spans="1:7" s="871" customFormat="1" ht="51">
      <c r="A281" s="877"/>
      <c r="B281" s="878" t="s">
        <v>1515</v>
      </c>
      <c r="C281" s="869"/>
      <c r="D281" s="869"/>
      <c r="E281" s="869"/>
      <c r="F281" s="869"/>
      <c r="G281" s="870"/>
    </row>
    <row r="282" spans="1:7" s="871" customFormat="1" ht="12.75">
      <c r="A282" s="877"/>
      <c r="B282" s="878"/>
      <c r="C282" s="869"/>
      <c r="D282" s="869"/>
      <c r="E282" s="869"/>
      <c r="F282" s="869"/>
      <c r="G282" s="870"/>
    </row>
    <row r="283" spans="1:7" s="871" customFormat="1" ht="38.25">
      <c r="A283" s="877"/>
      <c r="B283" s="878" t="s">
        <v>2009</v>
      </c>
      <c r="C283" s="869"/>
      <c r="D283" s="869"/>
      <c r="E283" s="869"/>
      <c r="F283" s="869"/>
      <c r="G283" s="870"/>
    </row>
    <row r="284" spans="1:7" s="871" customFormat="1" ht="12.75">
      <c r="A284" s="877"/>
      <c r="B284" s="878"/>
      <c r="C284" s="869"/>
      <c r="D284" s="869"/>
      <c r="E284" s="869"/>
      <c r="F284" s="869"/>
      <c r="G284" s="870"/>
    </row>
    <row r="285" spans="1:7" s="871" customFormat="1" ht="25.5">
      <c r="A285" s="877"/>
      <c r="B285" s="878" t="s">
        <v>1516</v>
      </c>
      <c r="C285" s="869"/>
      <c r="D285" s="869"/>
      <c r="E285" s="869"/>
      <c r="F285" s="869"/>
      <c r="G285" s="870"/>
    </row>
    <row r="286" spans="1:7" s="871" customFormat="1" ht="12.75">
      <c r="A286" s="877"/>
      <c r="B286" s="878"/>
      <c r="C286" s="869"/>
      <c r="D286" s="869"/>
      <c r="E286" s="869"/>
      <c r="F286" s="869"/>
      <c r="G286" s="870"/>
    </row>
    <row r="287" spans="1:7" s="871" customFormat="1" ht="51">
      <c r="A287" s="877"/>
      <c r="B287" s="878" t="s">
        <v>1517</v>
      </c>
      <c r="C287" s="869"/>
      <c r="D287" s="869"/>
      <c r="E287" s="869"/>
      <c r="F287" s="869"/>
      <c r="G287" s="870"/>
    </row>
    <row r="288" spans="1:7" s="871" customFormat="1" ht="25.5">
      <c r="A288" s="877"/>
      <c r="B288" s="878" t="s">
        <v>1518</v>
      </c>
      <c r="C288" s="869"/>
      <c r="D288" s="869"/>
      <c r="E288" s="869"/>
      <c r="F288" s="869"/>
      <c r="G288" s="870"/>
    </row>
    <row r="289" spans="1:7" s="871" customFormat="1" ht="12.75">
      <c r="A289" s="877"/>
      <c r="B289" s="878"/>
      <c r="C289" s="869"/>
      <c r="D289" s="869"/>
      <c r="E289" s="869"/>
      <c r="F289" s="869"/>
      <c r="G289" s="870"/>
    </row>
    <row r="290" spans="1:7" s="871" customFormat="1" ht="12.75">
      <c r="A290" s="877"/>
      <c r="B290" s="878" t="s">
        <v>1519</v>
      </c>
      <c r="C290" s="869"/>
      <c r="D290" s="869"/>
      <c r="E290" s="869"/>
      <c r="F290" s="869"/>
      <c r="G290" s="870"/>
    </row>
    <row r="291" spans="1:7" s="871" customFormat="1" ht="12.75">
      <c r="A291" s="877"/>
      <c r="B291" s="878"/>
      <c r="C291" s="869"/>
      <c r="D291" s="869"/>
      <c r="E291" s="869"/>
      <c r="F291" s="869"/>
      <c r="G291" s="870"/>
    </row>
    <row r="292" spans="1:7" s="871" customFormat="1" ht="76.5">
      <c r="A292" s="877"/>
      <c r="B292" s="878" t="s">
        <v>1975</v>
      </c>
      <c r="C292" s="869"/>
      <c r="D292" s="869"/>
      <c r="E292" s="869"/>
      <c r="F292" s="869"/>
      <c r="G292" s="870"/>
    </row>
    <row r="293" spans="1:7" s="871" customFormat="1" ht="12.75">
      <c r="A293" s="877"/>
      <c r="B293" s="878"/>
      <c r="C293" s="869"/>
      <c r="D293" s="869"/>
      <c r="E293" s="869"/>
      <c r="F293" s="869"/>
      <c r="G293" s="870"/>
    </row>
    <row r="294" spans="1:7" s="871" customFormat="1" ht="51">
      <c r="A294" s="877"/>
      <c r="B294" s="878" t="s">
        <v>1520</v>
      </c>
      <c r="C294" s="869"/>
      <c r="D294" s="869"/>
      <c r="E294" s="869"/>
      <c r="F294" s="869"/>
      <c r="G294" s="870"/>
    </row>
    <row r="295" spans="1:7" s="871" customFormat="1" ht="12.75">
      <c r="A295" s="877"/>
      <c r="B295" s="878"/>
      <c r="C295" s="869"/>
      <c r="D295" s="869"/>
      <c r="E295" s="869"/>
      <c r="F295" s="869"/>
      <c r="G295" s="870"/>
    </row>
    <row r="296" spans="1:7" s="871" customFormat="1" ht="51">
      <c r="A296" s="877"/>
      <c r="B296" s="878" t="s">
        <v>1521</v>
      </c>
      <c r="C296" s="869"/>
      <c r="D296" s="869"/>
      <c r="E296" s="869"/>
      <c r="F296" s="869"/>
      <c r="G296" s="870"/>
    </row>
    <row r="297" spans="1:7" s="871" customFormat="1" ht="12.75">
      <c r="A297" s="877"/>
      <c r="B297" s="878"/>
      <c r="C297" s="869"/>
      <c r="D297" s="869"/>
      <c r="E297" s="869"/>
      <c r="F297" s="869"/>
      <c r="G297" s="870"/>
    </row>
    <row r="298" spans="1:7" s="871" customFormat="1" ht="12.75">
      <c r="A298" s="877"/>
      <c r="B298" s="878" t="s">
        <v>1522</v>
      </c>
      <c r="C298" s="869"/>
      <c r="D298" s="869"/>
      <c r="E298" s="869"/>
      <c r="F298" s="869"/>
      <c r="G298" s="870"/>
    </row>
    <row r="299" spans="1:7" s="871" customFormat="1" ht="12.75">
      <c r="A299" s="877"/>
      <c r="B299" s="895" t="s">
        <v>1523</v>
      </c>
      <c r="C299" s="869"/>
      <c r="D299" s="869"/>
      <c r="E299" s="869"/>
      <c r="F299" s="869"/>
      <c r="G299" s="870"/>
    </row>
    <row r="300" spans="1:7" s="871" customFormat="1" ht="12.75">
      <c r="A300" s="877"/>
      <c r="B300" s="878" t="s">
        <v>1524</v>
      </c>
      <c r="C300" s="869"/>
      <c r="D300" s="869"/>
      <c r="E300" s="869"/>
      <c r="F300" s="869"/>
      <c r="G300" s="870"/>
    </row>
    <row r="301" spans="1:7" s="871" customFormat="1" ht="12.75">
      <c r="A301" s="872"/>
      <c r="B301" s="878" t="s">
        <v>1525</v>
      </c>
      <c r="C301" s="869"/>
      <c r="D301" s="869"/>
      <c r="E301" s="869"/>
      <c r="F301" s="869"/>
      <c r="G301" s="870"/>
    </row>
    <row r="302" spans="1:7" s="871" customFormat="1" ht="12.75">
      <c r="A302" s="877"/>
      <c r="B302" s="878" t="s">
        <v>1526</v>
      </c>
      <c r="C302" s="869"/>
      <c r="D302" s="869"/>
      <c r="E302" s="869"/>
      <c r="F302" s="869"/>
      <c r="G302" s="870"/>
    </row>
    <row r="303" spans="1:7" s="871" customFormat="1" ht="25.5">
      <c r="A303" s="877"/>
      <c r="B303" s="878" t="s">
        <v>1527</v>
      </c>
      <c r="C303" s="869"/>
      <c r="D303" s="869"/>
      <c r="E303" s="869"/>
      <c r="F303" s="869"/>
      <c r="G303" s="870"/>
    </row>
    <row r="304" spans="1:7" s="871" customFormat="1" ht="12.75">
      <c r="A304" s="877"/>
      <c r="B304" s="878" t="s">
        <v>1528</v>
      </c>
      <c r="C304" s="869"/>
      <c r="D304" s="869"/>
      <c r="E304" s="869"/>
      <c r="F304" s="869"/>
      <c r="G304" s="870"/>
    </row>
    <row r="305" spans="1:7" s="871" customFormat="1" ht="12.75">
      <c r="A305" s="877"/>
      <c r="B305" s="878" t="s">
        <v>1529</v>
      </c>
      <c r="C305" s="869"/>
      <c r="D305" s="869"/>
      <c r="E305" s="869"/>
      <c r="F305" s="869"/>
      <c r="G305" s="870"/>
    </row>
    <row r="306" spans="1:7" s="871" customFormat="1" ht="12.75">
      <c r="A306" s="877"/>
      <c r="B306" s="878" t="s">
        <v>1530</v>
      </c>
      <c r="C306" s="869"/>
      <c r="D306" s="869"/>
      <c r="E306" s="869"/>
      <c r="F306" s="869"/>
      <c r="G306" s="870"/>
    </row>
    <row r="307" spans="1:7" s="871" customFormat="1" ht="12.75">
      <c r="A307" s="877"/>
      <c r="B307" s="878" t="s">
        <v>1531</v>
      </c>
      <c r="C307" s="869"/>
      <c r="D307" s="869"/>
      <c r="E307" s="869"/>
      <c r="F307" s="869"/>
      <c r="G307" s="870"/>
    </row>
    <row r="308" spans="1:7" s="871" customFormat="1" ht="12.75">
      <c r="A308" s="872"/>
      <c r="B308" s="878" t="s">
        <v>1532</v>
      </c>
      <c r="C308" s="869"/>
      <c r="D308" s="869"/>
      <c r="E308" s="869"/>
      <c r="F308" s="869"/>
      <c r="G308" s="870"/>
    </row>
    <row r="309" spans="1:7" s="871" customFormat="1" ht="12.75">
      <c r="A309" s="877"/>
      <c r="B309" s="895" t="s">
        <v>1533</v>
      </c>
      <c r="C309" s="869"/>
      <c r="D309" s="869"/>
      <c r="E309" s="869"/>
      <c r="F309" s="869"/>
      <c r="G309" s="934"/>
    </row>
    <row r="310" spans="1:7" s="871" customFormat="1" ht="12.75">
      <c r="A310" s="877"/>
      <c r="B310" s="895" t="s">
        <v>1534</v>
      </c>
      <c r="C310" s="869"/>
      <c r="D310" s="869"/>
      <c r="E310" s="869"/>
      <c r="F310" s="869"/>
      <c r="G310" s="934"/>
    </row>
    <row r="311" spans="1:7" s="871" customFormat="1" ht="12.75">
      <c r="A311" s="877"/>
      <c r="B311" s="895" t="s">
        <v>1535</v>
      </c>
      <c r="C311" s="869"/>
      <c r="D311" s="869"/>
      <c r="E311" s="869"/>
      <c r="F311" s="869"/>
      <c r="G311" s="934"/>
    </row>
    <row r="312" spans="1:7" s="871" customFormat="1" ht="18.75" customHeight="1">
      <c r="A312" s="877"/>
      <c r="B312" s="878"/>
      <c r="C312" s="879"/>
      <c r="D312" s="869"/>
      <c r="E312" s="869"/>
      <c r="F312" s="869"/>
      <c r="G312" s="870"/>
    </row>
    <row r="313" spans="1:7" s="871" customFormat="1" ht="12.75">
      <c r="A313" s="877"/>
      <c r="B313" s="888" t="s">
        <v>28</v>
      </c>
      <c r="C313" s="869"/>
      <c r="D313" s="869"/>
      <c r="E313" s="869"/>
      <c r="F313" s="869"/>
      <c r="G313" s="870"/>
    </row>
    <row r="314" spans="1:7" s="871" customFormat="1" ht="12.75">
      <c r="A314" s="877"/>
      <c r="B314" s="878"/>
      <c r="C314" s="879"/>
      <c r="D314" s="869"/>
      <c r="E314" s="869"/>
      <c r="F314" s="869"/>
      <c r="G314" s="870"/>
    </row>
    <row r="315" spans="1:7" s="871" customFormat="1" ht="25.5">
      <c r="A315" s="872"/>
      <c r="B315" s="883" t="s">
        <v>1536</v>
      </c>
      <c r="C315" s="869"/>
      <c r="D315" s="869"/>
      <c r="E315" s="869"/>
      <c r="F315" s="869"/>
      <c r="G315" s="870"/>
    </row>
    <row r="316" spans="1:7" s="871" customFormat="1" ht="140.25">
      <c r="A316" s="877"/>
      <c r="B316" s="883" t="s">
        <v>1976</v>
      </c>
      <c r="C316" s="869"/>
      <c r="D316" s="869"/>
      <c r="E316" s="869"/>
      <c r="F316" s="869"/>
      <c r="G316" s="934"/>
    </row>
    <row r="317" spans="1:7" s="871" customFormat="1" ht="76.5">
      <c r="A317" s="877"/>
      <c r="B317" s="883" t="s">
        <v>1537</v>
      </c>
      <c r="C317" s="869"/>
      <c r="D317" s="869"/>
      <c r="E317" s="869"/>
      <c r="F317" s="869"/>
      <c r="G317" s="934"/>
    </row>
    <row r="318" spans="1:7" s="871" customFormat="1" ht="51">
      <c r="A318" s="877"/>
      <c r="B318" s="883" t="s">
        <v>1538</v>
      </c>
      <c r="C318" s="869"/>
      <c r="D318" s="869"/>
      <c r="E318" s="869"/>
      <c r="F318" s="869"/>
      <c r="G318" s="870"/>
    </row>
    <row r="319" spans="1:7" s="871" customFormat="1" ht="89.25">
      <c r="A319" s="877"/>
      <c r="B319" s="883" t="s">
        <v>1539</v>
      </c>
      <c r="C319" s="869"/>
      <c r="D319" s="869"/>
      <c r="E319" s="869"/>
      <c r="F319" s="869"/>
      <c r="G319" s="870"/>
    </row>
    <row r="320" spans="1:7" s="871" customFormat="1" ht="114.75">
      <c r="A320" s="877"/>
      <c r="B320" s="883" t="s">
        <v>1540</v>
      </c>
      <c r="C320" s="869"/>
      <c r="D320" s="869"/>
      <c r="E320" s="869"/>
      <c r="F320" s="869"/>
      <c r="G320" s="870"/>
    </row>
    <row r="321" spans="1:7" s="871" customFormat="1" ht="155.25">
      <c r="A321" s="877"/>
      <c r="B321" s="883" t="s">
        <v>1541</v>
      </c>
      <c r="C321" s="869"/>
      <c r="D321" s="869"/>
      <c r="E321" s="869"/>
      <c r="F321" s="869"/>
      <c r="G321" s="870"/>
    </row>
    <row r="322" spans="1:7" s="871" customFormat="1" ht="12.75">
      <c r="A322" s="872"/>
      <c r="B322" s="878"/>
      <c r="C322" s="879"/>
      <c r="D322" s="869"/>
      <c r="E322" s="869"/>
      <c r="F322" s="869"/>
      <c r="G322" s="870"/>
    </row>
    <row r="323" spans="1:7" s="871" customFormat="1" ht="12.75">
      <c r="A323" s="877"/>
      <c r="B323" s="888" t="s">
        <v>1542</v>
      </c>
      <c r="C323" s="889"/>
      <c r="D323" s="869"/>
      <c r="E323" s="869"/>
      <c r="F323" s="869"/>
      <c r="G323" s="870"/>
    </row>
    <row r="324" spans="1:7" s="871" customFormat="1" ht="12.75">
      <c r="A324" s="877"/>
      <c r="B324" s="894"/>
      <c r="C324" s="879"/>
      <c r="D324" s="869"/>
      <c r="E324" s="869"/>
      <c r="F324" s="869"/>
      <c r="G324" s="870"/>
    </row>
    <row r="325" spans="1:7" s="871" customFormat="1" ht="25.5">
      <c r="A325" s="877"/>
      <c r="B325" s="886" t="s">
        <v>1543</v>
      </c>
      <c r="C325" s="869"/>
      <c r="D325" s="869"/>
      <c r="E325" s="869"/>
      <c r="F325" s="869"/>
      <c r="G325" s="934"/>
    </row>
    <row r="326" spans="1:7" s="871" customFormat="1" ht="12.75">
      <c r="A326" s="877"/>
      <c r="B326" s="886"/>
      <c r="C326" s="869"/>
      <c r="D326" s="869"/>
      <c r="E326" s="869"/>
      <c r="F326" s="869"/>
      <c r="G326" s="870"/>
    </row>
    <row r="327" spans="1:7" s="871" customFormat="1" ht="12.75">
      <c r="A327" s="877"/>
      <c r="B327" s="883" t="s">
        <v>1544</v>
      </c>
      <c r="C327" s="869"/>
      <c r="D327" s="869"/>
      <c r="E327" s="869"/>
      <c r="F327" s="869"/>
      <c r="G327" s="870"/>
    </row>
    <row r="328" spans="1:7" s="871" customFormat="1" ht="12.75">
      <c r="A328" s="872"/>
      <c r="B328" s="883"/>
      <c r="C328" s="869"/>
      <c r="D328" s="869"/>
      <c r="E328" s="869"/>
      <c r="F328" s="869"/>
      <c r="G328" s="870"/>
    </row>
    <row r="329" spans="1:7" s="871" customFormat="1" ht="51">
      <c r="A329" s="877"/>
      <c r="B329" s="883" t="s">
        <v>1545</v>
      </c>
      <c r="C329" s="869"/>
      <c r="D329" s="869"/>
      <c r="E329" s="869"/>
      <c r="F329" s="869"/>
      <c r="G329" s="896"/>
    </row>
    <row r="330" spans="1:7" s="871" customFormat="1" ht="12.75">
      <c r="A330" s="877"/>
      <c r="B330" s="883" t="s">
        <v>1546</v>
      </c>
      <c r="C330" s="869"/>
      <c r="D330" s="869"/>
      <c r="E330" s="869"/>
      <c r="F330" s="869"/>
      <c r="G330" s="870"/>
    </row>
    <row r="331" spans="1:7" s="871" customFormat="1" ht="38.25">
      <c r="A331" s="877"/>
      <c r="B331" s="883" t="s">
        <v>54</v>
      </c>
      <c r="C331" s="869"/>
      <c r="D331" s="869"/>
      <c r="E331" s="869"/>
      <c r="F331" s="869"/>
      <c r="G331" s="896"/>
    </row>
    <row r="332" spans="1:7" s="871" customFormat="1" ht="12.75">
      <c r="A332" s="877"/>
      <c r="B332" s="883"/>
      <c r="C332" s="869"/>
      <c r="D332" s="869"/>
      <c r="E332" s="869"/>
      <c r="F332" s="869"/>
      <c r="G332" s="870"/>
    </row>
    <row r="333" spans="1:7" s="871" customFormat="1" ht="12.75">
      <c r="A333" s="872"/>
      <c r="B333" s="883" t="s">
        <v>1547</v>
      </c>
      <c r="C333" s="869"/>
      <c r="D333" s="869"/>
      <c r="E333" s="869"/>
      <c r="F333" s="869"/>
      <c r="G333" s="870"/>
    </row>
    <row r="334" spans="1:7" s="871" customFormat="1" ht="12.75">
      <c r="A334" s="877"/>
      <c r="B334" s="883"/>
      <c r="C334" s="869"/>
      <c r="D334" s="869"/>
      <c r="E334" s="869"/>
      <c r="F334" s="869"/>
      <c r="G334" s="870"/>
    </row>
    <row r="335" spans="1:7" s="871" customFormat="1" ht="140.25">
      <c r="A335" s="877"/>
      <c r="B335" s="883" t="s">
        <v>1977</v>
      </c>
      <c r="C335" s="869"/>
      <c r="D335" s="869"/>
      <c r="E335" s="869"/>
      <c r="F335" s="869"/>
      <c r="G335" s="870"/>
    </row>
    <row r="336" spans="1:7" s="871" customFormat="1" ht="12.75">
      <c r="A336" s="877"/>
      <c r="B336" s="883"/>
      <c r="C336" s="869"/>
      <c r="D336" s="869"/>
      <c r="E336" s="869"/>
      <c r="F336" s="869"/>
      <c r="G336" s="870"/>
    </row>
    <row r="337" spans="1:7" s="871" customFormat="1" ht="102">
      <c r="A337" s="872"/>
      <c r="B337" s="883" t="s">
        <v>1548</v>
      </c>
      <c r="C337" s="869"/>
      <c r="D337" s="869"/>
      <c r="E337" s="869"/>
      <c r="F337" s="869"/>
      <c r="G337" s="870"/>
    </row>
    <row r="338" spans="1:7" s="871" customFormat="1" ht="12.75">
      <c r="A338" s="877"/>
      <c r="B338" s="883"/>
      <c r="C338" s="869"/>
      <c r="D338" s="869"/>
      <c r="E338" s="869"/>
      <c r="F338" s="869"/>
      <c r="G338" s="870"/>
    </row>
    <row r="339" spans="1:7" s="871" customFormat="1" ht="127.5">
      <c r="A339" s="877"/>
      <c r="B339" s="883" t="s">
        <v>1549</v>
      </c>
      <c r="C339" s="869"/>
      <c r="D339" s="869"/>
      <c r="E339" s="869"/>
      <c r="F339" s="869"/>
      <c r="G339" s="934"/>
    </row>
    <row r="340" spans="1:7" s="871" customFormat="1" ht="12.75">
      <c r="A340" s="877"/>
      <c r="B340" s="883" t="s">
        <v>1550</v>
      </c>
      <c r="C340" s="869"/>
      <c r="D340" s="869"/>
      <c r="E340" s="869"/>
      <c r="F340" s="869"/>
      <c r="G340" s="870"/>
    </row>
    <row r="341" spans="1:7" s="871" customFormat="1" ht="12.75">
      <c r="A341" s="877"/>
      <c r="B341" s="883"/>
      <c r="C341" s="869"/>
      <c r="D341" s="869"/>
      <c r="E341" s="869"/>
      <c r="F341" s="869"/>
      <c r="G341" s="870"/>
    </row>
    <row r="342" spans="1:7" s="871" customFormat="1" ht="12.75">
      <c r="A342" s="872"/>
      <c r="B342" s="897" t="s">
        <v>1551</v>
      </c>
      <c r="C342" s="869"/>
      <c r="D342" s="869"/>
      <c r="E342" s="869"/>
      <c r="F342" s="869"/>
      <c r="G342" s="870"/>
    </row>
    <row r="343" spans="1:7" s="871" customFormat="1" ht="12.75">
      <c r="A343" s="872"/>
      <c r="B343" s="897" t="s">
        <v>1552</v>
      </c>
      <c r="C343" s="869"/>
      <c r="D343" s="869"/>
      <c r="E343" s="869"/>
      <c r="F343" s="869"/>
      <c r="G343" s="870"/>
    </row>
    <row r="344" spans="1:7" s="871" customFormat="1" ht="12.75">
      <c r="A344" s="872"/>
      <c r="B344" s="897" t="s">
        <v>1553</v>
      </c>
      <c r="C344" s="869"/>
      <c r="D344" s="869"/>
      <c r="E344" s="869"/>
      <c r="F344" s="869"/>
      <c r="G344" s="870"/>
    </row>
    <row r="345" spans="1:7" s="871" customFormat="1" ht="12.75">
      <c r="A345" s="872"/>
      <c r="B345" s="898"/>
      <c r="C345" s="869"/>
      <c r="D345" s="869"/>
      <c r="E345" s="869"/>
      <c r="F345" s="869"/>
      <c r="G345" s="870"/>
    </row>
    <row r="346" spans="1:7" s="871" customFormat="1" ht="12.75">
      <c r="A346" s="872"/>
      <c r="B346" s="898" t="s">
        <v>1554</v>
      </c>
      <c r="C346" s="869"/>
      <c r="D346" s="869"/>
      <c r="E346" s="869"/>
      <c r="F346" s="869"/>
      <c r="G346" s="870"/>
    </row>
    <row r="347" spans="1:7" s="871" customFormat="1" ht="12.75">
      <c r="A347" s="872"/>
      <c r="B347" s="878"/>
      <c r="C347" s="869"/>
      <c r="D347" s="869"/>
      <c r="E347" s="869"/>
      <c r="F347" s="869"/>
      <c r="G347" s="870"/>
    </row>
    <row r="348" spans="1:7" s="871" customFormat="1" ht="12.75">
      <c r="A348" s="872"/>
      <c r="B348" s="878"/>
      <c r="C348" s="879"/>
      <c r="D348" s="869"/>
      <c r="E348" s="869"/>
      <c r="F348" s="869"/>
      <c r="G348" s="870"/>
    </row>
    <row r="349" spans="1:7" s="871" customFormat="1" ht="12.75">
      <c r="A349" s="872"/>
      <c r="B349" s="888" t="s">
        <v>31</v>
      </c>
      <c r="C349" s="869"/>
      <c r="D349" s="869"/>
      <c r="E349" s="869"/>
      <c r="F349" s="869"/>
      <c r="G349" s="870"/>
    </row>
    <row r="350" spans="1:7" s="871" customFormat="1" ht="12.75">
      <c r="A350" s="872"/>
      <c r="B350" s="878"/>
      <c r="C350" s="879"/>
      <c r="D350" s="869"/>
      <c r="E350" s="869"/>
      <c r="F350" s="869"/>
      <c r="G350" s="870"/>
    </row>
    <row r="351" spans="1:7" s="871" customFormat="1" ht="25.5">
      <c r="A351" s="872"/>
      <c r="B351" s="883" t="s">
        <v>1555</v>
      </c>
      <c r="C351" s="869"/>
      <c r="D351" s="869"/>
      <c r="E351" s="869"/>
      <c r="F351" s="869"/>
      <c r="G351" s="870"/>
    </row>
    <row r="352" spans="1:7" s="871" customFormat="1" ht="12.75">
      <c r="A352" s="872"/>
      <c r="B352" s="883"/>
      <c r="C352" s="869"/>
      <c r="D352" s="869"/>
      <c r="E352" s="869"/>
      <c r="F352" s="869"/>
      <c r="G352" s="870"/>
    </row>
    <row r="353" spans="1:7" s="871" customFormat="1" ht="12.75">
      <c r="A353" s="872"/>
      <c r="B353" s="883" t="s">
        <v>1978</v>
      </c>
      <c r="C353" s="869"/>
      <c r="D353" s="869"/>
      <c r="E353" s="869"/>
      <c r="F353" s="869"/>
      <c r="G353" s="1406"/>
    </row>
    <row r="354" spans="1:7" s="871" customFormat="1" ht="12.75">
      <c r="A354" s="872"/>
      <c r="B354" s="883" t="s">
        <v>1979</v>
      </c>
      <c r="C354" s="869"/>
      <c r="D354" s="869"/>
      <c r="E354" s="869"/>
      <c r="F354" s="869"/>
      <c r="G354" s="1406"/>
    </row>
    <row r="355" spans="1:7" s="871" customFormat="1" ht="12.75">
      <c r="A355" s="872"/>
      <c r="B355" s="883" t="s">
        <v>1981</v>
      </c>
      <c r="C355" s="869"/>
      <c r="D355" s="869"/>
      <c r="E355" s="869"/>
      <c r="F355" s="869"/>
      <c r="G355" s="1406"/>
    </row>
    <row r="356" spans="1:7" s="871" customFormat="1" ht="12.75">
      <c r="A356" s="872"/>
      <c r="B356" s="923" t="s">
        <v>1980</v>
      </c>
      <c r="C356" s="869"/>
      <c r="D356" s="869"/>
      <c r="E356" s="869"/>
      <c r="F356" s="869"/>
      <c r="G356" s="1406"/>
    </row>
    <row r="357" spans="1:7" s="871" customFormat="1" ht="12.75">
      <c r="A357" s="872"/>
      <c r="B357" s="883" t="s">
        <v>1982</v>
      </c>
      <c r="C357" s="869"/>
      <c r="D357" s="869"/>
      <c r="E357" s="869"/>
      <c r="F357" s="869"/>
      <c r="G357" s="1406"/>
    </row>
    <row r="358" spans="1:7" s="871" customFormat="1" ht="12.75">
      <c r="A358" s="872"/>
      <c r="B358" s="883" t="s">
        <v>1983</v>
      </c>
      <c r="C358" s="869"/>
      <c r="D358" s="869"/>
      <c r="E358" s="869"/>
      <c r="F358" s="869"/>
      <c r="G358" s="1406"/>
    </row>
    <row r="359" spans="1:7" s="871" customFormat="1" ht="12.75">
      <c r="A359" s="872"/>
      <c r="B359" s="883" t="s">
        <v>1984</v>
      </c>
      <c r="C359" s="869"/>
      <c r="D359" s="869"/>
      <c r="E359" s="869"/>
      <c r="F359" s="869"/>
      <c r="G359" s="1406"/>
    </row>
    <row r="360" spans="1:7" s="871" customFormat="1" ht="12.75">
      <c r="A360" s="872"/>
      <c r="B360" s="883" t="s">
        <v>1985</v>
      </c>
      <c r="C360" s="869"/>
      <c r="D360" s="869"/>
      <c r="E360" s="869"/>
      <c r="F360" s="869"/>
      <c r="G360" s="1406"/>
    </row>
    <row r="361" spans="1:7" s="871" customFormat="1" ht="12.75">
      <c r="A361" s="872"/>
      <c r="B361" s="883" t="s">
        <v>1986</v>
      </c>
      <c r="C361" s="869"/>
      <c r="D361" s="869"/>
      <c r="E361" s="869"/>
      <c r="F361" s="869"/>
      <c r="G361" s="1406"/>
    </row>
    <row r="362" spans="1:7" s="871" customFormat="1" ht="12.75">
      <c r="A362" s="872"/>
      <c r="B362" s="883" t="s">
        <v>1987</v>
      </c>
      <c r="C362" s="869"/>
      <c r="D362" s="869"/>
      <c r="E362" s="869"/>
      <c r="F362" s="869"/>
      <c r="G362" s="1406"/>
    </row>
    <row r="363" spans="1:7" s="871" customFormat="1" ht="12.75">
      <c r="A363" s="872"/>
      <c r="B363" s="883" t="s">
        <v>1988</v>
      </c>
      <c r="C363" s="869"/>
      <c r="D363" s="869"/>
      <c r="E363" s="869"/>
      <c r="F363" s="869"/>
      <c r="G363" s="1406"/>
    </row>
    <row r="364" spans="1:7" s="871" customFormat="1" ht="12.75">
      <c r="A364" s="872"/>
      <c r="B364" s="883"/>
      <c r="C364" s="869"/>
      <c r="D364" s="869"/>
      <c r="E364" s="869"/>
      <c r="F364" s="869"/>
      <c r="G364" s="870"/>
    </row>
    <row r="365" spans="1:7" s="871" customFormat="1" ht="12.75">
      <c r="A365" s="872"/>
      <c r="B365" s="883" t="s">
        <v>1556</v>
      </c>
      <c r="C365" s="869"/>
      <c r="D365" s="869"/>
      <c r="E365" s="869"/>
      <c r="F365" s="869"/>
      <c r="G365" s="870"/>
    </row>
    <row r="366" spans="1:7" s="871" customFormat="1" ht="76.5">
      <c r="A366" s="872"/>
      <c r="B366" s="883" t="s">
        <v>1557</v>
      </c>
      <c r="C366" s="869"/>
      <c r="D366" s="869"/>
      <c r="E366" s="869"/>
      <c r="F366" s="869"/>
      <c r="G366" s="870"/>
    </row>
    <row r="367" spans="1:7" s="871" customFormat="1" ht="12.75">
      <c r="A367" s="872"/>
      <c r="B367" s="883" t="s">
        <v>1558</v>
      </c>
      <c r="C367" s="869"/>
      <c r="D367" s="869"/>
      <c r="E367" s="869"/>
      <c r="F367" s="869"/>
      <c r="G367" s="870"/>
    </row>
    <row r="368" spans="1:7" s="871" customFormat="1" ht="25.5">
      <c r="A368" s="872"/>
      <c r="B368" s="883" t="s">
        <v>1559</v>
      </c>
      <c r="C368" s="869"/>
      <c r="D368" s="869"/>
      <c r="E368" s="869"/>
      <c r="F368" s="869"/>
      <c r="G368" s="870"/>
    </row>
    <row r="369" spans="1:7" s="871" customFormat="1" ht="12.75">
      <c r="A369" s="872"/>
      <c r="B369" s="883"/>
      <c r="C369" s="869"/>
      <c r="D369" s="869"/>
      <c r="E369" s="869"/>
      <c r="F369" s="869"/>
      <c r="G369" s="870"/>
    </row>
    <row r="370" spans="1:7" s="871" customFormat="1" ht="12.75">
      <c r="A370" s="872"/>
      <c r="B370" s="883" t="s">
        <v>1560</v>
      </c>
      <c r="C370" s="869"/>
      <c r="D370" s="869"/>
      <c r="E370" s="869"/>
      <c r="F370" s="869"/>
      <c r="G370" s="870"/>
    </row>
    <row r="371" spans="1:7" s="871" customFormat="1" ht="63.75">
      <c r="A371" s="872"/>
      <c r="B371" s="883" t="s">
        <v>1561</v>
      </c>
      <c r="C371" s="869"/>
      <c r="D371" s="869"/>
      <c r="E371" s="869"/>
      <c r="F371" s="869"/>
      <c r="G371" s="870"/>
    </row>
    <row r="372" spans="1:7" s="871" customFormat="1" ht="12.75">
      <c r="A372" s="872"/>
      <c r="B372" s="883"/>
      <c r="C372" s="869"/>
      <c r="D372" s="869"/>
      <c r="E372" s="869"/>
      <c r="F372" s="869"/>
      <c r="G372" s="870"/>
    </row>
    <row r="373" spans="1:7" s="871" customFormat="1" ht="51">
      <c r="A373" s="872"/>
      <c r="B373" s="883" t="s">
        <v>1562</v>
      </c>
      <c r="C373" s="869"/>
      <c r="D373" s="869"/>
      <c r="E373" s="869"/>
      <c r="F373" s="869"/>
      <c r="G373" s="870"/>
    </row>
    <row r="374" spans="1:7" s="871" customFormat="1" ht="12.75">
      <c r="A374" s="872"/>
      <c r="B374" s="883"/>
      <c r="C374" s="869"/>
      <c r="D374" s="869"/>
      <c r="E374" s="869"/>
      <c r="F374" s="869"/>
      <c r="G374" s="870"/>
    </row>
    <row r="375" spans="1:7" s="871" customFormat="1" ht="12.75">
      <c r="A375" s="872"/>
      <c r="B375" s="883" t="s">
        <v>1563</v>
      </c>
      <c r="C375" s="869"/>
      <c r="D375" s="869"/>
      <c r="E375" s="869"/>
      <c r="F375" s="869"/>
      <c r="G375" s="870"/>
    </row>
    <row r="376" spans="1:7" s="871" customFormat="1" ht="38.25">
      <c r="A376" s="872"/>
      <c r="B376" s="883" t="s">
        <v>1564</v>
      </c>
      <c r="C376" s="869"/>
      <c r="D376" s="869"/>
      <c r="E376" s="869"/>
      <c r="F376" s="869"/>
      <c r="G376" s="870"/>
    </row>
    <row r="377" spans="1:7" s="871" customFormat="1" ht="25.5">
      <c r="A377" s="872"/>
      <c r="B377" s="883" t="s">
        <v>1565</v>
      </c>
      <c r="C377" s="869"/>
      <c r="D377" s="869"/>
      <c r="E377" s="869"/>
      <c r="F377" s="869"/>
      <c r="G377" s="870"/>
    </row>
    <row r="378" spans="1:7" s="871" customFormat="1" ht="12.75">
      <c r="A378" s="872"/>
      <c r="B378" s="883"/>
      <c r="C378" s="869"/>
      <c r="D378" s="869"/>
      <c r="E378" s="869"/>
      <c r="F378" s="869"/>
      <c r="G378" s="870"/>
    </row>
    <row r="379" spans="1:7" s="871" customFormat="1" ht="12.75">
      <c r="A379" s="872"/>
      <c r="B379" s="883" t="s">
        <v>1469</v>
      </c>
      <c r="C379" s="869"/>
      <c r="D379" s="869"/>
      <c r="E379" s="869"/>
      <c r="F379" s="869"/>
      <c r="G379" s="870"/>
    </row>
    <row r="380" spans="1:7" s="871" customFormat="1" ht="12.75">
      <c r="A380" s="872"/>
      <c r="B380" s="883"/>
      <c r="C380" s="869"/>
      <c r="D380" s="869"/>
      <c r="E380" s="869"/>
      <c r="F380" s="869"/>
      <c r="G380" s="870"/>
    </row>
    <row r="381" spans="1:7" s="871" customFormat="1" ht="12.75">
      <c r="A381" s="872"/>
      <c r="B381" s="883" t="s">
        <v>1566</v>
      </c>
      <c r="C381" s="869"/>
      <c r="D381" s="869"/>
      <c r="E381" s="869"/>
      <c r="F381" s="869"/>
      <c r="G381" s="870"/>
    </row>
    <row r="382" spans="1:7" s="871" customFormat="1" ht="12.75">
      <c r="A382" s="872"/>
      <c r="B382" s="883" t="s">
        <v>1567</v>
      </c>
      <c r="C382" s="869"/>
      <c r="D382" s="869"/>
      <c r="E382" s="869"/>
      <c r="F382" s="869"/>
      <c r="G382" s="870"/>
    </row>
    <row r="383" spans="1:7" s="871" customFormat="1" ht="12.75">
      <c r="A383" s="872"/>
      <c r="B383" s="883" t="s">
        <v>1568</v>
      </c>
      <c r="C383" s="869"/>
      <c r="D383" s="869"/>
      <c r="E383" s="869"/>
      <c r="F383" s="869"/>
      <c r="G383" s="870"/>
    </row>
    <row r="384" spans="1:7" s="871" customFormat="1" ht="25.5">
      <c r="A384" s="872"/>
      <c r="B384" s="883" t="s">
        <v>1569</v>
      </c>
      <c r="C384" s="869"/>
      <c r="D384" s="869"/>
      <c r="E384" s="869"/>
      <c r="F384" s="869"/>
      <c r="G384" s="870"/>
    </row>
    <row r="385" spans="1:7" s="871" customFormat="1" ht="12.75">
      <c r="A385" s="872"/>
      <c r="B385" s="883" t="s">
        <v>1570</v>
      </c>
      <c r="C385" s="869"/>
      <c r="D385" s="869"/>
      <c r="E385" s="869"/>
      <c r="F385" s="869"/>
      <c r="G385" s="870"/>
    </row>
    <row r="386" spans="1:7" s="871" customFormat="1" ht="12.75">
      <c r="A386" s="872"/>
      <c r="B386" s="883" t="s">
        <v>1571</v>
      </c>
      <c r="C386" s="869"/>
      <c r="D386" s="869"/>
      <c r="E386" s="869"/>
      <c r="F386" s="869"/>
      <c r="G386" s="870"/>
    </row>
    <row r="387" spans="1:7" s="871" customFormat="1" ht="12.75">
      <c r="A387" s="872"/>
      <c r="B387" s="883" t="s">
        <v>1572</v>
      </c>
      <c r="C387" s="869"/>
      <c r="D387" s="869"/>
      <c r="E387" s="869"/>
      <c r="F387" s="869"/>
      <c r="G387" s="870"/>
    </row>
    <row r="388" spans="1:7" s="871" customFormat="1" ht="12.75">
      <c r="A388" s="872"/>
      <c r="B388" s="883" t="s">
        <v>1573</v>
      </c>
      <c r="C388" s="869"/>
      <c r="D388" s="869"/>
      <c r="E388" s="869"/>
      <c r="F388" s="869"/>
      <c r="G388" s="870"/>
    </row>
    <row r="389" spans="1:7" s="871" customFormat="1" ht="12.75">
      <c r="A389" s="872"/>
      <c r="B389" s="883" t="s">
        <v>1574</v>
      </c>
      <c r="C389" s="869"/>
      <c r="D389" s="869"/>
      <c r="E389" s="869"/>
      <c r="F389" s="869"/>
      <c r="G389" s="870"/>
    </row>
    <row r="390" spans="1:7" s="871" customFormat="1" ht="12.75">
      <c r="A390" s="872"/>
      <c r="B390" s="883" t="s">
        <v>1575</v>
      </c>
      <c r="C390" s="869"/>
      <c r="D390" s="869"/>
      <c r="E390" s="869"/>
      <c r="F390" s="869"/>
      <c r="G390" s="870"/>
    </row>
    <row r="391" spans="1:7" s="871" customFormat="1" ht="12.75">
      <c r="A391" s="872"/>
      <c r="B391" s="883" t="s">
        <v>1576</v>
      </c>
      <c r="C391" s="869"/>
      <c r="D391" s="869"/>
      <c r="E391" s="869"/>
      <c r="F391" s="869"/>
      <c r="G391" s="870"/>
    </row>
    <row r="392" spans="1:7" s="871" customFormat="1" ht="12.75">
      <c r="A392" s="872"/>
      <c r="B392" s="883" t="s">
        <v>1577</v>
      </c>
      <c r="C392" s="869"/>
      <c r="D392" s="869"/>
      <c r="E392" s="869"/>
      <c r="F392" s="869"/>
      <c r="G392" s="870"/>
    </row>
    <row r="393" spans="1:7" s="871" customFormat="1" ht="12.75">
      <c r="A393" s="872"/>
      <c r="B393" s="883" t="s">
        <v>1578</v>
      </c>
      <c r="C393" s="869"/>
      <c r="D393" s="869"/>
      <c r="E393" s="869"/>
      <c r="F393" s="869"/>
      <c r="G393" s="870"/>
    </row>
    <row r="394" spans="1:7" s="871" customFormat="1" ht="12.75">
      <c r="A394" s="872"/>
      <c r="B394" s="883" t="s">
        <v>1579</v>
      </c>
      <c r="C394" s="869"/>
      <c r="D394" s="869"/>
      <c r="E394" s="869"/>
      <c r="F394" s="869"/>
      <c r="G394" s="870"/>
    </row>
    <row r="395" spans="1:7" s="871" customFormat="1" ht="12.75">
      <c r="A395" s="872"/>
      <c r="B395" s="883"/>
      <c r="C395" s="869"/>
      <c r="D395" s="869"/>
      <c r="E395" s="869"/>
      <c r="F395" s="869"/>
      <c r="G395" s="870"/>
    </row>
    <row r="396" spans="1:7" s="871" customFormat="1" ht="12.75">
      <c r="A396" s="872"/>
      <c r="B396" s="883" t="s">
        <v>1550</v>
      </c>
      <c r="C396" s="869"/>
      <c r="D396" s="869"/>
      <c r="E396" s="869"/>
      <c r="F396" s="869"/>
      <c r="G396" s="870"/>
    </row>
    <row r="397" spans="1:7" s="871" customFormat="1" ht="12.75">
      <c r="A397" s="872"/>
      <c r="B397" s="886"/>
      <c r="C397" s="869"/>
      <c r="D397" s="869"/>
      <c r="E397" s="869"/>
      <c r="F397" s="869"/>
      <c r="G397" s="870"/>
    </row>
    <row r="398" spans="1:7" s="871" customFormat="1" ht="25.5">
      <c r="A398" s="872"/>
      <c r="B398" s="878" t="s">
        <v>1580</v>
      </c>
      <c r="C398" s="869"/>
      <c r="D398" s="869"/>
      <c r="E398" s="869"/>
      <c r="F398" s="869"/>
      <c r="G398" s="870"/>
    </row>
    <row r="399" spans="1:7" s="871" customFormat="1" ht="12.75">
      <c r="A399" s="872"/>
      <c r="B399" s="878"/>
      <c r="C399" s="869"/>
      <c r="D399" s="869"/>
      <c r="E399" s="869"/>
      <c r="F399" s="869"/>
      <c r="G399" s="870"/>
    </row>
    <row r="400" spans="1:7" s="871" customFormat="1" ht="25.5">
      <c r="A400" s="872"/>
      <c r="B400" s="878" t="s">
        <v>1989</v>
      </c>
      <c r="C400" s="869"/>
      <c r="D400" s="869"/>
      <c r="E400" s="869"/>
      <c r="F400" s="869"/>
      <c r="G400" s="1406"/>
    </row>
    <row r="401" spans="1:7" s="871" customFormat="1" ht="25.5">
      <c r="A401" s="872"/>
      <c r="B401" s="878" t="s">
        <v>1990</v>
      </c>
      <c r="C401" s="869"/>
      <c r="D401" s="869"/>
      <c r="E401" s="869"/>
      <c r="F401" s="869"/>
      <c r="G401" s="1406"/>
    </row>
    <row r="402" spans="1:7" s="871" customFormat="1" ht="38.25">
      <c r="A402" s="872"/>
      <c r="B402" s="878" t="s">
        <v>1991</v>
      </c>
      <c r="C402" s="869"/>
      <c r="D402" s="869"/>
      <c r="E402" s="869"/>
      <c r="F402" s="869"/>
      <c r="G402" s="1406"/>
    </row>
    <row r="403" spans="1:7" s="871" customFormat="1" ht="12.75">
      <c r="A403" s="872"/>
      <c r="B403" s="878" t="s">
        <v>1852</v>
      </c>
      <c r="C403" s="869"/>
      <c r="D403" s="869"/>
      <c r="E403" s="869"/>
      <c r="F403" s="869"/>
      <c r="G403" s="1406"/>
    </row>
    <row r="404" spans="1:7" s="871" customFormat="1" ht="51">
      <c r="A404" s="872"/>
      <c r="B404" s="878" t="s">
        <v>1992</v>
      </c>
      <c r="C404" s="869"/>
      <c r="D404" s="869"/>
      <c r="E404" s="869"/>
      <c r="F404" s="869"/>
      <c r="G404" s="1406"/>
    </row>
    <row r="405" spans="1:7" s="871" customFormat="1" ht="25.5">
      <c r="A405" s="872"/>
      <c r="B405" s="878" t="s">
        <v>1993</v>
      </c>
      <c r="C405" s="869"/>
      <c r="D405" s="869"/>
      <c r="E405" s="869"/>
      <c r="F405" s="869"/>
      <c r="G405" s="1406"/>
    </row>
    <row r="406" spans="1:7" s="871" customFormat="1" ht="12.75">
      <c r="A406" s="872"/>
      <c r="B406" s="878"/>
      <c r="C406" s="869"/>
      <c r="D406" s="869"/>
      <c r="E406" s="869"/>
      <c r="F406" s="869"/>
      <c r="G406" s="870"/>
    </row>
    <row r="407" spans="1:7" s="871" customFormat="1" ht="12.75">
      <c r="A407" s="872"/>
      <c r="B407" s="878" t="s">
        <v>1581</v>
      </c>
      <c r="C407" s="869"/>
      <c r="D407" s="869"/>
      <c r="E407" s="869"/>
      <c r="F407" s="869"/>
      <c r="G407" s="870"/>
    </row>
    <row r="408" spans="1:7" s="871" customFormat="1" ht="38.25">
      <c r="A408" s="872"/>
      <c r="B408" s="878" t="s">
        <v>1582</v>
      </c>
      <c r="C408" s="869"/>
      <c r="D408" s="869"/>
      <c r="E408" s="869"/>
      <c r="F408" s="869"/>
      <c r="G408" s="870"/>
    </row>
    <row r="409" spans="1:7" s="871" customFormat="1" ht="51">
      <c r="A409" s="872"/>
      <c r="B409" s="878" t="s">
        <v>1583</v>
      </c>
      <c r="C409" s="869"/>
      <c r="D409" s="869"/>
      <c r="E409" s="869"/>
      <c r="F409" s="869"/>
      <c r="G409" s="934"/>
    </row>
    <row r="410" spans="1:7" s="871" customFormat="1" ht="12.75">
      <c r="A410" s="872"/>
      <c r="B410" s="878"/>
      <c r="C410" s="869"/>
      <c r="D410" s="869"/>
      <c r="E410" s="869"/>
      <c r="F410" s="869"/>
      <c r="G410" s="870"/>
    </row>
    <row r="411" spans="1:7" s="871" customFormat="1" ht="12.75">
      <c r="A411" s="872"/>
      <c r="B411" s="878" t="s">
        <v>1584</v>
      </c>
      <c r="C411" s="869"/>
      <c r="D411" s="869"/>
      <c r="E411" s="869"/>
      <c r="F411" s="869"/>
      <c r="G411" s="870"/>
    </row>
    <row r="412" spans="1:7" s="871" customFormat="1" ht="12.75">
      <c r="A412" s="872"/>
      <c r="B412" s="878" t="s">
        <v>1585</v>
      </c>
      <c r="C412" s="869"/>
      <c r="D412" s="869"/>
      <c r="E412" s="869"/>
      <c r="F412" s="869"/>
      <c r="G412" s="870"/>
    </row>
    <row r="413" spans="1:7" s="871" customFormat="1" ht="12.75">
      <c r="A413" s="872"/>
      <c r="B413" s="878" t="s">
        <v>1586</v>
      </c>
      <c r="C413" s="869"/>
      <c r="D413" s="869"/>
      <c r="E413" s="869"/>
      <c r="F413" s="869"/>
      <c r="G413" s="870"/>
    </row>
    <row r="414" spans="1:7" s="871" customFormat="1" ht="12.75">
      <c r="A414" s="872"/>
      <c r="B414" s="878" t="s">
        <v>1587</v>
      </c>
      <c r="C414" s="869"/>
      <c r="D414" s="869"/>
      <c r="E414" s="869"/>
      <c r="F414" s="869"/>
      <c r="G414" s="870"/>
    </row>
    <row r="415" spans="1:7" s="871" customFormat="1" ht="25.5">
      <c r="A415" s="872"/>
      <c r="B415" s="878" t="s">
        <v>1588</v>
      </c>
      <c r="C415" s="869"/>
      <c r="D415" s="869"/>
      <c r="E415" s="869"/>
      <c r="F415" s="869"/>
      <c r="G415" s="870"/>
    </row>
    <row r="416" spans="1:7" s="871" customFormat="1" ht="12.75">
      <c r="A416" s="872"/>
      <c r="B416" s="878"/>
      <c r="C416" s="869"/>
      <c r="D416" s="869"/>
      <c r="E416" s="869"/>
      <c r="F416" s="869"/>
      <c r="G416" s="870"/>
    </row>
    <row r="417" spans="1:7" s="871" customFormat="1" ht="12.75">
      <c r="A417" s="872"/>
      <c r="B417" s="878" t="s">
        <v>1589</v>
      </c>
      <c r="C417" s="869"/>
      <c r="D417" s="869"/>
      <c r="E417" s="869"/>
      <c r="F417" s="869"/>
      <c r="G417" s="870"/>
    </row>
    <row r="418" spans="1:7" s="871" customFormat="1" ht="12.75">
      <c r="A418" s="872"/>
      <c r="B418" s="878"/>
      <c r="C418" s="869"/>
      <c r="D418" s="869"/>
      <c r="E418" s="869"/>
      <c r="F418" s="869"/>
      <c r="G418" s="870"/>
    </row>
    <row r="419" spans="1:7" s="871" customFormat="1" ht="51">
      <c r="A419" s="872"/>
      <c r="B419" s="878" t="s">
        <v>1590</v>
      </c>
      <c r="C419" s="869"/>
      <c r="D419" s="869"/>
      <c r="E419" s="869"/>
      <c r="F419" s="869"/>
      <c r="G419" s="870"/>
    </row>
    <row r="420" spans="1:7" s="871" customFormat="1" ht="25.5">
      <c r="A420" s="872"/>
      <c r="B420" s="878" t="s">
        <v>1591</v>
      </c>
      <c r="C420" s="869"/>
      <c r="D420" s="869"/>
      <c r="E420" s="869"/>
      <c r="F420" s="869"/>
      <c r="G420" s="870"/>
    </row>
    <row r="421" spans="1:7" s="871" customFormat="1" ht="12.75">
      <c r="A421" s="872"/>
      <c r="B421" s="878"/>
      <c r="C421" s="869"/>
      <c r="D421" s="869"/>
      <c r="E421" s="869"/>
      <c r="F421" s="869"/>
      <c r="G421" s="870"/>
    </row>
    <row r="422" spans="1:7" s="871" customFormat="1" ht="12.75">
      <c r="A422" s="872"/>
      <c r="B422" s="878" t="s">
        <v>1592</v>
      </c>
      <c r="C422" s="869"/>
      <c r="D422" s="869"/>
      <c r="E422" s="869"/>
      <c r="F422" s="869"/>
      <c r="G422" s="870"/>
    </row>
    <row r="423" spans="1:7" s="871" customFormat="1" ht="25.5">
      <c r="A423" s="872"/>
      <c r="B423" s="878" t="s">
        <v>1593</v>
      </c>
      <c r="C423" s="869"/>
      <c r="D423" s="869"/>
      <c r="E423" s="869"/>
      <c r="F423" s="869"/>
      <c r="G423" s="870"/>
    </row>
    <row r="424" spans="1:7" s="871" customFormat="1" ht="25.5">
      <c r="A424" s="872"/>
      <c r="B424" s="878" t="s">
        <v>1594</v>
      </c>
      <c r="C424" s="869"/>
      <c r="D424" s="869"/>
      <c r="E424" s="869"/>
      <c r="F424" s="869"/>
      <c r="G424" s="870"/>
    </row>
    <row r="425" spans="1:7" s="871" customFormat="1" ht="25.5">
      <c r="A425" s="872"/>
      <c r="B425" s="878" t="s">
        <v>1595</v>
      </c>
      <c r="C425" s="869"/>
      <c r="D425" s="869"/>
      <c r="E425" s="869"/>
      <c r="F425" s="869"/>
      <c r="G425" s="870"/>
    </row>
    <row r="426" spans="1:7" s="871" customFormat="1" ht="25.5">
      <c r="A426" s="872"/>
      <c r="B426" s="878" t="s">
        <v>1596</v>
      </c>
      <c r="C426" s="869"/>
      <c r="D426" s="869"/>
      <c r="E426" s="869"/>
      <c r="F426" s="869"/>
      <c r="G426" s="870"/>
    </row>
    <row r="427" spans="1:7" s="871" customFormat="1" ht="12.75">
      <c r="A427" s="872"/>
      <c r="B427" s="899"/>
      <c r="C427" s="869"/>
      <c r="D427" s="869"/>
      <c r="E427" s="869"/>
      <c r="F427" s="869"/>
      <c r="G427" s="870"/>
    </row>
    <row r="428" spans="1:7" s="871" customFormat="1" ht="12.75">
      <c r="A428" s="872"/>
      <c r="B428" s="878"/>
      <c r="C428" s="869"/>
      <c r="D428" s="869"/>
      <c r="E428" s="869"/>
      <c r="F428" s="869"/>
      <c r="G428" s="870"/>
    </row>
    <row r="429" spans="1:7" s="871" customFormat="1" ht="12.75">
      <c r="A429" s="872"/>
      <c r="B429" s="878" t="s">
        <v>1597</v>
      </c>
      <c r="C429" s="869"/>
      <c r="D429" s="869"/>
      <c r="E429" s="869"/>
      <c r="F429" s="869"/>
      <c r="G429" s="870"/>
    </row>
    <row r="430" spans="1:7" s="871" customFormat="1" ht="12.75">
      <c r="A430" s="872"/>
      <c r="B430" s="878" t="s">
        <v>1598</v>
      </c>
      <c r="C430" s="869"/>
      <c r="D430" s="869"/>
      <c r="E430" s="869"/>
      <c r="F430" s="869"/>
      <c r="G430" s="870"/>
    </row>
    <row r="431" spans="1:7" s="871" customFormat="1" ht="12.75">
      <c r="A431" s="872"/>
      <c r="B431" s="878" t="s">
        <v>1599</v>
      </c>
      <c r="C431" s="869"/>
      <c r="D431" s="869"/>
      <c r="E431" s="869"/>
      <c r="F431" s="869"/>
      <c r="G431" s="870"/>
    </row>
    <row r="432" spans="1:7" s="871" customFormat="1" ht="12.75">
      <c r="A432" s="872"/>
      <c r="B432" s="878" t="s">
        <v>1600</v>
      </c>
      <c r="C432" s="869"/>
      <c r="D432" s="869"/>
      <c r="E432" s="869"/>
      <c r="F432" s="869"/>
      <c r="G432" s="870"/>
    </row>
    <row r="433" spans="1:7" s="871" customFormat="1" ht="12.75">
      <c r="A433" s="872"/>
      <c r="B433" s="878" t="s">
        <v>1601</v>
      </c>
      <c r="C433" s="869"/>
      <c r="D433" s="869"/>
      <c r="E433" s="869"/>
      <c r="F433" s="869"/>
      <c r="G433" s="870"/>
    </row>
    <row r="434" spans="1:7" s="871" customFormat="1" ht="12.75">
      <c r="A434" s="872"/>
      <c r="B434" s="878" t="s">
        <v>1946</v>
      </c>
      <c r="C434" s="869"/>
      <c r="D434" s="869"/>
      <c r="E434" s="869"/>
      <c r="F434" s="869"/>
      <c r="G434" s="870"/>
    </row>
    <row r="435" spans="1:7" s="871" customFormat="1" ht="12.75">
      <c r="A435" s="872"/>
      <c r="B435" s="878"/>
      <c r="C435" s="869"/>
      <c r="D435" s="869"/>
      <c r="E435" s="869"/>
      <c r="F435" s="869"/>
      <c r="G435" s="870"/>
    </row>
    <row r="436" spans="1:7" s="871" customFormat="1" ht="12.75">
      <c r="A436" s="872"/>
      <c r="B436" s="878" t="s">
        <v>1602</v>
      </c>
      <c r="C436" s="869"/>
      <c r="D436" s="869"/>
      <c r="E436" s="869"/>
      <c r="F436" s="869"/>
      <c r="G436" s="870"/>
    </row>
    <row r="437" spans="1:7" s="871" customFormat="1" ht="12.75">
      <c r="A437" s="872"/>
      <c r="B437" s="878" t="s">
        <v>1603</v>
      </c>
      <c r="C437" s="869"/>
      <c r="D437" s="869"/>
      <c r="E437" s="869"/>
      <c r="F437" s="869"/>
      <c r="G437" s="934"/>
    </row>
    <row r="438" spans="1:7" s="871" customFormat="1" ht="12.75">
      <c r="A438" s="872"/>
      <c r="B438" s="878" t="s">
        <v>1604</v>
      </c>
      <c r="C438" s="869"/>
      <c r="D438" s="869"/>
      <c r="E438" s="869"/>
      <c r="F438" s="869"/>
      <c r="G438" s="934"/>
    </row>
    <row r="439" spans="1:7" s="871" customFormat="1" ht="12.75">
      <c r="A439" s="872"/>
      <c r="B439" s="878" t="s">
        <v>1605</v>
      </c>
      <c r="C439" s="869"/>
      <c r="D439" s="869"/>
      <c r="E439" s="869"/>
      <c r="F439" s="869"/>
      <c r="G439" s="870"/>
    </row>
    <row r="440" spans="1:7" s="871" customFormat="1" ht="25.5">
      <c r="A440" s="872"/>
      <c r="B440" s="878" t="s">
        <v>1606</v>
      </c>
      <c r="C440" s="869"/>
      <c r="D440" s="869"/>
      <c r="E440" s="869"/>
      <c r="F440" s="869"/>
      <c r="G440" s="870"/>
    </row>
    <row r="441" spans="1:7" s="871" customFormat="1" ht="25.5">
      <c r="A441" s="872"/>
      <c r="B441" s="878" t="s">
        <v>1607</v>
      </c>
      <c r="C441" s="869"/>
      <c r="D441" s="869"/>
      <c r="E441" s="869"/>
      <c r="F441" s="869"/>
      <c r="G441" s="870"/>
    </row>
    <row r="442" spans="1:7" s="871" customFormat="1" ht="12.75">
      <c r="A442" s="872"/>
      <c r="B442" s="878" t="s">
        <v>1608</v>
      </c>
      <c r="C442" s="869"/>
      <c r="D442" s="869"/>
      <c r="E442" s="869"/>
      <c r="F442" s="869"/>
      <c r="G442" s="870"/>
    </row>
    <row r="443" spans="1:7" s="871" customFormat="1" ht="12.75">
      <c r="A443" s="872"/>
      <c r="B443" s="878" t="s">
        <v>1609</v>
      </c>
      <c r="C443" s="869"/>
      <c r="D443" s="869"/>
      <c r="E443" s="869"/>
      <c r="F443" s="869"/>
      <c r="G443" s="870"/>
    </row>
    <row r="444" spans="1:7" s="871" customFormat="1" ht="25.5">
      <c r="A444" s="872"/>
      <c r="B444" s="878" t="s">
        <v>1610</v>
      </c>
      <c r="C444" s="869"/>
      <c r="D444" s="869"/>
      <c r="E444" s="869"/>
      <c r="F444" s="869"/>
      <c r="G444" s="870"/>
    </row>
    <row r="445" spans="1:7" s="871" customFormat="1" ht="12.75">
      <c r="A445" s="872"/>
      <c r="B445" s="878" t="s">
        <v>1611</v>
      </c>
      <c r="C445" s="869"/>
      <c r="D445" s="869"/>
      <c r="E445" s="869"/>
      <c r="F445" s="869"/>
      <c r="G445" s="870"/>
    </row>
    <row r="446" spans="1:7" s="871" customFormat="1" ht="12.75">
      <c r="A446" s="872"/>
      <c r="B446" s="878" t="s">
        <v>1612</v>
      </c>
      <c r="C446" s="869"/>
      <c r="D446" s="869"/>
      <c r="E446" s="869"/>
      <c r="F446" s="869"/>
      <c r="G446" s="870"/>
    </row>
    <row r="447" spans="1:7" s="871" customFormat="1" ht="12.75">
      <c r="A447" s="872"/>
      <c r="B447" s="878" t="s">
        <v>1603</v>
      </c>
      <c r="C447" s="869"/>
      <c r="D447" s="869"/>
      <c r="E447" s="869"/>
      <c r="F447" s="869"/>
      <c r="G447" s="870"/>
    </row>
    <row r="448" spans="1:7" s="871" customFormat="1" ht="12.75">
      <c r="A448" s="872"/>
      <c r="B448" s="878" t="s">
        <v>1613</v>
      </c>
      <c r="C448" s="869"/>
      <c r="D448" s="869"/>
      <c r="E448" s="869"/>
      <c r="F448" s="869"/>
      <c r="G448" s="870"/>
    </row>
    <row r="449" spans="1:7" s="871" customFormat="1" ht="12.75">
      <c r="A449" s="872"/>
      <c r="B449" s="878" t="s">
        <v>1614</v>
      </c>
      <c r="C449" s="869"/>
      <c r="D449" s="869"/>
      <c r="E449" s="869"/>
      <c r="F449" s="869"/>
      <c r="G449" s="870"/>
    </row>
    <row r="450" spans="1:7" s="871" customFormat="1" ht="12.75">
      <c r="A450" s="872"/>
      <c r="B450" s="878" t="s">
        <v>1615</v>
      </c>
      <c r="C450" s="869"/>
      <c r="D450" s="869"/>
      <c r="E450" s="869"/>
      <c r="F450" s="869"/>
      <c r="G450" s="870"/>
    </row>
    <row r="451" spans="1:7" s="871" customFormat="1" ht="12.75">
      <c r="A451" s="872"/>
      <c r="B451" s="878" t="s">
        <v>1616</v>
      </c>
      <c r="C451" s="869"/>
      <c r="D451" s="869"/>
      <c r="E451" s="869"/>
      <c r="F451" s="869"/>
      <c r="G451" s="870"/>
    </row>
    <row r="452" spans="1:7" s="871" customFormat="1" ht="12.75">
      <c r="A452" s="872"/>
      <c r="B452" s="878" t="s">
        <v>1617</v>
      </c>
      <c r="C452" s="869"/>
      <c r="D452" s="869"/>
      <c r="E452" s="869"/>
      <c r="F452" s="869"/>
      <c r="G452" s="870"/>
    </row>
    <row r="453" spans="1:7" s="871" customFormat="1" ht="12.75">
      <c r="A453" s="872"/>
      <c r="B453" s="878" t="s">
        <v>1618</v>
      </c>
      <c r="C453" s="869"/>
      <c r="D453" s="869"/>
      <c r="E453" s="869"/>
      <c r="F453" s="869"/>
      <c r="G453" s="870"/>
    </row>
    <row r="454" spans="1:7" s="871" customFormat="1" ht="12.75">
      <c r="A454" s="872"/>
      <c r="B454" s="878" t="s">
        <v>1619</v>
      </c>
      <c r="C454" s="869"/>
      <c r="D454" s="869"/>
      <c r="E454" s="869"/>
      <c r="F454" s="869"/>
      <c r="G454" s="870"/>
    </row>
    <row r="455" spans="1:7" s="871" customFormat="1" ht="12.75">
      <c r="A455" s="872"/>
      <c r="B455" s="878" t="s">
        <v>1620</v>
      </c>
      <c r="C455" s="879"/>
      <c r="D455" s="869"/>
      <c r="E455" s="869"/>
      <c r="F455" s="869"/>
      <c r="G455" s="934"/>
    </row>
    <row r="456" spans="1:7" s="871" customFormat="1" ht="12.75">
      <c r="A456" s="872"/>
      <c r="B456" s="878"/>
      <c r="C456" s="879"/>
      <c r="D456" s="869"/>
      <c r="E456" s="869"/>
      <c r="F456" s="869"/>
      <c r="G456" s="934"/>
    </row>
    <row r="457" spans="1:7" s="871" customFormat="1" ht="12.75">
      <c r="A457" s="872"/>
      <c r="B457" s="888" t="s">
        <v>1621</v>
      </c>
      <c r="C457" s="869"/>
      <c r="D457" s="869"/>
      <c r="E457" s="869"/>
      <c r="F457" s="869"/>
      <c r="G457" s="934"/>
    </row>
    <row r="458" spans="1:7" s="871" customFormat="1" ht="12.75">
      <c r="A458" s="872"/>
      <c r="B458" s="878"/>
      <c r="C458" s="879"/>
      <c r="D458" s="869"/>
      <c r="E458" s="869"/>
      <c r="F458" s="869"/>
      <c r="G458" s="934"/>
    </row>
    <row r="459" spans="1:7" s="871" customFormat="1" ht="38.25">
      <c r="A459" s="872"/>
      <c r="B459" s="878" t="s">
        <v>1622</v>
      </c>
      <c r="C459" s="869"/>
      <c r="D459" s="869"/>
      <c r="E459" s="869"/>
      <c r="F459" s="869"/>
      <c r="G459" s="934"/>
    </row>
    <row r="460" spans="1:7" s="871" customFormat="1" ht="25.5">
      <c r="A460" s="872"/>
      <c r="B460" s="878" t="s">
        <v>1623</v>
      </c>
      <c r="C460" s="869"/>
      <c r="D460" s="869"/>
      <c r="E460" s="869"/>
      <c r="F460" s="869"/>
      <c r="G460" s="870"/>
    </row>
    <row r="461" spans="1:7" s="871" customFormat="1" ht="12.75">
      <c r="A461" s="872"/>
      <c r="B461" s="878" t="s">
        <v>1624</v>
      </c>
      <c r="C461" s="869"/>
      <c r="D461" s="869"/>
      <c r="E461" s="869"/>
      <c r="F461" s="869"/>
      <c r="G461" s="870"/>
    </row>
    <row r="462" spans="1:7" s="871" customFormat="1" ht="25.5">
      <c r="A462" s="872"/>
      <c r="B462" s="878" t="s">
        <v>1625</v>
      </c>
      <c r="C462" s="869"/>
      <c r="D462" s="869"/>
      <c r="E462" s="869"/>
      <c r="F462" s="869"/>
      <c r="G462" s="870"/>
    </row>
    <row r="463" spans="1:7" s="871" customFormat="1" ht="51">
      <c r="A463" s="872"/>
      <c r="B463" s="878" t="s">
        <v>1626</v>
      </c>
      <c r="C463" s="869"/>
      <c r="D463" s="869"/>
      <c r="E463" s="869"/>
      <c r="F463" s="869"/>
      <c r="G463" s="870"/>
    </row>
    <row r="464" spans="1:7" s="871" customFormat="1" ht="63.75">
      <c r="A464" s="872"/>
      <c r="B464" s="878" t="s">
        <v>1627</v>
      </c>
      <c r="C464" s="869"/>
      <c r="D464" s="869"/>
      <c r="E464" s="869"/>
      <c r="F464" s="869"/>
      <c r="G464" s="870"/>
    </row>
    <row r="465" spans="1:7" s="871" customFormat="1" ht="12.75">
      <c r="A465" s="872"/>
      <c r="B465" s="878" t="s">
        <v>1628</v>
      </c>
      <c r="C465" s="869"/>
      <c r="D465" s="869"/>
      <c r="E465" s="869"/>
      <c r="F465" s="869"/>
      <c r="G465" s="870"/>
    </row>
    <row r="466" spans="1:7" s="871" customFormat="1" ht="25.5">
      <c r="A466" s="872"/>
      <c r="B466" s="878" t="s">
        <v>1629</v>
      </c>
      <c r="C466" s="869"/>
      <c r="D466" s="869"/>
      <c r="E466" s="869"/>
      <c r="F466" s="869"/>
      <c r="G466" s="934"/>
    </row>
    <row r="467" spans="1:7" s="871" customFormat="1" ht="12.75">
      <c r="A467" s="872"/>
      <c r="B467" s="878" t="s">
        <v>1630</v>
      </c>
      <c r="C467" s="869"/>
      <c r="D467" s="869"/>
      <c r="E467" s="869"/>
      <c r="F467" s="869"/>
      <c r="G467" s="870"/>
    </row>
    <row r="468" spans="1:7" s="871" customFormat="1" ht="12.75">
      <c r="A468" s="872"/>
      <c r="B468" s="878" t="s">
        <v>1631</v>
      </c>
      <c r="C468" s="869"/>
      <c r="D468" s="869"/>
      <c r="E468" s="869"/>
      <c r="F468" s="869"/>
      <c r="G468" s="870"/>
    </row>
    <row r="469" spans="1:7" s="871" customFormat="1" ht="12.75">
      <c r="A469" s="872"/>
      <c r="B469" s="878"/>
      <c r="C469" s="879"/>
      <c r="D469" s="869"/>
      <c r="E469" s="869"/>
      <c r="F469" s="869"/>
      <c r="G469" s="870"/>
    </row>
    <row r="470" spans="1:7" s="871" customFormat="1" ht="12.75">
      <c r="A470" s="872"/>
      <c r="B470" s="888" t="s">
        <v>37</v>
      </c>
      <c r="C470" s="869"/>
      <c r="D470" s="869"/>
      <c r="E470" s="869"/>
      <c r="F470" s="869"/>
      <c r="G470" s="934"/>
    </row>
    <row r="471" spans="1:7" s="871" customFormat="1" ht="12.75">
      <c r="A471" s="872"/>
      <c r="B471" s="878"/>
      <c r="C471" s="879"/>
      <c r="D471" s="869"/>
      <c r="E471" s="869"/>
      <c r="F471" s="869"/>
      <c r="G471" s="870"/>
    </row>
    <row r="472" spans="1:7" s="871" customFormat="1" ht="89.25">
      <c r="A472" s="872"/>
      <c r="B472" s="883" t="s">
        <v>1632</v>
      </c>
      <c r="C472" s="869"/>
      <c r="D472" s="869"/>
      <c r="E472" s="869"/>
      <c r="F472" s="869"/>
      <c r="G472" s="934"/>
    </row>
    <row r="473" spans="1:7" s="871" customFormat="1" ht="12.75">
      <c r="A473" s="872"/>
      <c r="B473" s="883"/>
      <c r="C473" s="869"/>
      <c r="D473" s="869"/>
      <c r="E473" s="869"/>
      <c r="F473" s="869"/>
      <c r="G473" s="934"/>
    </row>
    <row r="474" spans="1:7" s="871" customFormat="1" ht="102">
      <c r="A474" s="872"/>
      <c r="B474" s="883" t="s">
        <v>1633</v>
      </c>
      <c r="C474" s="869"/>
      <c r="D474" s="869"/>
      <c r="E474" s="869"/>
      <c r="F474" s="869"/>
      <c r="G474" s="934"/>
    </row>
    <row r="475" spans="1:7" s="871" customFormat="1" ht="12.75">
      <c r="A475" s="872"/>
      <c r="B475" s="890" t="s">
        <v>1634</v>
      </c>
      <c r="C475" s="869"/>
      <c r="D475" s="869"/>
      <c r="E475" s="869"/>
      <c r="F475" s="869"/>
      <c r="G475" s="870"/>
    </row>
    <row r="476" spans="1:7" s="871" customFormat="1" ht="12.75">
      <c r="A476" s="872"/>
      <c r="B476" s="890"/>
      <c r="C476" s="869"/>
      <c r="D476" s="869"/>
      <c r="E476" s="869"/>
      <c r="F476" s="869"/>
      <c r="G476" s="870"/>
    </row>
    <row r="477" spans="1:7" s="871" customFormat="1" ht="229.5">
      <c r="A477" s="872"/>
      <c r="B477" s="883" t="s">
        <v>1635</v>
      </c>
      <c r="C477" s="869"/>
      <c r="D477" s="869"/>
      <c r="E477" s="869"/>
      <c r="F477" s="869"/>
      <c r="G477" s="870"/>
    </row>
    <row r="478" spans="1:7" s="871" customFormat="1" ht="12.75">
      <c r="A478" s="872"/>
      <c r="B478" s="886" t="s">
        <v>50</v>
      </c>
      <c r="C478" s="869"/>
      <c r="D478" s="869"/>
      <c r="E478" s="869"/>
      <c r="F478" s="869"/>
      <c r="G478" s="870"/>
    </row>
    <row r="479" spans="1:7" s="871" customFormat="1" ht="25.5">
      <c r="A479" s="872"/>
      <c r="B479" s="883" t="s">
        <v>1636</v>
      </c>
      <c r="C479" s="869"/>
      <c r="D479" s="869"/>
      <c r="E479" s="869"/>
      <c r="F479" s="869"/>
      <c r="G479" s="870"/>
    </row>
    <row r="480" spans="1:7" s="871" customFormat="1" ht="25.5">
      <c r="A480" s="872"/>
      <c r="B480" s="883" t="s">
        <v>1637</v>
      </c>
      <c r="C480" s="869"/>
      <c r="D480" s="869"/>
      <c r="E480" s="869"/>
      <c r="F480" s="869"/>
      <c r="G480" s="870"/>
    </row>
    <row r="481" spans="1:7" s="871" customFormat="1" ht="12.75">
      <c r="A481" s="872"/>
      <c r="B481" s="883" t="s">
        <v>1994</v>
      </c>
      <c r="C481" s="869"/>
      <c r="D481" s="869"/>
      <c r="E481" s="869"/>
      <c r="F481" s="869"/>
      <c r="G481" s="1406"/>
    </row>
    <row r="482" spans="1:7" s="871" customFormat="1" ht="12.75">
      <c r="A482" s="872"/>
      <c r="B482" s="883" t="s">
        <v>1995</v>
      </c>
      <c r="C482" s="869"/>
      <c r="D482" s="869"/>
      <c r="E482" s="869"/>
      <c r="F482" s="869"/>
      <c r="G482" s="1406"/>
    </row>
    <row r="483" spans="1:7" s="871" customFormat="1" ht="12.75">
      <c r="A483" s="872"/>
      <c r="B483" s="883" t="s">
        <v>1996</v>
      </c>
      <c r="C483" s="869"/>
      <c r="D483" s="869"/>
      <c r="E483" s="869"/>
      <c r="F483" s="869"/>
      <c r="G483" s="1406"/>
    </row>
    <row r="484" spans="1:7" s="871" customFormat="1" ht="12.75">
      <c r="A484" s="872"/>
      <c r="B484" s="883"/>
      <c r="C484" s="869"/>
      <c r="D484" s="869"/>
      <c r="E484" s="869"/>
      <c r="F484" s="869"/>
      <c r="G484" s="870"/>
    </row>
    <row r="485" spans="1:7" s="871" customFormat="1" ht="38.25">
      <c r="A485" s="872"/>
      <c r="B485" s="883" t="s">
        <v>2021</v>
      </c>
      <c r="C485" s="869"/>
      <c r="D485" s="869"/>
      <c r="E485" s="869"/>
      <c r="F485" s="869"/>
      <c r="G485" s="870"/>
    </row>
    <row r="486" spans="1:7" s="871" customFormat="1" ht="25.5">
      <c r="A486" s="872"/>
      <c r="B486" s="883" t="s">
        <v>1638</v>
      </c>
      <c r="C486" s="869"/>
      <c r="D486" s="869"/>
      <c r="E486" s="869"/>
      <c r="F486" s="869"/>
      <c r="G486" s="870"/>
    </row>
    <row r="487" spans="1:7" s="871" customFormat="1" ht="12.75">
      <c r="A487" s="872"/>
      <c r="B487" s="883" t="s">
        <v>1996</v>
      </c>
      <c r="C487" s="869"/>
      <c r="D487" s="869"/>
      <c r="E487" s="869"/>
      <c r="F487" s="869"/>
      <c r="G487" s="934"/>
    </row>
    <row r="488" spans="1:7" s="871" customFormat="1" ht="12.75">
      <c r="A488" s="872"/>
      <c r="B488" s="883"/>
      <c r="C488" s="869"/>
      <c r="D488" s="869"/>
      <c r="E488" s="869"/>
      <c r="F488" s="869"/>
      <c r="G488" s="870"/>
    </row>
    <row r="489" spans="1:7" s="871" customFormat="1" ht="25.5">
      <c r="A489" s="872"/>
      <c r="B489" s="883" t="s">
        <v>1812</v>
      </c>
      <c r="C489" s="869"/>
      <c r="D489" s="869"/>
      <c r="E489" s="869"/>
      <c r="F489" s="869"/>
      <c r="G489" s="870"/>
    </row>
    <row r="490" spans="1:7" s="871" customFormat="1" ht="25.5">
      <c r="A490" s="872"/>
      <c r="B490" s="883" t="s">
        <v>1813</v>
      </c>
      <c r="C490" s="869"/>
      <c r="D490" s="869"/>
      <c r="E490" s="869"/>
      <c r="F490" s="869"/>
      <c r="G490" s="870"/>
    </row>
    <row r="491" spans="1:7" s="871" customFormat="1" ht="12.75">
      <c r="A491" s="872"/>
      <c r="B491" s="883" t="s">
        <v>1639</v>
      </c>
      <c r="C491" s="869"/>
      <c r="D491" s="869"/>
      <c r="E491" s="869"/>
      <c r="F491" s="869"/>
      <c r="G491" s="870"/>
    </row>
    <row r="492" spans="1:7" s="871" customFormat="1" ht="12.75">
      <c r="A492" s="872"/>
      <c r="B492" s="883" t="s">
        <v>1640</v>
      </c>
      <c r="C492" s="869"/>
      <c r="D492" s="869"/>
      <c r="E492" s="869"/>
      <c r="F492" s="869"/>
      <c r="G492" s="870"/>
    </row>
    <row r="493" spans="1:7" s="871" customFormat="1" ht="12.75">
      <c r="A493" s="872"/>
      <c r="B493" s="883" t="s">
        <v>1641</v>
      </c>
      <c r="C493" s="869"/>
      <c r="D493" s="869"/>
      <c r="E493" s="869"/>
      <c r="F493" s="869"/>
      <c r="G493" s="870"/>
    </row>
    <row r="494" spans="1:7" s="871" customFormat="1" ht="12.75">
      <c r="A494" s="872"/>
      <c r="B494" s="883" t="s">
        <v>1642</v>
      </c>
      <c r="C494" s="869"/>
      <c r="D494" s="869"/>
      <c r="E494" s="869"/>
      <c r="F494" s="869"/>
      <c r="G494" s="870"/>
    </row>
    <row r="495" spans="1:7" s="871" customFormat="1" ht="12.75">
      <c r="A495" s="872"/>
      <c r="B495" s="883" t="s">
        <v>1997</v>
      </c>
      <c r="C495" s="869"/>
      <c r="D495" s="869"/>
      <c r="E495" s="869"/>
      <c r="F495" s="869"/>
      <c r="G495" s="934"/>
    </row>
    <row r="496" spans="1:7" s="871" customFormat="1" ht="12.75">
      <c r="A496" s="872"/>
      <c r="B496" s="883" t="s">
        <v>1998</v>
      </c>
      <c r="C496" s="869"/>
      <c r="D496" s="869"/>
      <c r="E496" s="869"/>
      <c r="F496" s="869"/>
      <c r="G496" s="870"/>
    </row>
    <row r="497" spans="1:7" s="871" customFormat="1" ht="25.5">
      <c r="A497" s="872"/>
      <c r="B497" s="883" t="s">
        <v>1643</v>
      </c>
      <c r="C497" s="869"/>
      <c r="D497" s="869"/>
      <c r="E497" s="869"/>
      <c r="F497" s="869"/>
      <c r="G497" s="870"/>
    </row>
    <row r="498" spans="1:7" s="871" customFormat="1" ht="12.75">
      <c r="A498" s="872"/>
      <c r="B498" s="883" t="s">
        <v>1644</v>
      </c>
      <c r="C498" s="869"/>
      <c r="D498" s="869"/>
      <c r="E498" s="869"/>
      <c r="F498" s="869"/>
      <c r="G498" s="870"/>
    </row>
    <row r="499" spans="1:7" s="871" customFormat="1" ht="12.75">
      <c r="A499" s="872"/>
      <c r="B499" s="883" t="s">
        <v>1645</v>
      </c>
      <c r="C499" s="869"/>
      <c r="D499" s="869"/>
      <c r="E499" s="869"/>
      <c r="F499" s="869"/>
      <c r="G499" s="870"/>
    </row>
    <row r="500" spans="1:7" s="871" customFormat="1" ht="12.75">
      <c r="A500" s="872"/>
      <c r="B500" s="883"/>
      <c r="C500" s="869"/>
      <c r="D500" s="869"/>
      <c r="E500" s="869"/>
      <c r="F500" s="869"/>
      <c r="G500" s="870"/>
    </row>
    <row r="501" spans="1:7" s="871" customFormat="1" ht="12.75">
      <c r="A501" s="872"/>
      <c r="B501" s="883" t="s">
        <v>1438</v>
      </c>
      <c r="C501" s="869"/>
      <c r="D501" s="869"/>
      <c r="E501" s="869"/>
      <c r="F501" s="869"/>
      <c r="G501" s="870"/>
    </row>
    <row r="502" spans="1:7" s="871" customFormat="1" ht="12.75">
      <c r="A502" s="872"/>
      <c r="B502" s="898" t="s">
        <v>1646</v>
      </c>
      <c r="C502" s="869"/>
      <c r="D502" s="869"/>
      <c r="E502" s="869"/>
      <c r="F502" s="869"/>
      <c r="G502" s="870"/>
    </row>
    <row r="503" spans="1:7" s="871" customFormat="1" ht="12.75">
      <c r="A503" s="872"/>
      <c r="B503" s="883" t="s">
        <v>1647</v>
      </c>
      <c r="C503" s="869"/>
      <c r="D503" s="869"/>
      <c r="E503" s="869"/>
      <c r="F503" s="869"/>
      <c r="G503" s="870"/>
    </row>
    <row r="504" spans="1:7" s="871" customFormat="1" ht="12.75">
      <c r="A504" s="872"/>
      <c r="B504" s="883" t="s">
        <v>1648</v>
      </c>
      <c r="C504" s="869"/>
      <c r="D504" s="869"/>
      <c r="E504" s="869"/>
      <c r="F504" s="869"/>
      <c r="G504" s="870"/>
    </row>
    <row r="505" spans="1:7" s="871" customFormat="1" ht="12.75">
      <c r="A505" s="872"/>
      <c r="B505" s="883" t="s">
        <v>1649</v>
      </c>
      <c r="C505" s="869"/>
      <c r="D505" s="869"/>
      <c r="E505" s="869"/>
      <c r="F505" s="869"/>
      <c r="G505" s="870"/>
    </row>
    <row r="506" spans="1:7" s="871" customFormat="1" ht="12.75">
      <c r="A506" s="872"/>
      <c r="B506" s="898" t="s">
        <v>1650</v>
      </c>
      <c r="C506" s="869"/>
      <c r="D506" s="869"/>
      <c r="E506" s="869"/>
      <c r="F506" s="869"/>
      <c r="G506" s="870"/>
    </row>
    <row r="507" spans="1:7" s="871" customFormat="1" ht="12.75">
      <c r="A507" s="872"/>
      <c r="B507" s="898" t="s">
        <v>1651</v>
      </c>
      <c r="C507" s="869"/>
      <c r="D507" s="869"/>
      <c r="E507" s="869"/>
      <c r="F507" s="869"/>
      <c r="G507" s="870"/>
    </row>
    <row r="508" spans="1:7" s="871" customFormat="1" ht="12.75">
      <c r="A508" s="872"/>
      <c r="B508" s="898" t="s">
        <v>1652</v>
      </c>
      <c r="C508" s="869"/>
      <c r="D508" s="869"/>
      <c r="E508" s="869"/>
      <c r="F508" s="869"/>
      <c r="G508" s="870"/>
    </row>
    <row r="509" spans="1:7" s="871" customFormat="1" ht="12.75">
      <c r="A509" s="872"/>
      <c r="B509" s="883" t="s">
        <v>1653</v>
      </c>
      <c r="C509" s="869"/>
      <c r="D509" s="869"/>
      <c r="E509" s="869"/>
      <c r="F509" s="869"/>
      <c r="G509" s="870"/>
    </row>
    <row r="510" spans="1:7" s="871" customFormat="1" ht="12.75">
      <c r="A510" s="872"/>
      <c r="B510" s="883" t="s">
        <v>1654</v>
      </c>
      <c r="C510" s="869"/>
      <c r="D510" s="869"/>
      <c r="E510" s="869"/>
      <c r="F510" s="869"/>
      <c r="G510" s="870"/>
    </row>
    <row r="511" spans="1:7" s="871" customFormat="1" ht="12.75">
      <c r="A511" s="872"/>
      <c r="B511" s="883" t="s">
        <v>1655</v>
      </c>
      <c r="C511" s="869"/>
      <c r="D511" s="869"/>
      <c r="E511" s="869"/>
      <c r="F511" s="869"/>
      <c r="G511" s="870"/>
    </row>
    <row r="512" spans="1:7" s="871" customFormat="1" ht="12.75">
      <c r="A512" s="872"/>
      <c r="B512" s="883" t="s">
        <v>1656</v>
      </c>
      <c r="C512" s="869"/>
      <c r="D512" s="869"/>
      <c r="E512" s="869"/>
      <c r="F512" s="869"/>
      <c r="G512" s="870"/>
    </row>
    <row r="513" spans="1:7" s="871" customFormat="1" ht="12.75">
      <c r="A513" s="872"/>
      <c r="B513" s="883"/>
      <c r="C513" s="869"/>
      <c r="D513" s="869"/>
      <c r="E513" s="869"/>
      <c r="F513" s="869"/>
      <c r="G513" s="870"/>
    </row>
    <row r="514" spans="1:7" s="871" customFormat="1" ht="12.75">
      <c r="A514" s="872"/>
      <c r="B514" s="898" t="s">
        <v>1657</v>
      </c>
      <c r="C514" s="869"/>
      <c r="D514" s="869"/>
      <c r="E514" s="869"/>
      <c r="F514" s="869"/>
      <c r="G514" s="870"/>
    </row>
    <row r="515" spans="1:7" s="871" customFormat="1" ht="12.75">
      <c r="A515" s="872"/>
      <c r="B515" s="878"/>
      <c r="C515" s="869"/>
      <c r="D515" s="869"/>
      <c r="E515" s="869"/>
      <c r="F515" s="869"/>
      <c r="G515" s="870"/>
    </row>
    <row r="516" spans="1:7" s="871" customFormat="1" ht="12.75">
      <c r="A516" s="872"/>
      <c r="B516" s="878"/>
      <c r="C516" s="879"/>
      <c r="D516" s="869"/>
      <c r="E516" s="869"/>
      <c r="F516" s="869"/>
      <c r="G516" s="870"/>
    </row>
    <row r="517" spans="1:7" s="871" customFormat="1" ht="12.75">
      <c r="A517" s="872"/>
      <c r="B517" s="888" t="s">
        <v>1658</v>
      </c>
      <c r="C517" s="869"/>
      <c r="D517" s="869"/>
      <c r="E517" s="869"/>
      <c r="F517" s="869"/>
      <c r="G517" s="870"/>
    </row>
    <row r="518" spans="1:7" s="871" customFormat="1" ht="12.75">
      <c r="A518" s="872"/>
      <c r="B518" s="878"/>
      <c r="C518" s="879"/>
      <c r="D518" s="869"/>
      <c r="E518" s="869"/>
      <c r="F518" s="869"/>
      <c r="G518" s="870"/>
    </row>
    <row r="519" spans="1:7" s="871" customFormat="1" ht="51">
      <c r="A519" s="872"/>
      <c r="B519" s="878" t="s">
        <v>1659</v>
      </c>
      <c r="C519" s="869"/>
      <c r="D519" s="869"/>
      <c r="E519" s="869"/>
      <c r="F519" s="869"/>
      <c r="G519" s="870"/>
    </row>
    <row r="520" spans="1:7" s="871" customFormat="1" ht="12.75">
      <c r="A520" s="872"/>
      <c r="B520" s="878" t="s">
        <v>1660</v>
      </c>
      <c r="C520" s="869"/>
      <c r="D520" s="869"/>
      <c r="E520" s="869"/>
      <c r="F520" s="869"/>
      <c r="G520" s="870"/>
    </row>
    <row r="521" spans="1:7" s="871" customFormat="1" ht="51">
      <c r="A521" s="872"/>
      <c r="B521" s="878" t="s">
        <v>1661</v>
      </c>
      <c r="C521" s="869"/>
      <c r="D521" s="869"/>
      <c r="E521" s="869"/>
      <c r="F521" s="869"/>
      <c r="G521" s="870"/>
    </row>
    <row r="522" spans="1:7" s="871" customFormat="1" ht="25.5">
      <c r="A522" s="872"/>
      <c r="B522" s="878" t="s">
        <v>1662</v>
      </c>
      <c r="C522" s="869"/>
      <c r="D522" s="869"/>
      <c r="E522" s="869"/>
      <c r="F522" s="869"/>
      <c r="G522" s="870"/>
    </row>
    <row r="523" spans="1:7" s="871" customFormat="1" ht="25.5">
      <c r="A523" s="872"/>
      <c r="B523" s="878" t="s">
        <v>1663</v>
      </c>
      <c r="C523" s="869"/>
      <c r="D523" s="869"/>
      <c r="E523" s="869"/>
      <c r="F523" s="869"/>
      <c r="G523" s="870"/>
    </row>
    <row r="524" spans="1:7" s="871" customFormat="1" ht="25.5">
      <c r="A524" s="872"/>
      <c r="B524" s="878" t="s">
        <v>1664</v>
      </c>
      <c r="C524" s="869"/>
      <c r="D524" s="869"/>
      <c r="E524" s="869"/>
      <c r="F524" s="869"/>
      <c r="G524" s="870"/>
    </row>
    <row r="525" spans="1:7" s="871" customFormat="1" ht="12.75">
      <c r="A525" s="872"/>
      <c r="B525" s="878" t="s">
        <v>1665</v>
      </c>
      <c r="C525" s="869"/>
      <c r="D525" s="869"/>
      <c r="E525" s="869"/>
      <c r="F525" s="869"/>
      <c r="G525" s="870"/>
    </row>
    <row r="526" spans="1:7" s="871" customFormat="1" ht="25.5">
      <c r="A526" s="872"/>
      <c r="B526" s="878" t="s">
        <v>1666</v>
      </c>
      <c r="C526" s="869"/>
      <c r="D526" s="869"/>
      <c r="E526" s="869"/>
      <c r="F526" s="869"/>
      <c r="G526" s="870"/>
    </row>
    <row r="527" spans="1:7" s="871" customFormat="1" ht="38.25">
      <c r="A527" s="872"/>
      <c r="B527" s="878" t="s">
        <v>1667</v>
      </c>
      <c r="C527" s="869"/>
      <c r="D527" s="869"/>
      <c r="E527" s="869"/>
      <c r="F527" s="869"/>
      <c r="G527" s="870"/>
    </row>
    <row r="528" spans="1:7" s="871" customFormat="1" ht="38.25">
      <c r="A528" s="872"/>
      <c r="B528" s="878" t="s">
        <v>1668</v>
      </c>
      <c r="C528" s="869"/>
      <c r="D528" s="869"/>
      <c r="E528" s="869"/>
      <c r="F528" s="869"/>
      <c r="G528" s="870"/>
    </row>
    <row r="529" spans="1:7" s="871" customFormat="1" ht="12.75">
      <c r="A529" s="872"/>
      <c r="B529" s="878" t="s">
        <v>1669</v>
      </c>
      <c r="C529" s="869"/>
      <c r="D529" s="869"/>
      <c r="E529" s="869"/>
      <c r="F529" s="869"/>
      <c r="G529" s="870"/>
    </row>
    <row r="530" spans="1:7" s="871" customFormat="1" ht="38.25">
      <c r="A530" s="872"/>
      <c r="B530" s="878" t="s">
        <v>1670</v>
      </c>
      <c r="C530" s="869"/>
      <c r="D530" s="869"/>
      <c r="E530" s="869"/>
      <c r="F530" s="869"/>
      <c r="G530" s="870"/>
    </row>
    <row r="531" spans="1:7" s="871" customFormat="1" ht="38.25">
      <c r="A531" s="872"/>
      <c r="B531" s="878" t="s">
        <v>1671</v>
      </c>
      <c r="C531" s="869"/>
      <c r="D531" s="869"/>
      <c r="E531" s="869"/>
      <c r="F531" s="869"/>
      <c r="G531" s="870"/>
    </row>
    <row r="532" spans="1:7" s="871" customFormat="1" ht="12.75">
      <c r="A532" s="872"/>
      <c r="B532" s="878" t="s">
        <v>1672</v>
      </c>
      <c r="C532" s="869"/>
      <c r="D532" s="869"/>
      <c r="E532" s="869"/>
      <c r="F532" s="869"/>
      <c r="G532" s="870"/>
    </row>
    <row r="533" spans="1:7" s="871" customFormat="1" ht="12.75">
      <c r="A533" s="872"/>
      <c r="B533" s="878" t="s">
        <v>1673</v>
      </c>
      <c r="C533" s="869"/>
      <c r="D533" s="869"/>
      <c r="E533" s="869"/>
      <c r="F533" s="869"/>
      <c r="G533" s="870"/>
    </row>
    <row r="534" spans="1:7" s="871" customFormat="1" ht="25.5">
      <c r="A534" s="872"/>
      <c r="B534" s="878" t="s">
        <v>1674</v>
      </c>
      <c r="C534" s="869"/>
      <c r="D534" s="869"/>
      <c r="E534" s="869"/>
      <c r="F534" s="869"/>
      <c r="G534" s="870"/>
    </row>
    <row r="535" spans="1:7" s="871" customFormat="1" ht="12.75">
      <c r="A535" s="872"/>
      <c r="B535" s="878" t="s">
        <v>1675</v>
      </c>
      <c r="C535" s="869"/>
      <c r="D535" s="869"/>
      <c r="E535" s="869"/>
      <c r="F535" s="869"/>
      <c r="G535" s="870"/>
    </row>
    <row r="536" spans="1:7" s="871" customFormat="1" ht="25.5">
      <c r="A536" s="872"/>
      <c r="B536" s="878" t="s">
        <v>1676</v>
      </c>
      <c r="C536" s="869"/>
      <c r="D536" s="869"/>
      <c r="E536" s="869"/>
      <c r="F536" s="869"/>
      <c r="G536" s="870"/>
    </row>
    <row r="537" spans="1:7" s="871" customFormat="1" ht="63.75">
      <c r="A537" s="872"/>
      <c r="B537" s="878" t="s">
        <v>1677</v>
      </c>
      <c r="C537" s="869"/>
      <c r="D537" s="869"/>
      <c r="E537" s="869"/>
      <c r="F537" s="869"/>
      <c r="G537" s="870"/>
    </row>
    <row r="538" spans="1:7" s="871" customFormat="1" ht="12.75">
      <c r="A538" s="872"/>
      <c r="B538" s="878" t="s">
        <v>1678</v>
      </c>
      <c r="C538" s="869"/>
      <c r="D538" s="869"/>
      <c r="E538" s="869"/>
      <c r="F538" s="869"/>
      <c r="G538" s="870"/>
    </row>
    <row r="539" spans="1:7" s="871" customFormat="1" ht="25.5">
      <c r="A539" s="872"/>
      <c r="B539" s="878" t="s">
        <v>1679</v>
      </c>
      <c r="C539" s="869"/>
      <c r="D539" s="869"/>
      <c r="E539" s="869"/>
      <c r="F539" s="869"/>
      <c r="G539" s="870"/>
    </row>
    <row r="540" spans="1:7" s="871" customFormat="1" ht="102">
      <c r="A540" s="872"/>
      <c r="B540" s="878" t="s">
        <v>1680</v>
      </c>
      <c r="C540" s="869"/>
      <c r="D540" s="869"/>
      <c r="E540" s="869"/>
      <c r="F540" s="869"/>
      <c r="G540" s="870"/>
    </row>
    <row r="541" spans="1:7" s="871" customFormat="1" ht="12.75">
      <c r="A541" s="872"/>
      <c r="B541" s="878" t="s">
        <v>1681</v>
      </c>
      <c r="C541" s="869"/>
      <c r="D541" s="869"/>
      <c r="E541" s="869"/>
      <c r="F541" s="869"/>
      <c r="G541" s="870"/>
    </row>
    <row r="542" spans="1:7" s="871" customFormat="1" ht="76.5">
      <c r="A542" s="872"/>
      <c r="B542" s="878" t="s">
        <v>1682</v>
      </c>
      <c r="C542" s="869"/>
      <c r="D542" s="869"/>
      <c r="E542" s="869"/>
      <c r="F542" s="869"/>
      <c r="G542" s="870"/>
    </row>
    <row r="543" spans="1:7" s="871" customFormat="1" ht="25.5">
      <c r="A543" s="872"/>
      <c r="B543" s="878" t="s">
        <v>1683</v>
      </c>
      <c r="C543" s="869"/>
      <c r="D543" s="869"/>
      <c r="E543" s="869"/>
      <c r="F543" s="869"/>
      <c r="G543" s="870"/>
    </row>
    <row r="544" spans="1:7" s="871" customFormat="1" ht="38.25">
      <c r="A544" s="872"/>
      <c r="B544" s="878" t="s">
        <v>2019</v>
      </c>
      <c r="C544" s="869"/>
      <c r="D544" s="869"/>
      <c r="E544" s="869"/>
      <c r="F544" s="869"/>
      <c r="G544" s="870"/>
    </row>
    <row r="545" spans="1:7" s="871" customFormat="1" ht="25.5">
      <c r="A545" s="872"/>
      <c r="B545" s="878" t="s">
        <v>1684</v>
      </c>
      <c r="C545" s="869"/>
      <c r="D545" s="869"/>
      <c r="E545" s="869"/>
      <c r="F545" s="869"/>
      <c r="G545" s="870"/>
    </row>
    <row r="546" spans="1:7" s="871" customFormat="1" ht="12.75">
      <c r="A546" s="872"/>
      <c r="B546" s="878"/>
      <c r="C546" s="879"/>
      <c r="D546" s="869"/>
      <c r="E546" s="869"/>
      <c r="F546" s="869"/>
      <c r="G546" s="870"/>
    </row>
    <row r="547" spans="1:7" s="871" customFormat="1" ht="12.75">
      <c r="A547" s="872"/>
      <c r="B547" s="878"/>
      <c r="C547" s="879"/>
      <c r="D547" s="869"/>
      <c r="E547" s="869"/>
      <c r="F547" s="869"/>
      <c r="G547" s="870"/>
    </row>
    <row r="548" spans="1:7" s="871" customFormat="1" ht="12.75">
      <c r="A548" s="872"/>
      <c r="B548" s="888" t="s">
        <v>32</v>
      </c>
      <c r="C548" s="879"/>
      <c r="D548" s="869"/>
      <c r="E548" s="869"/>
      <c r="F548" s="869"/>
      <c r="G548" s="870"/>
    </row>
    <row r="549" spans="1:7" s="871" customFormat="1" ht="12.75">
      <c r="A549" s="872"/>
      <c r="B549" s="878"/>
      <c r="C549" s="879"/>
      <c r="D549" s="869"/>
      <c r="E549" s="869"/>
      <c r="F549" s="869"/>
      <c r="G549" s="870"/>
    </row>
    <row r="550" spans="1:7" s="871" customFormat="1" ht="25.5">
      <c r="A550" s="872"/>
      <c r="B550" s="878" t="s">
        <v>1685</v>
      </c>
      <c r="C550" s="869"/>
      <c r="D550" s="869"/>
      <c r="E550" s="869"/>
      <c r="F550" s="869"/>
      <c r="G550" s="934"/>
    </row>
    <row r="551" spans="1:7" s="871" customFormat="1" ht="12.75">
      <c r="A551" s="872"/>
      <c r="B551" s="878" t="s">
        <v>1686</v>
      </c>
      <c r="C551" s="869"/>
      <c r="D551" s="869"/>
      <c r="E551" s="869"/>
      <c r="F551" s="869"/>
      <c r="G551" s="934"/>
    </row>
    <row r="552" spans="1:7" s="871" customFormat="1" ht="12.75">
      <c r="A552" s="872"/>
      <c r="B552" s="878"/>
      <c r="C552" s="869"/>
      <c r="D552" s="869"/>
      <c r="E552" s="869"/>
      <c r="F552" s="869"/>
      <c r="G552" s="934"/>
    </row>
    <row r="553" spans="1:7" s="871" customFormat="1" ht="12.75">
      <c r="A553" s="872"/>
      <c r="B553" s="878" t="s">
        <v>1814</v>
      </c>
      <c r="C553" s="869"/>
      <c r="D553" s="869"/>
      <c r="E553" s="869"/>
      <c r="F553" s="869"/>
      <c r="G553" s="934"/>
    </row>
    <row r="554" spans="1:7" s="871" customFormat="1" ht="25.5">
      <c r="A554" s="872"/>
      <c r="B554" s="878" t="s">
        <v>1687</v>
      </c>
      <c r="C554" s="869"/>
      <c r="D554" s="869"/>
      <c r="E554" s="869"/>
      <c r="F554" s="869"/>
      <c r="G554" s="870"/>
    </row>
    <row r="555" spans="1:7" s="871" customFormat="1" ht="25.5">
      <c r="A555" s="872"/>
      <c r="B555" s="878" t="s">
        <v>1688</v>
      </c>
      <c r="C555" s="869"/>
      <c r="D555" s="869"/>
      <c r="E555" s="869"/>
      <c r="F555" s="869"/>
      <c r="G555" s="870"/>
    </row>
    <row r="556" spans="1:7" s="871" customFormat="1" ht="25.5">
      <c r="A556" s="872"/>
      <c r="B556" s="878" t="s">
        <v>1689</v>
      </c>
      <c r="C556" s="869"/>
      <c r="D556" s="869"/>
      <c r="E556" s="869"/>
      <c r="F556" s="869"/>
      <c r="G556" s="870"/>
    </row>
    <row r="557" spans="1:7" s="871" customFormat="1" ht="25.5">
      <c r="A557" s="872"/>
      <c r="B557" s="878" t="s">
        <v>1690</v>
      </c>
      <c r="C557" s="869"/>
      <c r="D557" s="869"/>
      <c r="E557" s="869"/>
      <c r="F557" s="869"/>
      <c r="G557" s="870"/>
    </row>
    <row r="558" spans="1:7" s="871" customFormat="1" ht="38.25">
      <c r="A558" s="872"/>
      <c r="B558" s="878" t="s">
        <v>1691</v>
      </c>
      <c r="C558" s="869"/>
      <c r="D558" s="869"/>
      <c r="E558" s="869"/>
      <c r="F558" s="869"/>
      <c r="G558" s="870"/>
    </row>
    <row r="559" spans="1:7" s="871" customFormat="1" ht="25.5">
      <c r="A559" s="872"/>
      <c r="B559" s="878" t="s">
        <v>1692</v>
      </c>
      <c r="C559" s="869"/>
      <c r="D559" s="869"/>
      <c r="E559" s="869"/>
      <c r="F559" s="869"/>
      <c r="G559" s="870"/>
    </row>
    <row r="560" spans="1:7" s="871" customFormat="1" ht="12.75">
      <c r="A560" s="872"/>
      <c r="B560" s="878"/>
      <c r="C560" s="869"/>
      <c r="D560" s="869"/>
      <c r="E560" s="869"/>
      <c r="F560" s="869"/>
      <c r="G560" s="870"/>
    </row>
    <row r="561" spans="1:7" s="871" customFormat="1" ht="12.75">
      <c r="A561" s="872"/>
      <c r="B561" s="878" t="s">
        <v>1693</v>
      </c>
      <c r="C561" s="869"/>
      <c r="D561" s="869"/>
      <c r="E561" s="869"/>
      <c r="F561" s="869"/>
      <c r="G561" s="870"/>
    </row>
    <row r="562" spans="1:7" s="871" customFormat="1" ht="12.75">
      <c r="A562" s="872"/>
      <c r="B562" s="878" t="s">
        <v>1694</v>
      </c>
      <c r="C562" s="869"/>
      <c r="D562" s="869"/>
      <c r="E562" s="869"/>
      <c r="F562" s="869"/>
      <c r="G562" s="934"/>
    </row>
    <row r="563" spans="1:7" s="871" customFormat="1" ht="178.5">
      <c r="A563" s="872"/>
      <c r="B563" s="878" t="s">
        <v>1999</v>
      </c>
      <c r="C563" s="869"/>
      <c r="D563" s="869"/>
      <c r="E563" s="869"/>
      <c r="F563" s="869"/>
      <c r="G563" s="870"/>
    </row>
    <row r="564" spans="1:7" s="871" customFormat="1" ht="25.5">
      <c r="A564" s="872"/>
      <c r="B564" s="878" t="s">
        <v>1695</v>
      </c>
      <c r="C564" s="869"/>
      <c r="D564" s="869"/>
      <c r="E564" s="869"/>
      <c r="F564" s="869"/>
      <c r="G564" s="870"/>
    </row>
    <row r="565" spans="1:7" s="871" customFormat="1" ht="178.5">
      <c r="A565" s="872"/>
      <c r="B565" s="878" t="s">
        <v>2000</v>
      </c>
      <c r="C565" s="869"/>
      <c r="D565" s="869"/>
      <c r="E565" s="869"/>
      <c r="F565" s="869"/>
      <c r="G565" s="870"/>
    </row>
    <row r="566" spans="1:7" s="871" customFormat="1" ht="140.25">
      <c r="A566" s="872"/>
      <c r="B566" s="878" t="s">
        <v>2001</v>
      </c>
      <c r="C566" s="869"/>
      <c r="D566" s="869"/>
      <c r="E566" s="869"/>
      <c r="F566" s="869"/>
      <c r="G566" s="870"/>
    </row>
    <row r="567" spans="1:7" s="871" customFormat="1" ht="12.75">
      <c r="A567" s="872"/>
      <c r="B567" s="878"/>
      <c r="C567" s="869"/>
      <c r="D567" s="869"/>
      <c r="E567" s="869"/>
      <c r="F567" s="869"/>
      <c r="G567" s="870"/>
    </row>
    <row r="568" spans="1:7" s="871" customFormat="1" ht="12.75">
      <c r="A568" s="872"/>
      <c r="B568" s="878"/>
      <c r="C568" s="869"/>
      <c r="D568" s="869"/>
      <c r="E568" s="869"/>
      <c r="F568" s="869"/>
      <c r="G568" s="870"/>
    </row>
    <row r="569" spans="1:7" s="871" customFormat="1" ht="12.75">
      <c r="A569" s="872"/>
      <c r="B569" s="878" t="s">
        <v>1696</v>
      </c>
      <c r="C569" s="869"/>
      <c r="D569" s="869"/>
      <c r="E569" s="869"/>
      <c r="F569" s="869"/>
      <c r="G569" s="870"/>
    </row>
    <row r="570" spans="1:7" s="871" customFormat="1" ht="25.5">
      <c r="A570" s="872"/>
      <c r="B570" s="878" t="s">
        <v>1697</v>
      </c>
      <c r="C570" s="869"/>
      <c r="D570" s="869"/>
      <c r="E570" s="869"/>
      <c r="F570" s="869"/>
      <c r="G570" s="934"/>
    </row>
    <row r="571" spans="1:7" s="871" customFormat="1" ht="25.5">
      <c r="A571" s="872"/>
      <c r="B571" s="878" t="s">
        <v>1698</v>
      </c>
      <c r="C571" s="869"/>
      <c r="D571" s="869"/>
      <c r="E571" s="869"/>
      <c r="F571" s="869"/>
      <c r="G571" s="870"/>
    </row>
    <row r="572" spans="1:7" s="871" customFormat="1" ht="12.75">
      <c r="A572" s="872"/>
      <c r="B572" s="878"/>
      <c r="C572" s="869"/>
      <c r="D572" s="869"/>
      <c r="E572" s="869"/>
      <c r="F572" s="869"/>
      <c r="G572" s="870"/>
    </row>
    <row r="573" spans="1:7" s="871" customFormat="1" ht="12.75">
      <c r="A573" s="872"/>
      <c r="B573" s="878" t="s">
        <v>1699</v>
      </c>
      <c r="C573" s="869"/>
      <c r="D573" s="869"/>
      <c r="E573" s="869"/>
      <c r="F573" s="869"/>
      <c r="G573" s="870"/>
    </row>
    <row r="574" spans="1:7" s="871" customFormat="1" ht="25.5">
      <c r="A574" s="872"/>
      <c r="B574" s="878" t="s">
        <v>1700</v>
      </c>
      <c r="C574" s="869"/>
      <c r="D574" s="869"/>
      <c r="E574" s="869"/>
      <c r="F574" s="869"/>
      <c r="G574" s="870"/>
    </row>
    <row r="575" spans="1:7" s="871" customFormat="1" ht="25.5">
      <c r="A575" s="872"/>
      <c r="B575" s="878" t="s">
        <v>1701</v>
      </c>
      <c r="C575" s="869"/>
      <c r="D575" s="869"/>
      <c r="E575" s="869"/>
      <c r="F575" s="869"/>
      <c r="G575" s="870"/>
    </row>
    <row r="576" spans="1:7" s="871" customFormat="1" ht="25.5">
      <c r="A576" s="872"/>
      <c r="B576" s="878" t="s">
        <v>1702</v>
      </c>
      <c r="C576" s="869"/>
      <c r="D576" s="869"/>
      <c r="E576" s="869"/>
      <c r="F576" s="869"/>
      <c r="G576" s="870"/>
    </row>
    <row r="577" spans="1:7" s="871" customFormat="1" ht="25.5">
      <c r="A577" s="872"/>
      <c r="B577" s="878" t="s">
        <v>1703</v>
      </c>
      <c r="C577" s="869"/>
      <c r="D577" s="869"/>
      <c r="E577" s="869"/>
      <c r="F577" s="869"/>
      <c r="G577" s="870"/>
    </row>
    <row r="578" spans="1:7" s="871" customFormat="1" ht="25.5">
      <c r="A578" s="872"/>
      <c r="B578" s="878" t="s">
        <v>1704</v>
      </c>
      <c r="C578" s="869"/>
      <c r="D578" s="869"/>
      <c r="E578" s="869"/>
      <c r="F578" s="869"/>
      <c r="G578" s="870"/>
    </row>
    <row r="579" spans="1:7" s="871" customFormat="1" ht="12.75">
      <c r="A579" s="872"/>
      <c r="B579" s="878" t="s">
        <v>1705</v>
      </c>
      <c r="C579" s="869"/>
      <c r="D579" s="869"/>
      <c r="E579" s="869"/>
      <c r="F579" s="869"/>
      <c r="G579" s="870"/>
    </row>
    <row r="580" spans="1:7" s="871" customFormat="1" ht="38.25">
      <c r="A580" s="872"/>
      <c r="B580" s="878" t="s">
        <v>1706</v>
      </c>
      <c r="C580" s="869"/>
      <c r="D580" s="869"/>
      <c r="E580" s="869"/>
      <c r="F580" s="869"/>
      <c r="G580" s="870"/>
    </row>
    <row r="581" spans="1:7" s="871" customFormat="1" ht="12.75">
      <c r="A581" s="872"/>
      <c r="B581" s="878"/>
      <c r="C581" s="869"/>
      <c r="D581" s="869"/>
      <c r="E581" s="869"/>
      <c r="F581" s="869"/>
      <c r="G581" s="870"/>
    </row>
    <row r="582" spans="1:7" s="871" customFormat="1" ht="12.75">
      <c r="A582" s="872"/>
      <c r="B582" s="878" t="s">
        <v>1560</v>
      </c>
      <c r="C582" s="869"/>
      <c r="D582" s="869"/>
      <c r="E582" s="869"/>
      <c r="F582" s="869"/>
      <c r="G582" s="870"/>
    </row>
    <row r="583" spans="1:7" s="871" customFormat="1" ht="38.25">
      <c r="A583" s="872"/>
      <c r="B583" s="878" t="s">
        <v>1707</v>
      </c>
      <c r="C583" s="869"/>
      <c r="D583" s="869"/>
      <c r="E583" s="869"/>
      <c r="F583" s="869"/>
      <c r="G583" s="870"/>
    </row>
    <row r="584" spans="1:7" s="871" customFormat="1" ht="25.5">
      <c r="A584" s="872"/>
      <c r="B584" s="878" t="s">
        <v>1708</v>
      </c>
      <c r="C584" s="869"/>
      <c r="D584" s="869"/>
      <c r="E584" s="869"/>
      <c r="F584" s="869"/>
      <c r="G584" s="870"/>
    </row>
    <row r="585" spans="1:7" s="871" customFormat="1" ht="12.75">
      <c r="A585" s="872"/>
      <c r="B585" s="878"/>
      <c r="C585" s="869"/>
      <c r="D585" s="869"/>
      <c r="E585" s="869"/>
      <c r="F585" s="869"/>
      <c r="G585" s="870"/>
    </row>
    <row r="586" spans="1:7" s="871" customFormat="1" ht="12.75">
      <c r="A586" s="872"/>
      <c r="B586" s="878" t="s">
        <v>1709</v>
      </c>
      <c r="C586" s="869"/>
      <c r="D586" s="869"/>
      <c r="E586" s="869"/>
      <c r="F586" s="869"/>
      <c r="G586" s="870"/>
    </row>
    <row r="587" spans="1:7" s="871" customFormat="1" ht="25.5">
      <c r="A587" s="872"/>
      <c r="B587" s="878" t="s">
        <v>1710</v>
      </c>
      <c r="C587" s="869"/>
      <c r="D587" s="869"/>
      <c r="E587" s="869"/>
      <c r="F587" s="869"/>
      <c r="G587" s="870"/>
    </row>
    <row r="588" spans="1:7" s="871" customFormat="1" ht="12.75">
      <c r="A588" s="872"/>
      <c r="B588" s="878" t="s">
        <v>1711</v>
      </c>
      <c r="C588" s="869"/>
      <c r="D588" s="869"/>
      <c r="E588" s="869"/>
      <c r="F588" s="869"/>
      <c r="G588" s="934"/>
    </row>
    <row r="589" spans="1:7" s="871" customFormat="1" ht="25.5">
      <c r="A589" s="872"/>
      <c r="B589" s="878" t="s">
        <v>1712</v>
      </c>
      <c r="C589" s="869"/>
      <c r="D589" s="869"/>
      <c r="E589" s="869"/>
      <c r="F589" s="869"/>
      <c r="G589" s="870"/>
    </row>
    <row r="590" spans="1:7" s="871" customFormat="1" ht="12.75">
      <c r="A590" s="872"/>
      <c r="B590" s="878"/>
      <c r="C590" s="869"/>
      <c r="D590" s="869"/>
      <c r="E590" s="869"/>
      <c r="F590" s="869"/>
      <c r="G590" s="870"/>
    </row>
    <row r="591" spans="1:7" s="871" customFormat="1" ht="12.75">
      <c r="A591" s="872"/>
      <c r="B591" s="878" t="s">
        <v>1713</v>
      </c>
      <c r="C591" s="869"/>
      <c r="D591" s="869"/>
      <c r="E591" s="869"/>
      <c r="F591" s="869"/>
      <c r="G591" s="870"/>
    </row>
    <row r="592" spans="1:7" s="871" customFormat="1" ht="12.75">
      <c r="A592" s="872"/>
      <c r="B592" s="878" t="s">
        <v>1714</v>
      </c>
      <c r="C592" s="869"/>
      <c r="D592" s="869"/>
      <c r="E592" s="869"/>
      <c r="F592" s="869"/>
      <c r="G592" s="870"/>
    </row>
    <row r="593" spans="1:7" s="871" customFormat="1" ht="12.75">
      <c r="A593" s="872"/>
      <c r="B593" s="878"/>
      <c r="C593" s="869"/>
      <c r="D593" s="869"/>
      <c r="E593" s="869"/>
      <c r="F593" s="869"/>
      <c r="G593" s="870"/>
    </row>
    <row r="594" spans="1:7" s="871" customFormat="1" ht="12.75">
      <c r="A594" s="872"/>
      <c r="B594" s="878" t="s">
        <v>1715</v>
      </c>
      <c r="C594" s="869"/>
      <c r="D594" s="869"/>
      <c r="E594" s="869"/>
      <c r="F594" s="869"/>
      <c r="G594" s="870"/>
    </row>
    <row r="595" spans="1:7" s="871" customFormat="1" ht="25.5">
      <c r="A595" s="872"/>
      <c r="B595" s="878" t="s">
        <v>1716</v>
      </c>
      <c r="C595" s="869"/>
      <c r="D595" s="869"/>
      <c r="E595" s="869"/>
      <c r="F595" s="869"/>
      <c r="G595" s="870"/>
    </row>
    <row r="596" spans="1:7" s="871" customFormat="1" ht="12.75">
      <c r="A596" s="872"/>
      <c r="B596" s="878"/>
      <c r="C596" s="869"/>
      <c r="D596" s="869"/>
      <c r="E596" s="869"/>
      <c r="F596" s="869"/>
      <c r="G596" s="870"/>
    </row>
    <row r="597" spans="1:7" s="871" customFormat="1" ht="12.75">
      <c r="A597" s="872"/>
      <c r="B597" s="878" t="s">
        <v>1438</v>
      </c>
      <c r="C597" s="869"/>
      <c r="D597" s="869"/>
      <c r="E597" s="869"/>
      <c r="F597" s="869"/>
      <c r="G597" s="870"/>
    </row>
    <row r="598" spans="1:7" s="871" customFormat="1" ht="12.75">
      <c r="A598" s="872"/>
      <c r="B598" s="878" t="s">
        <v>1717</v>
      </c>
      <c r="C598" s="869"/>
      <c r="D598" s="869"/>
      <c r="E598" s="869"/>
      <c r="F598" s="869"/>
      <c r="G598" s="870"/>
    </row>
    <row r="599" spans="1:7" s="871" customFormat="1" ht="12.75">
      <c r="A599" s="872"/>
      <c r="B599" s="878" t="s">
        <v>1524</v>
      </c>
      <c r="C599" s="869"/>
      <c r="D599" s="869"/>
      <c r="E599" s="869"/>
      <c r="F599" s="869"/>
      <c r="G599" s="870"/>
    </row>
    <row r="600" spans="1:7" s="871" customFormat="1" ht="12.75">
      <c r="A600" s="872"/>
      <c r="B600" s="878" t="s">
        <v>1525</v>
      </c>
      <c r="C600" s="869"/>
      <c r="D600" s="869"/>
      <c r="E600" s="869"/>
      <c r="F600" s="869"/>
      <c r="G600" s="870"/>
    </row>
    <row r="601" spans="1:7" s="871" customFormat="1" ht="12.75">
      <c r="A601" s="872"/>
      <c r="B601" s="878" t="s">
        <v>1526</v>
      </c>
      <c r="C601" s="869"/>
      <c r="D601" s="869"/>
      <c r="E601" s="869"/>
      <c r="F601" s="869"/>
      <c r="G601" s="870"/>
    </row>
    <row r="602" spans="1:7" s="871" customFormat="1" ht="25.5">
      <c r="A602" s="872"/>
      <c r="B602" s="878" t="s">
        <v>1527</v>
      </c>
      <c r="C602" s="869"/>
      <c r="D602" s="869"/>
      <c r="E602" s="869"/>
      <c r="F602" s="869"/>
      <c r="G602" s="870"/>
    </row>
    <row r="603" spans="1:7" s="871" customFormat="1" ht="12.75">
      <c r="A603" s="872"/>
      <c r="B603" s="878" t="s">
        <v>1718</v>
      </c>
      <c r="C603" s="869"/>
      <c r="D603" s="869"/>
      <c r="E603" s="869"/>
      <c r="F603" s="869"/>
      <c r="G603" s="870"/>
    </row>
    <row r="604" spans="1:7" s="871" customFormat="1" ht="12.75">
      <c r="A604" s="872"/>
      <c r="B604" s="878" t="s">
        <v>1528</v>
      </c>
      <c r="C604" s="869"/>
      <c r="D604" s="869"/>
      <c r="E604" s="869"/>
      <c r="F604" s="869"/>
      <c r="G604" s="870"/>
    </row>
    <row r="605" spans="1:7" s="871" customFormat="1" ht="12.75">
      <c r="A605" s="872"/>
      <c r="B605" s="878" t="s">
        <v>1529</v>
      </c>
      <c r="C605" s="869"/>
      <c r="D605" s="869"/>
      <c r="E605" s="869"/>
      <c r="F605" s="869"/>
      <c r="G605" s="870"/>
    </row>
    <row r="606" spans="1:7" s="871" customFormat="1" ht="12.75">
      <c r="A606" s="872"/>
      <c r="B606" s="878" t="s">
        <v>1530</v>
      </c>
      <c r="C606" s="869"/>
      <c r="D606" s="869"/>
      <c r="E606" s="869"/>
      <c r="F606" s="869"/>
      <c r="G606" s="870"/>
    </row>
    <row r="607" spans="1:7" s="871" customFormat="1" ht="12.75">
      <c r="A607" s="872"/>
      <c r="B607" s="878" t="s">
        <v>1531</v>
      </c>
      <c r="C607" s="869"/>
      <c r="D607" s="869"/>
      <c r="E607" s="869"/>
      <c r="F607" s="869"/>
      <c r="G607" s="870"/>
    </row>
    <row r="608" spans="1:7" s="871" customFormat="1" ht="12.75">
      <c r="A608" s="872"/>
      <c r="B608" s="878" t="s">
        <v>1532</v>
      </c>
      <c r="C608" s="869"/>
      <c r="D608" s="869"/>
      <c r="E608" s="869"/>
      <c r="F608" s="869"/>
      <c r="G608" s="870"/>
    </row>
    <row r="609" spans="1:7" s="871" customFormat="1" ht="12.75">
      <c r="A609" s="872"/>
      <c r="B609" s="878" t="s">
        <v>1719</v>
      </c>
      <c r="C609" s="869"/>
      <c r="D609" s="869"/>
      <c r="E609" s="869"/>
      <c r="F609" s="869"/>
      <c r="G609" s="870"/>
    </row>
    <row r="610" spans="1:7" s="871" customFormat="1" ht="12.75">
      <c r="A610" s="872"/>
      <c r="B610" s="878"/>
      <c r="C610" s="879"/>
      <c r="D610" s="869"/>
      <c r="E610" s="869"/>
      <c r="F610" s="869"/>
      <c r="G610" s="870"/>
    </row>
    <row r="611" spans="1:7" s="871" customFormat="1" ht="12.75">
      <c r="A611" s="872"/>
      <c r="B611" s="888" t="s">
        <v>34</v>
      </c>
      <c r="C611" s="869"/>
      <c r="D611" s="869"/>
      <c r="E611" s="869"/>
      <c r="F611" s="869"/>
      <c r="G611" s="870"/>
    </row>
    <row r="612" spans="1:7" s="871" customFormat="1" ht="12.75">
      <c r="A612" s="872"/>
      <c r="B612" s="878"/>
      <c r="C612" s="879"/>
      <c r="D612" s="869"/>
      <c r="E612" s="869"/>
      <c r="F612" s="869"/>
      <c r="G612" s="870"/>
    </row>
    <row r="613" spans="1:7" s="871" customFormat="1" ht="25.5">
      <c r="A613" s="872"/>
      <c r="B613" s="878" t="s">
        <v>1720</v>
      </c>
      <c r="C613" s="869"/>
      <c r="D613" s="869"/>
      <c r="E613" s="869"/>
      <c r="F613" s="869"/>
      <c r="G613" s="870"/>
    </row>
    <row r="614" spans="1:7" s="871" customFormat="1" ht="12.75">
      <c r="A614" s="872"/>
      <c r="B614" s="878" t="s">
        <v>1721</v>
      </c>
      <c r="C614" s="869"/>
      <c r="D614" s="869"/>
      <c r="E614" s="869"/>
      <c r="F614" s="869"/>
      <c r="G614" s="870"/>
    </row>
    <row r="615" spans="1:7" s="871" customFormat="1" ht="12.75">
      <c r="A615" s="872"/>
      <c r="B615" s="878" t="s">
        <v>1722</v>
      </c>
      <c r="C615" s="869"/>
      <c r="D615" s="869"/>
      <c r="E615" s="869"/>
      <c r="F615" s="869"/>
      <c r="G615" s="870"/>
    </row>
    <row r="616" spans="1:7" s="871" customFormat="1" ht="12.75">
      <c r="A616" s="872"/>
      <c r="B616" s="878" t="s">
        <v>1723</v>
      </c>
      <c r="C616" s="869"/>
      <c r="D616" s="869"/>
      <c r="E616" s="869"/>
      <c r="F616" s="869"/>
      <c r="G616" s="870"/>
    </row>
    <row r="617" spans="1:7" s="871" customFormat="1" ht="12.75">
      <c r="A617" s="872"/>
      <c r="B617" s="878" t="s">
        <v>1724</v>
      </c>
      <c r="C617" s="869"/>
      <c r="D617" s="869"/>
      <c r="E617" s="869"/>
      <c r="F617" s="869"/>
      <c r="G617" s="870"/>
    </row>
    <row r="618" spans="1:7" s="871" customFormat="1" ht="25.5">
      <c r="A618" s="872"/>
      <c r="B618" s="878" t="s">
        <v>1725</v>
      </c>
      <c r="C618" s="869"/>
      <c r="D618" s="869"/>
      <c r="E618" s="869"/>
      <c r="F618" s="869"/>
      <c r="G618" s="870"/>
    </row>
    <row r="619" spans="1:7" s="871" customFormat="1" ht="12.75">
      <c r="A619" s="872"/>
      <c r="B619" s="878" t="s">
        <v>1726</v>
      </c>
      <c r="C619" s="869"/>
      <c r="D619" s="869"/>
      <c r="E619" s="869"/>
      <c r="F619" s="869"/>
      <c r="G619" s="870"/>
    </row>
    <row r="620" spans="1:7" s="871" customFormat="1" ht="12.75">
      <c r="A620" s="872"/>
      <c r="B620" s="878" t="s">
        <v>1727</v>
      </c>
      <c r="C620" s="869"/>
      <c r="D620" s="869"/>
      <c r="E620" s="869"/>
      <c r="F620" s="869"/>
      <c r="G620" s="870"/>
    </row>
    <row r="621" spans="1:7" s="871" customFormat="1" ht="12.75">
      <c r="A621" s="872"/>
      <c r="B621" s="878" t="s">
        <v>1728</v>
      </c>
      <c r="C621" s="869"/>
      <c r="D621" s="869"/>
      <c r="E621" s="869"/>
      <c r="F621" s="869"/>
      <c r="G621" s="870"/>
    </row>
    <row r="622" spans="1:7" s="871" customFormat="1" ht="12.75">
      <c r="A622" s="872"/>
      <c r="B622" s="878" t="s">
        <v>1729</v>
      </c>
      <c r="C622" s="869"/>
      <c r="D622" s="869"/>
      <c r="E622" s="869"/>
      <c r="F622" s="869"/>
      <c r="G622" s="870"/>
    </row>
    <row r="623" spans="1:7" s="871" customFormat="1" ht="12.75">
      <c r="A623" s="872"/>
      <c r="B623" s="878" t="s">
        <v>1730</v>
      </c>
      <c r="C623" s="869"/>
      <c r="D623" s="869"/>
      <c r="E623" s="869"/>
      <c r="F623" s="869"/>
      <c r="G623" s="870"/>
    </row>
    <row r="624" spans="1:7" s="871" customFormat="1" ht="12.75">
      <c r="A624" s="872"/>
      <c r="B624" s="878" t="s">
        <v>1731</v>
      </c>
      <c r="C624" s="869"/>
      <c r="D624" s="869"/>
      <c r="E624" s="869"/>
      <c r="F624" s="869"/>
      <c r="G624" s="870"/>
    </row>
    <row r="625" spans="1:7" s="871" customFormat="1" ht="12.75">
      <c r="A625" s="872"/>
      <c r="B625" s="878" t="s">
        <v>1732</v>
      </c>
      <c r="C625" s="869"/>
      <c r="D625" s="869"/>
      <c r="E625" s="869"/>
      <c r="F625" s="869"/>
      <c r="G625" s="870"/>
    </row>
    <row r="626" spans="1:7" s="871" customFormat="1" ht="12.75">
      <c r="A626" s="872"/>
      <c r="B626" s="878" t="s">
        <v>1733</v>
      </c>
      <c r="C626" s="869"/>
      <c r="D626" s="869"/>
      <c r="E626" s="869"/>
      <c r="F626" s="869"/>
      <c r="G626" s="870"/>
    </row>
    <row r="627" spans="1:7" s="871" customFormat="1" ht="12.75">
      <c r="A627" s="872"/>
      <c r="B627" s="878" t="s">
        <v>1734</v>
      </c>
      <c r="C627" s="869"/>
      <c r="D627" s="869"/>
      <c r="E627" s="869"/>
      <c r="F627" s="869"/>
      <c r="G627" s="870"/>
    </row>
    <row r="628" spans="1:7" s="871" customFormat="1" ht="12.75">
      <c r="A628" s="872"/>
      <c r="B628" s="878" t="s">
        <v>1735</v>
      </c>
      <c r="C628" s="869"/>
      <c r="D628" s="869"/>
      <c r="E628" s="869"/>
      <c r="F628" s="869"/>
      <c r="G628" s="870"/>
    </row>
    <row r="629" spans="1:7" s="871" customFormat="1" ht="12.75">
      <c r="A629" s="872"/>
      <c r="B629" s="878" t="s">
        <v>1736</v>
      </c>
      <c r="C629" s="869"/>
      <c r="D629" s="869"/>
      <c r="E629" s="869"/>
      <c r="F629" s="869"/>
      <c r="G629" s="870"/>
    </row>
    <row r="630" spans="1:7" s="871" customFormat="1" ht="25.5">
      <c r="A630" s="872"/>
      <c r="B630" s="878" t="s">
        <v>1737</v>
      </c>
      <c r="C630" s="869"/>
      <c r="D630" s="869"/>
      <c r="E630" s="869"/>
      <c r="F630" s="869"/>
      <c r="G630" s="870"/>
    </row>
    <row r="631" spans="1:7" s="871" customFormat="1" ht="12.75">
      <c r="A631" s="872"/>
      <c r="B631" s="878" t="s">
        <v>1738</v>
      </c>
      <c r="C631" s="869"/>
      <c r="D631" s="869"/>
      <c r="E631" s="869"/>
      <c r="F631" s="869"/>
      <c r="G631" s="870"/>
    </row>
    <row r="632" spans="1:7" s="871" customFormat="1" ht="12.75">
      <c r="A632" s="872"/>
      <c r="B632" s="878" t="s">
        <v>1739</v>
      </c>
      <c r="C632" s="869"/>
      <c r="D632" s="869"/>
      <c r="E632" s="869"/>
      <c r="F632" s="869"/>
      <c r="G632" s="870"/>
    </row>
    <row r="633" spans="1:7" s="871" customFormat="1" ht="12.75">
      <c r="A633" s="872"/>
      <c r="B633" s="878" t="s">
        <v>1740</v>
      </c>
      <c r="C633" s="869"/>
      <c r="D633" s="869"/>
      <c r="E633" s="869"/>
      <c r="F633" s="869"/>
      <c r="G633" s="870"/>
    </row>
    <row r="634" spans="1:7" s="871" customFormat="1" ht="12.75">
      <c r="A634" s="872"/>
      <c r="B634" s="878" t="s">
        <v>1741</v>
      </c>
      <c r="C634" s="869"/>
      <c r="D634" s="869"/>
      <c r="E634" s="869"/>
      <c r="F634" s="869"/>
      <c r="G634" s="870"/>
    </row>
    <row r="635" spans="1:7" s="871" customFormat="1" ht="25.5">
      <c r="A635" s="872"/>
      <c r="B635" s="878" t="s">
        <v>1742</v>
      </c>
      <c r="C635" s="869"/>
      <c r="D635" s="869"/>
      <c r="E635" s="869"/>
      <c r="F635" s="869"/>
      <c r="G635" s="870"/>
    </row>
    <row r="636" spans="1:7" s="871" customFormat="1" ht="51">
      <c r="A636" s="872"/>
      <c r="B636" s="878" t="s">
        <v>1743</v>
      </c>
      <c r="C636" s="869"/>
      <c r="D636" s="869"/>
      <c r="E636" s="869"/>
      <c r="F636" s="869"/>
      <c r="G636" s="870"/>
    </row>
    <row r="637" spans="1:7" s="871" customFormat="1" ht="25.5">
      <c r="A637" s="872"/>
      <c r="B637" s="878" t="s">
        <v>1744</v>
      </c>
      <c r="C637" s="869"/>
      <c r="D637" s="869"/>
      <c r="E637" s="869"/>
      <c r="F637" s="869"/>
      <c r="G637" s="870"/>
    </row>
    <row r="638" spans="1:7" s="871" customFormat="1" ht="12.75">
      <c r="A638" s="872"/>
      <c r="B638" s="878" t="s">
        <v>1745</v>
      </c>
      <c r="C638" s="869"/>
      <c r="D638" s="869"/>
      <c r="E638" s="869"/>
      <c r="F638" s="869"/>
      <c r="G638" s="870"/>
    </row>
    <row r="639" spans="1:7" s="871" customFormat="1" ht="12.75">
      <c r="A639" s="872"/>
      <c r="B639" s="878" t="s">
        <v>1746</v>
      </c>
      <c r="C639" s="869"/>
      <c r="D639" s="869"/>
      <c r="E639" s="869"/>
      <c r="F639" s="869"/>
      <c r="G639" s="870"/>
    </row>
    <row r="640" spans="1:7" s="871" customFormat="1" ht="25.5">
      <c r="A640" s="872"/>
      <c r="B640" s="878" t="s">
        <v>1747</v>
      </c>
      <c r="C640" s="869"/>
      <c r="D640" s="869"/>
      <c r="E640" s="869"/>
      <c r="F640" s="869"/>
      <c r="G640" s="870"/>
    </row>
    <row r="641" spans="1:7" s="871" customFormat="1" ht="25.5">
      <c r="A641" s="872"/>
      <c r="B641" s="878" t="s">
        <v>1748</v>
      </c>
      <c r="C641" s="869"/>
      <c r="D641" s="869"/>
      <c r="E641" s="869"/>
      <c r="F641" s="869"/>
      <c r="G641" s="870"/>
    </row>
    <row r="642" spans="1:7" s="871" customFormat="1" ht="12.75">
      <c r="A642" s="872"/>
      <c r="B642" s="878" t="s">
        <v>1749</v>
      </c>
      <c r="C642" s="869"/>
      <c r="D642" s="869"/>
      <c r="E642" s="869"/>
      <c r="F642" s="869"/>
      <c r="G642" s="870"/>
    </row>
    <row r="643" spans="1:7" s="871" customFormat="1" ht="12.75">
      <c r="A643" s="872"/>
      <c r="B643" s="878" t="s">
        <v>1750</v>
      </c>
      <c r="C643" s="869"/>
      <c r="D643" s="869"/>
      <c r="E643" s="869"/>
      <c r="F643" s="869"/>
      <c r="G643" s="870"/>
    </row>
    <row r="644" spans="1:7" s="871" customFormat="1" ht="12.75">
      <c r="A644" s="872"/>
      <c r="B644" s="878" t="s">
        <v>1751</v>
      </c>
      <c r="C644" s="869"/>
      <c r="D644" s="869"/>
      <c r="E644" s="869"/>
      <c r="F644" s="869"/>
      <c r="G644" s="870"/>
    </row>
    <row r="645" spans="1:7" s="871" customFormat="1" ht="12.75">
      <c r="A645" s="872"/>
      <c r="B645" s="878" t="s">
        <v>1752</v>
      </c>
      <c r="C645" s="869"/>
      <c r="D645" s="869"/>
      <c r="E645" s="869"/>
      <c r="F645" s="869"/>
      <c r="G645" s="870"/>
    </row>
    <row r="646" spans="1:7" s="871" customFormat="1" ht="38.25">
      <c r="A646" s="872"/>
      <c r="B646" s="878" t="s">
        <v>1753</v>
      </c>
      <c r="C646" s="869"/>
      <c r="D646" s="869"/>
      <c r="E646" s="869"/>
      <c r="F646" s="869"/>
      <c r="G646" s="870"/>
    </row>
    <row r="647" spans="1:7" s="871" customFormat="1" ht="12.75">
      <c r="A647" s="872"/>
      <c r="B647" s="878"/>
      <c r="C647" s="869"/>
      <c r="D647" s="869"/>
      <c r="E647" s="869"/>
      <c r="F647" s="869"/>
      <c r="G647" s="870"/>
    </row>
    <row r="648" spans="1:7" s="871" customFormat="1" ht="25.5">
      <c r="A648" s="872"/>
      <c r="B648" s="878" t="s">
        <v>1754</v>
      </c>
      <c r="C648" s="869"/>
      <c r="D648" s="869"/>
      <c r="E648" s="869"/>
      <c r="F648" s="869"/>
      <c r="G648" s="870"/>
    </row>
    <row r="649" spans="1:7" s="871" customFormat="1" ht="12.75">
      <c r="A649" s="872"/>
      <c r="B649" s="878" t="s">
        <v>1755</v>
      </c>
      <c r="C649" s="869"/>
      <c r="D649" s="869"/>
      <c r="E649" s="869"/>
      <c r="F649" s="869"/>
      <c r="G649" s="870"/>
    </row>
    <row r="650" spans="1:7" s="871" customFormat="1" ht="25.5">
      <c r="A650" s="872"/>
      <c r="B650" s="878" t="s">
        <v>2020</v>
      </c>
      <c r="C650" s="869"/>
      <c r="D650" s="869"/>
      <c r="E650" s="869"/>
      <c r="F650" s="869"/>
      <c r="G650" s="870"/>
    </row>
    <row r="651" spans="1:7" s="871" customFormat="1" ht="12.75">
      <c r="A651" s="872"/>
      <c r="B651" s="878" t="s">
        <v>1756</v>
      </c>
      <c r="C651" s="869"/>
      <c r="D651" s="869"/>
      <c r="E651" s="869"/>
      <c r="F651" s="869"/>
      <c r="G651" s="870"/>
    </row>
    <row r="652" spans="1:7" s="871" customFormat="1" ht="25.5">
      <c r="A652" s="872"/>
      <c r="B652" s="878" t="s">
        <v>1757</v>
      </c>
      <c r="C652" s="869"/>
      <c r="D652" s="869"/>
      <c r="E652" s="869"/>
      <c r="F652" s="869"/>
      <c r="G652" s="870"/>
    </row>
    <row r="653" spans="1:7" s="871" customFormat="1" ht="12.75">
      <c r="A653" s="872"/>
      <c r="B653" s="878" t="s">
        <v>1758</v>
      </c>
      <c r="C653" s="869"/>
      <c r="D653" s="869"/>
      <c r="E653" s="869"/>
      <c r="F653" s="869"/>
      <c r="G653" s="870"/>
    </row>
    <row r="654" spans="1:7" s="871" customFormat="1" ht="12.75">
      <c r="A654" s="872"/>
      <c r="B654" s="878" t="s">
        <v>1759</v>
      </c>
      <c r="C654" s="869"/>
      <c r="D654" s="869"/>
      <c r="E654" s="869"/>
      <c r="F654" s="869"/>
      <c r="G654" s="870"/>
    </row>
    <row r="655" spans="1:7" s="871" customFormat="1" ht="38.25">
      <c r="A655" s="872"/>
      <c r="B655" s="878" t="s">
        <v>1760</v>
      </c>
      <c r="C655" s="869"/>
      <c r="D655" s="869"/>
      <c r="E655" s="869"/>
      <c r="F655" s="869"/>
      <c r="G655" s="870"/>
    </row>
    <row r="656" spans="1:7" s="871" customFormat="1" ht="12.75">
      <c r="A656" s="872"/>
      <c r="B656" s="878"/>
      <c r="C656" s="879"/>
      <c r="D656" s="869"/>
      <c r="E656" s="869"/>
      <c r="F656" s="869"/>
      <c r="G656" s="870"/>
    </row>
    <row r="657" spans="1:7" s="871" customFormat="1" ht="12.75">
      <c r="A657" s="872"/>
      <c r="B657" s="888" t="s">
        <v>1761</v>
      </c>
      <c r="C657" s="869"/>
      <c r="D657" s="869"/>
      <c r="E657" s="869"/>
      <c r="F657" s="869"/>
      <c r="G657" s="870"/>
    </row>
    <row r="658" spans="1:7" s="871" customFormat="1" ht="12.75">
      <c r="A658" s="872"/>
      <c r="B658" s="878"/>
      <c r="C658" s="879"/>
      <c r="D658" s="869"/>
      <c r="E658" s="869"/>
      <c r="F658" s="869"/>
      <c r="G658" s="870"/>
    </row>
    <row r="659" spans="1:7" s="871" customFormat="1" ht="25.5">
      <c r="A659" s="872"/>
      <c r="B659" s="878" t="s">
        <v>1762</v>
      </c>
      <c r="C659" s="869"/>
      <c r="D659" s="869"/>
      <c r="E659" s="869"/>
      <c r="F659" s="869"/>
      <c r="G659" s="870"/>
    </row>
    <row r="660" spans="1:7" s="871" customFormat="1" ht="25.5">
      <c r="A660" s="872"/>
      <c r="B660" s="878" t="s">
        <v>1763</v>
      </c>
      <c r="C660" s="869"/>
      <c r="D660" s="869"/>
      <c r="E660" s="869"/>
      <c r="F660" s="869"/>
      <c r="G660" s="870"/>
    </row>
    <row r="661" spans="1:7" s="871" customFormat="1" ht="25.5">
      <c r="A661" s="872"/>
      <c r="B661" s="878" t="s">
        <v>1764</v>
      </c>
      <c r="C661" s="869"/>
      <c r="D661" s="869"/>
      <c r="E661" s="869"/>
      <c r="F661" s="869"/>
      <c r="G661" s="870"/>
    </row>
    <row r="662" spans="1:7" s="871" customFormat="1" ht="12.75">
      <c r="A662" s="872"/>
      <c r="B662" s="878" t="s">
        <v>1765</v>
      </c>
      <c r="C662" s="869"/>
      <c r="D662" s="869"/>
      <c r="E662" s="869"/>
      <c r="F662" s="869"/>
      <c r="G662" s="870"/>
    </row>
    <row r="663" spans="1:7" s="871" customFormat="1" ht="12.75">
      <c r="A663" s="872"/>
      <c r="B663" s="878" t="s">
        <v>1766</v>
      </c>
      <c r="C663" s="869"/>
      <c r="D663" s="869"/>
      <c r="E663" s="869"/>
      <c r="F663" s="869"/>
      <c r="G663" s="870"/>
    </row>
    <row r="664" spans="1:7" s="871" customFormat="1" ht="12.75">
      <c r="A664" s="872"/>
      <c r="B664" s="878" t="s">
        <v>1767</v>
      </c>
      <c r="C664" s="869"/>
      <c r="D664" s="869"/>
      <c r="E664" s="869"/>
      <c r="F664" s="869"/>
      <c r="G664" s="870"/>
    </row>
    <row r="665" spans="1:7" s="871" customFormat="1" ht="12.75">
      <c r="A665" s="872"/>
      <c r="B665" s="878" t="s">
        <v>1768</v>
      </c>
      <c r="C665" s="869"/>
      <c r="D665" s="869"/>
      <c r="E665" s="869"/>
      <c r="F665" s="869"/>
      <c r="G665" s="870"/>
    </row>
    <row r="666" spans="1:7" s="871" customFormat="1" ht="12.75">
      <c r="A666" s="872"/>
      <c r="B666" s="878" t="s">
        <v>1769</v>
      </c>
      <c r="C666" s="869"/>
      <c r="D666" s="869"/>
      <c r="E666" s="869"/>
      <c r="F666" s="869"/>
      <c r="G666" s="870"/>
    </row>
    <row r="667" spans="1:7" s="871" customFormat="1" ht="25.5">
      <c r="A667" s="872"/>
      <c r="B667" s="878" t="s">
        <v>1770</v>
      </c>
      <c r="C667" s="869"/>
      <c r="D667" s="869"/>
      <c r="E667" s="869"/>
      <c r="F667" s="869"/>
      <c r="G667" s="870"/>
    </row>
    <row r="668" spans="1:7" s="871" customFormat="1" ht="12.75">
      <c r="A668" s="872"/>
      <c r="B668" s="878" t="s">
        <v>1771</v>
      </c>
      <c r="C668" s="869"/>
      <c r="D668" s="869"/>
      <c r="E668" s="869"/>
      <c r="F668" s="869"/>
      <c r="G668" s="870"/>
    </row>
    <row r="669" spans="1:7" s="871" customFormat="1" ht="12.75">
      <c r="A669" s="872"/>
      <c r="B669" s="878" t="s">
        <v>1772</v>
      </c>
      <c r="C669" s="869"/>
      <c r="D669" s="869"/>
      <c r="E669" s="869"/>
      <c r="F669" s="869"/>
      <c r="G669" s="870"/>
    </row>
    <row r="670" spans="1:7" s="871" customFormat="1" ht="12.75">
      <c r="A670" s="872"/>
      <c r="B670" s="878" t="s">
        <v>1773</v>
      </c>
      <c r="C670" s="869"/>
      <c r="D670" s="869"/>
      <c r="E670" s="869"/>
      <c r="F670" s="869"/>
      <c r="G670" s="870"/>
    </row>
    <row r="671" spans="1:7" s="871" customFormat="1" ht="12.75">
      <c r="A671" s="872"/>
      <c r="B671" s="878" t="s">
        <v>1774</v>
      </c>
      <c r="C671" s="869"/>
      <c r="D671" s="869"/>
      <c r="E671" s="869"/>
      <c r="F671" s="869"/>
      <c r="G671" s="870"/>
    </row>
    <row r="672" spans="1:7" s="871" customFormat="1" ht="12.75">
      <c r="A672" s="872"/>
      <c r="B672" s="878" t="s">
        <v>1775</v>
      </c>
      <c r="C672" s="869"/>
      <c r="D672" s="869"/>
      <c r="E672" s="869"/>
      <c r="F672" s="869"/>
      <c r="G672" s="870"/>
    </row>
    <row r="673" spans="1:7" s="871" customFormat="1" ht="12.75">
      <c r="A673" s="872"/>
      <c r="B673" s="878" t="s">
        <v>1776</v>
      </c>
      <c r="C673" s="869"/>
      <c r="D673" s="869"/>
      <c r="E673" s="869"/>
      <c r="F673" s="869"/>
      <c r="G673" s="870"/>
    </row>
    <row r="674" spans="1:7" s="871" customFormat="1" ht="12.75">
      <c r="A674" s="872"/>
      <c r="B674" s="878" t="s">
        <v>1777</v>
      </c>
      <c r="C674" s="869"/>
      <c r="D674" s="869"/>
      <c r="E674" s="869"/>
      <c r="F674" s="869"/>
      <c r="G674" s="934"/>
    </row>
    <row r="675" spans="1:7" s="871" customFormat="1" ht="12.75">
      <c r="A675" s="872"/>
      <c r="B675" s="878" t="s">
        <v>1778</v>
      </c>
      <c r="C675" s="869"/>
      <c r="D675" s="869"/>
      <c r="E675" s="869"/>
      <c r="F675" s="869"/>
      <c r="G675" s="870"/>
    </row>
    <row r="676" spans="1:7" s="871" customFormat="1" ht="12.75">
      <c r="A676" s="872"/>
      <c r="B676" s="878" t="s">
        <v>1779</v>
      </c>
      <c r="C676" s="869"/>
      <c r="D676" s="869"/>
      <c r="E676" s="869"/>
      <c r="F676" s="869"/>
      <c r="G676" s="870"/>
    </row>
    <row r="677" spans="1:7" s="871" customFormat="1" ht="12.75">
      <c r="A677" s="872"/>
      <c r="B677" s="878" t="s">
        <v>1780</v>
      </c>
      <c r="C677" s="869"/>
      <c r="D677" s="869"/>
      <c r="E677" s="869"/>
      <c r="F677" s="869"/>
      <c r="G677" s="870"/>
    </row>
    <row r="678" spans="1:7" s="871" customFormat="1" ht="12.75">
      <c r="A678" s="872"/>
      <c r="B678" s="878" t="s">
        <v>1781</v>
      </c>
      <c r="C678" s="869"/>
      <c r="D678" s="869"/>
      <c r="E678" s="869"/>
      <c r="F678" s="869"/>
      <c r="G678" s="870"/>
    </row>
    <row r="679" spans="1:7" s="871" customFormat="1" ht="12.75">
      <c r="A679" s="872"/>
      <c r="B679" s="878" t="s">
        <v>1782</v>
      </c>
      <c r="C679" s="869"/>
      <c r="D679" s="869"/>
      <c r="E679" s="869"/>
      <c r="F679" s="869"/>
      <c r="G679" s="870"/>
    </row>
    <row r="680" spans="1:7" s="871" customFormat="1" ht="12.75">
      <c r="A680" s="872"/>
      <c r="B680" s="878" t="s">
        <v>1783</v>
      </c>
      <c r="C680" s="869"/>
      <c r="D680" s="869"/>
      <c r="E680" s="869"/>
      <c r="F680" s="869"/>
      <c r="G680" s="870"/>
    </row>
    <row r="681" spans="1:7" s="871" customFormat="1" ht="12.75">
      <c r="A681" s="872"/>
      <c r="B681" s="878" t="s">
        <v>1784</v>
      </c>
      <c r="C681" s="869"/>
      <c r="D681" s="869"/>
      <c r="E681" s="869"/>
      <c r="F681" s="869"/>
      <c r="G681" s="870"/>
    </row>
    <row r="682" spans="1:7" s="871" customFormat="1" ht="25.5">
      <c r="A682" s="872"/>
      <c r="B682" s="878" t="s">
        <v>1785</v>
      </c>
      <c r="C682" s="869"/>
      <c r="D682" s="869"/>
      <c r="E682" s="869"/>
      <c r="F682" s="869"/>
      <c r="G682" s="870"/>
    </row>
    <row r="683" spans="1:7" s="871" customFormat="1" ht="12.75">
      <c r="A683" s="872"/>
      <c r="B683" s="878" t="s">
        <v>1786</v>
      </c>
      <c r="C683" s="869"/>
      <c r="D683" s="869"/>
      <c r="E683" s="869"/>
      <c r="F683" s="869"/>
      <c r="G683" s="870"/>
    </row>
    <row r="684" spans="1:7" s="871" customFormat="1" ht="12.75">
      <c r="A684" s="872"/>
      <c r="B684" s="878" t="s">
        <v>1787</v>
      </c>
      <c r="C684" s="869"/>
      <c r="D684" s="869"/>
      <c r="E684" s="869"/>
      <c r="F684" s="869"/>
      <c r="G684" s="870"/>
    </row>
    <row r="685" spans="1:7" s="871" customFormat="1" ht="38.25">
      <c r="A685" s="872"/>
      <c r="B685" s="878" t="s">
        <v>1788</v>
      </c>
      <c r="C685" s="869"/>
      <c r="D685" s="869"/>
      <c r="E685" s="869"/>
      <c r="F685" s="869"/>
      <c r="G685" s="870"/>
    </row>
    <row r="686" spans="1:7" s="871" customFormat="1" ht="25.5">
      <c r="A686" s="872"/>
      <c r="B686" s="878" t="s">
        <v>1789</v>
      </c>
      <c r="C686" s="869"/>
      <c r="D686" s="869"/>
      <c r="E686" s="869"/>
      <c r="F686" s="869"/>
      <c r="G686" s="934"/>
    </row>
    <row r="687" spans="1:7" s="871" customFormat="1" ht="12.75">
      <c r="A687" s="872"/>
      <c r="B687" s="878" t="s">
        <v>1790</v>
      </c>
      <c r="C687" s="869"/>
      <c r="D687" s="869"/>
      <c r="E687" s="869"/>
      <c r="F687" s="869"/>
      <c r="G687" s="870"/>
    </row>
    <row r="688" spans="1:7" s="871" customFormat="1" ht="12.75">
      <c r="A688" s="872"/>
      <c r="B688" s="878" t="s">
        <v>1469</v>
      </c>
      <c r="C688" s="869"/>
      <c r="D688" s="869"/>
      <c r="E688" s="869"/>
      <c r="F688" s="869"/>
      <c r="G688" s="870"/>
    </row>
    <row r="689" spans="1:7" s="871" customFormat="1" ht="12.75">
      <c r="A689" s="872"/>
      <c r="B689" s="878" t="s">
        <v>1791</v>
      </c>
      <c r="C689" s="869"/>
      <c r="D689" s="869"/>
      <c r="E689" s="869"/>
      <c r="F689" s="869"/>
      <c r="G689" s="870"/>
    </row>
    <row r="690" spans="1:7" s="871" customFormat="1" ht="12.75">
      <c r="A690" s="872"/>
      <c r="B690" s="878" t="s">
        <v>1526</v>
      </c>
      <c r="C690" s="869"/>
      <c r="D690" s="869"/>
      <c r="E690" s="869"/>
      <c r="F690" s="869"/>
      <c r="G690" s="870"/>
    </row>
    <row r="691" spans="1:7" s="871" customFormat="1" ht="12.75">
      <c r="A691" s="872"/>
      <c r="B691" s="878" t="s">
        <v>1792</v>
      </c>
      <c r="C691" s="869"/>
      <c r="D691" s="869"/>
      <c r="E691" s="869"/>
      <c r="F691" s="869"/>
      <c r="G691" s="870"/>
    </row>
    <row r="692" spans="1:7" s="871" customFormat="1" ht="12.75">
      <c r="A692" s="872"/>
      <c r="B692" s="878" t="s">
        <v>1793</v>
      </c>
      <c r="C692" s="869"/>
      <c r="D692" s="869"/>
      <c r="E692" s="869"/>
      <c r="F692" s="869"/>
      <c r="G692" s="870"/>
    </row>
    <row r="693" spans="1:7" s="871" customFormat="1" ht="12.75">
      <c r="A693" s="872"/>
      <c r="B693" s="878" t="s">
        <v>1530</v>
      </c>
      <c r="C693" s="869"/>
      <c r="D693" s="869"/>
      <c r="E693" s="869"/>
      <c r="F693" s="869"/>
      <c r="G693" s="870"/>
    </row>
    <row r="694" spans="1:7" s="871" customFormat="1" ht="12.75">
      <c r="A694" s="872"/>
      <c r="B694" s="878" t="s">
        <v>1531</v>
      </c>
      <c r="C694" s="869"/>
      <c r="D694" s="869"/>
      <c r="E694" s="869"/>
      <c r="F694" s="869"/>
      <c r="G694" s="870"/>
    </row>
    <row r="695" spans="1:7" s="871" customFormat="1" ht="12.75">
      <c r="A695" s="872"/>
      <c r="B695" s="878" t="s">
        <v>1794</v>
      </c>
      <c r="C695" s="869"/>
      <c r="D695" s="869"/>
      <c r="E695" s="869"/>
      <c r="F695" s="869"/>
      <c r="G695" s="870"/>
    </row>
    <row r="696" spans="1:7" s="871" customFormat="1" ht="12.75">
      <c r="A696" s="872"/>
      <c r="B696" s="878" t="s">
        <v>1533</v>
      </c>
      <c r="C696" s="869"/>
      <c r="D696" s="869"/>
      <c r="E696" s="869"/>
      <c r="F696" s="869"/>
      <c r="G696" s="870"/>
    </row>
    <row r="697" spans="1:7" s="871" customFormat="1" ht="12.75">
      <c r="A697" s="872"/>
      <c r="B697" s="878" t="s">
        <v>1795</v>
      </c>
      <c r="C697" s="869"/>
      <c r="D697" s="869"/>
      <c r="E697" s="869"/>
      <c r="F697" s="869"/>
      <c r="G697" s="870"/>
    </row>
    <row r="698" spans="1:7" s="871" customFormat="1" ht="12.75">
      <c r="A698" s="872"/>
      <c r="B698" s="878"/>
      <c r="C698" s="869"/>
      <c r="D698" s="869"/>
      <c r="E698" s="869"/>
      <c r="F698" s="869"/>
      <c r="G698" s="870"/>
    </row>
    <row r="699" spans="1:7" s="871" customFormat="1" ht="38.25">
      <c r="A699" s="872"/>
      <c r="B699" s="878" t="s">
        <v>1796</v>
      </c>
      <c r="C699" s="869"/>
      <c r="D699" s="869"/>
      <c r="E699" s="869"/>
      <c r="F699" s="869"/>
      <c r="G699" s="870"/>
    </row>
    <row r="700" spans="1:7" s="871" customFormat="1" ht="12.75">
      <c r="A700" s="872"/>
      <c r="B700" s="878" t="s">
        <v>1797</v>
      </c>
      <c r="C700" s="869"/>
      <c r="D700" s="869"/>
      <c r="E700" s="869"/>
      <c r="F700" s="869"/>
      <c r="G700" s="870"/>
    </row>
    <row r="701" spans="1:7" s="871" customFormat="1" ht="12.75">
      <c r="A701" s="872"/>
      <c r="B701" s="878" t="s">
        <v>1798</v>
      </c>
      <c r="C701" s="869"/>
      <c r="D701" s="869"/>
      <c r="E701" s="869"/>
      <c r="F701" s="869"/>
      <c r="G701" s="870"/>
    </row>
    <row r="702" spans="1:7" s="871" customFormat="1" ht="25.5">
      <c r="A702" s="872"/>
      <c r="B702" s="878" t="s">
        <v>1799</v>
      </c>
      <c r="C702" s="869"/>
      <c r="D702" s="869"/>
      <c r="E702" s="869"/>
      <c r="F702" s="869"/>
      <c r="G702" s="870"/>
    </row>
    <row r="703" spans="1:7" s="871" customFormat="1" ht="12.75">
      <c r="A703" s="872"/>
      <c r="B703" s="878" t="s">
        <v>1800</v>
      </c>
      <c r="C703" s="869"/>
      <c r="D703" s="869"/>
      <c r="E703" s="869"/>
      <c r="F703" s="869"/>
      <c r="G703" s="870"/>
    </row>
    <row r="704" spans="1:7" s="871" customFormat="1" ht="12.75">
      <c r="A704" s="872"/>
      <c r="B704" s="878"/>
      <c r="C704" s="879"/>
      <c r="D704" s="869"/>
      <c r="E704" s="869"/>
      <c r="F704" s="869"/>
      <c r="G704" s="870"/>
    </row>
    <row r="705" spans="1:7" s="221" customFormat="1" ht="12.75">
      <c r="A705" s="900"/>
      <c r="B705" s="901"/>
      <c r="C705" s="902" t="s">
        <v>2</v>
      </c>
      <c r="D705" s="903"/>
      <c r="E705" s="904"/>
      <c r="F705" s="904"/>
      <c r="G705" s="905"/>
    </row>
    <row r="706" spans="1:7" s="222" customFormat="1" ht="12.75">
      <c r="A706" s="906"/>
      <c r="B706" s="907" t="s">
        <v>3</v>
      </c>
      <c r="C706" s="902"/>
      <c r="D706" s="908"/>
      <c r="E706" s="904"/>
      <c r="F706" s="904"/>
      <c r="G706" s="905"/>
    </row>
    <row r="707" spans="1:7" s="221" customFormat="1" ht="25.5">
      <c r="A707" s="909"/>
      <c r="B707" s="910" t="s">
        <v>1801</v>
      </c>
      <c r="C707" s="911"/>
      <c r="D707" s="911"/>
      <c r="E707" s="912"/>
      <c r="F707" s="912"/>
      <c r="G707" s="905"/>
    </row>
    <row r="708" spans="1:7" s="221" customFormat="1" ht="12.75">
      <c r="A708" s="900"/>
      <c r="B708" s="913" t="s">
        <v>1802</v>
      </c>
      <c r="C708" s="902"/>
      <c r="D708" s="903"/>
      <c r="E708" s="904"/>
      <c r="F708" s="904"/>
      <c r="G708" s="905"/>
    </row>
    <row r="709" spans="1:7" s="221" customFormat="1" ht="12.75">
      <c r="A709" s="900"/>
      <c r="B709" s="901" t="s">
        <v>1803</v>
      </c>
      <c r="C709" s="914"/>
      <c r="D709" s="914"/>
      <c r="E709" s="915"/>
      <c r="F709" s="915"/>
      <c r="G709" s="905"/>
    </row>
    <row r="710" spans="1:7" s="221" customFormat="1" ht="25.5">
      <c r="A710" s="900"/>
      <c r="B710" s="916" t="s">
        <v>1804</v>
      </c>
      <c r="C710" s="917"/>
      <c r="D710" s="917"/>
      <c r="E710" s="918"/>
      <c r="F710" s="918"/>
      <c r="G710" s="905"/>
    </row>
    <row r="711" spans="1:7" s="221" customFormat="1" ht="25.5">
      <c r="A711" s="900"/>
      <c r="B711" s="901" t="s">
        <v>1805</v>
      </c>
      <c r="C711" s="919"/>
      <c r="D711" s="919"/>
      <c r="E711" s="918"/>
      <c r="F711" s="918"/>
      <c r="G711" s="905"/>
    </row>
    <row r="712" spans="1:7" s="221" customFormat="1" ht="25.5">
      <c r="A712" s="909"/>
      <c r="B712" s="920" t="s">
        <v>1806</v>
      </c>
      <c r="C712" s="921"/>
      <c r="D712" s="921"/>
      <c r="E712" s="922"/>
      <c r="F712" s="922"/>
      <c r="G712" s="905"/>
    </row>
    <row r="713" spans="1:7" s="221" customFormat="1" ht="25.5">
      <c r="A713" s="909"/>
      <c r="B713" s="920" t="s">
        <v>1807</v>
      </c>
      <c r="C713" s="921"/>
      <c r="D713" s="921"/>
      <c r="E713" s="922"/>
      <c r="F713" s="922"/>
      <c r="G713" s="905"/>
    </row>
    <row r="714" spans="1:7" s="221" customFormat="1" ht="25.5">
      <c r="A714" s="909"/>
      <c r="B714" s="920" t="s">
        <v>1808</v>
      </c>
      <c r="C714" s="921"/>
      <c r="D714" s="921"/>
      <c r="E714" s="922"/>
      <c r="F714" s="922"/>
      <c r="G714" s="905"/>
    </row>
    <row r="715" spans="1:7" s="221" customFormat="1" ht="25.5">
      <c r="A715" s="909"/>
      <c r="B715" s="920" t="s">
        <v>1949</v>
      </c>
      <c r="C715" s="921"/>
      <c r="D715" s="921"/>
      <c r="E715" s="922"/>
      <c r="F715" s="922"/>
      <c r="G715" s="905"/>
    </row>
    <row r="716" spans="1:7" s="221" customFormat="1" ht="114.75">
      <c r="A716" s="909"/>
      <c r="B716" s="910" t="s">
        <v>1809</v>
      </c>
      <c r="C716" s="911"/>
      <c r="D716" s="911"/>
      <c r="E716" s="912"/>
      <c r="F716" s="912"/>
      <c r="G716" s="905"/>
    </row>
    <row r="717" spans="1:7" s="221" customFormat="1" ht="12.75">
      <c r="A717" s="909"/>
      <c r="B717" s="910" t="s">
        <v>1810</v>
      </c>
      <c r="C717" s="911"/>
      <c r="D717" s="911"/>
      <c r="E717" s="912"/>
      <c r="F717" s="912"/>
      <c r="G717" s="905"/>
    </row>
  </sheetData>
  <mergeCells count="3">
    <mergeCell ref="G353:G363"/>
    <mergeCell ref="G400:G405"/>
    <mergeCell ref="G481:G483"/>
  </mergeCells>
  <pageMargins left="0.70866141732283472" right="0.70866141732283472" top="0.74803149606299213" bottom="0.74803149606299213" header="0.31496062992125984" footer="0.31496062992125984"/>
  <pageSetup paperSize="9" scale="71" fitToHeight="0" orientation="portrait" r:id="rId1"/>
  <headerFooter>
    <oddFooter>Stranica &amp;P od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GV805"/>
  <sheetViews>
    <sheetView view="pageBreakPreview" zoomScale="110" zoomScaleNormal="120" zoomScaleSheetLayoutView="110" zoomScalePageLayoutView="140" workbookViewId="0">
      <selection activeCell="A20" sqref="A20:XFD28"/>
    </sheetView>
  </sheetViews>
  <sheetFormatPr defaultRowHeight="16.5"/>
  <cols>
    <col min="1" max="1" width="7.7109375" style="433" customWidth="1"/>
    <col min="2" max="2" width="46.5703125" style="240" customWidth="1"/>
    <col min="3" max="3" width="6.7109375" style="127" customWidth="1"/>
    <col min="4" max="4" width="10.7109375" style="489" customWidth="1"/>
    <col min="5" max="5" width="10.7109375" style="127" customWidth="1"/>
    <col min="6" max="6" width="15.7109375" style="127" customWidth="1"/>
    <col min="7" max="7" width="15.7109375" style="240" customWidth="1"/>
    <col min="8" max="16384" width="9.140625" style="240"/>
  </cols>
  <sheetData>
    <row r="1" spans="1:8" s="96" customFormat="1" ht="12.75">
      <c r="A1" s="254" t="s">
        <v>2030</v>
      </c>
      <c r="B1" s="1133" t="s">
        <v>2029</v>
      </c>
      <c r="C1" s="1134" t="s">
        <v>10</v>
      </c>
      <c r="D1" s="1135" t="s">
        <v>1</v>
      </c>
      <c r="E1" s="1135" t="s">
        <v>11</v>
      </c>
      <c r="F1" s="1136" t="s">
        <v>12</v>
      </c>
      <c r="G1" s="1137" t="s">
        <v>12</v>
      </c>
    </row>
    <row r="2" spans="1:8" s="96" customFormat="1" ht="12.75">
      <c r="A2" s="254"/>
      <c r="B2" s="1133"/>
      <c r="C2" s="1134"/>
      <c r="D2" s="1135"/>
      <c r="E2" s="1135"/>
      <c r="F2" s="1136" t="s">
        <v>2027</v>
      </c>
      <c r="G2" s="1138" t="s">
        <v>2028</v>
      </c>
    </row>
    <row r="3" spans="1:8" s="96" customFormat="1" ht="13.5" thickBot="1">
      <c r="A3" s="254"/>
      <c r="B3" s="88"/>
      <c r="C3" s="215"/>
      <c r="D3" s="596"/>
      <c r="E3" s="596"/>
      <c r="F3" s="939"/>
      <c r="G3" s="1012"/>
    </row>
    <row r="4" spans="1:8" s="197" customFormat="1" ht="13.5" thickBot="1">
      <c r="A4" s="255" t="s">
        <v>349</v>
      </c>
      <c r="B4" s="194" t="s">
        <v>4</v>
      </c>
      <c r="C4" s="185"/>
      <c r="D4" s="195"/>
      <c r="E4" s="245"/>
      <c r="F4" s="940"/>
      <c r="G4" s="1013"/>
      <c r="H4" s="196"/>
    </row>
    <row r="5" spans="1:8" s="96" customFormat="1" ht="12.75">
      <c r="A5" s="254"/>
      <c r="B5" s="89"/>
      <c r="C5" s="215"/>
      <c r="D5" s="596"/>
      <c r="E5" s="596"/>
      <c r="F5" s="939"/>
      <c r="G5" s="1012"/>
    </row>
    <row r="6" spans="1:8" s="96" customFormat="1" ht="12.75">
      <c r="A6" s="254"/>
      <c r="B6" s="90" t="s">
        <v>3</v>
      </c>
      <c r="C6" s="215"/>
      <c r="D6" s="596"/>
      <c r="E6" s="596"/>
      <c r="F6" s="941"/>
      <c r="G6" s="1012"/>
    </row>
    <row r="7" spans="1:8" s="96" customFormat="1" ht="114.75">
      <c r="A7" s="254"/>
      <c r="B7" s="211" t="s">
        <v>1318</v>
      </c>
      <c r="C7" s="215"/>
      <c r="D7" s="596"/>
      <c r="E7" s="596"/>
      <c r="F7" s="939"/>
      <c r="G7" s="1012"/>
    </row>
    <row r="8" spans="1:8" s="96" customFormat="1" ht="12.75">
      <c r="A8" s="254"/>
      <c r="B8" s="638"/>
      <c r="C8" s="215"/>
      <c r="D8" s="596"/>
      <c r="E8" s="596"/>
      <c r="F8" s="939"/>
      <c r="G8" s="1012"/>
    </row>
    <row r="9" spans="1:8" s="96" customFormat="1" ht="12.75">
      <c r="A9" s="254" t="s">
        <v>350</v>
      </c>
      <c r="B9" s="521" t="s">
        <v>13</v>
      </c>
      <c r="C9" s="937"/>
      <c r="D9" s="938"/>
      <c r="E9" s="938"/>
      <c r="F9" s="942"/>
      <c r="G9" s="1014"/>
    </row>
    <row r="10" spans="1:8" s="96" customFormat="1" ht="114.75">
      <c r="A10" s="254"/>
      <c r="B10" s="522" t="s">
        <v>86</v>
      </c>
      <c r="C10" s="215"/>
      <c r="D10" s="596"/>
      <c r="E10" s="596"/>
      <c r="F10" s="1004"/>
      <c r="G10" s="1065"/>
    </row>
    <row r="11" spans="1:8" s="96" customFormat="1" ht="25.5">
      <c r="A11" s="254"/>
      <c r="B11" s="91" t="s">
        <v>394</v>
      </c>
      <c r="C11" s="215"/>
      <c r="D11" s="596"/>
      <c r="E11" s="596"/>
      <c r="F11" s="1004"/>
      <c r="G11" s="1065"/>
    </row>
    <row r="12" spans="1:8" s="96" customFormat="1" ht="12.75">
      <c r="A12" s="254"/>
      <c r="B12" s="523"/>
      <c r="C12" s="182" t="s">
        <v>16</v>
      </c>
      <c r="D12" s="595">
        <v>1</v>
      </c>
      <c r="E12" s="595"/>
      <c r="F12" s="959">
        <f>D12*E12</f>
        <v>0</v>
      </c>
      <c r="G12" s="1066"/>
    </row>
    <row r="13" spans="1:8" s="96" customFormat="1" ht="12.75">
      <c r="A13" s="254"/>
      <c r="B13" s="638"/>
      <c r="C13" s="215"/>
      <c r="D13" s="596"/>
      <c r="E13" s="596"/>
      <c r="F13" s="1004"/>
      <c r="G13" s="1065"/>
    </row>
    <row r="14" spans="1:8" s="96" customFormat="1" ht="165.75">
      <c r="A14" s="254" t="s">
        <v>351</v>
      </c>
      <c r="B14" s="524" t="s">
        <v>383</v>
      </c>
      <c r="C14" s="215"/>
      <c r="D14" s="596"/>
      <c r="E14" s="596"/>
      <c r="F14" s="1004"/>
      <c r="G14" s="1065"/>
    </row>
    <row r="15" spans="1:8" s="96" customFormat="1" ht="12.75">
      <c r="A15" s="254"/>
      <c r="B15" s="523"/>
      <c r="C15" s="182" t="s">
        <v>16</v>
      </c>
      <c r="D15" s="595">
        <v>1</v>
      </c>
      <c r="E15" s="595"/>
      <c r="F15" s="959">
        <f>D15*E15</f>
        <v>0</v>
      </c>
      <c r="G15" s="1065"/>
    </row>
    <row r="16" spans="1:8" s="96" customFormat="1" ht="12.75">
      <c r="A16" s="254"/>
      <c r="B16" s="638"/>
      <c r="C16" s="215"/>
      <c r="D16" s="596"/>
      <c r="E16" s="596"/>
      <c r="F16" s="1004"/>
      <c r="G16" s="1065"/>
    </row>
    <row r="17" spans="1:7" s="96" customFormat="1" ht="76.5">
      <c r="A17" s="254" t="s">
        <v>352</v>
      </c>
      <c r="B17" s="524" t="s">
        <v>384</v>
      </c>
      <c r="C17" s="215"/>
      <c r="D17" s="596"/>
      <c r="E17" s="596"/>
      <c r="F17" s="1004"/>
      <c r="G17" s="1065"/>
    </row>
    <row r="18" spans="1:7" s="96" customFormat="1" ht="12.75">
      <c r="A18" s="254"/>
      <c r="B18" s="638"/>
      <c r="C18" s="215" t="s">
        <v>16</v>
      </c>
      <c r="D18" s="596">
        <v>1</v>
      </c>
      <c r="E18" s="596"/>
      <c r="F18" s="1004">
        <f>D18*E18</f>
        <v>0</v>
      </c>
      <c r="G18" s="1066"/>
    </row>
    <row r="19" spans="1:7" s="96" customFormat="1" ht="12.75">
      <c r="A19" s="254"/>
      <c r="B19" s="638"/>
      <c r="C19" s="215"/>
      <c r="D19" s="596"/>
      <c r="E19" s="596"/>
      <c r="F19" s="1004"/>
      <c r="G19" s="1065"/>
    </row>
    <row r="20" spans="1:7" s="212" customFormat="1" ht="115.5" customHeight="1">
      <c r="A20" s="254" t="s">
        <v>98</v>
      </c>
      <c r="B20" s="636" t="s">
        <v>386</v>
      </c>
      <c r="C20" s="109"/>
      <c r="D20" s="97"/>
      <c r="E20" s="106"/>
      <c r="F20" s="1067"/>
      <c r="G20" s="1068"/>
    </row>
    <row r="21" spans="1:7" s="212" customFormat="1" ht="12.75">
      <c r="A21" s="256"/>
      <c r="B21" s="92"/>
      <c r="C21" s="215" t="s">
        <v>16</v>
      </c>
      <c r="D21" s="596">
        <v>1</v>
      </c>
      <c r="E21" s="106"/>
      <c r="F21" s="1067">
        <f>D21*E21</f>
        <v>0</v>
      </c>
      <c r="G21" s="1068"/>
    </row>
    <row r="22" spans="1:7" s="212" customFormat="1" ht="12.75">
      <c r="A22" s="256"/>
      <c r="B22" s="92"/>
      <c r="C22" s="109"/>
      <c r="D22" s="97"/>
      <c r="E22" s="106"/>
      <c r="F22" s="1067"/>
      <c r="G22" s="1068"/>
    </row>
    <row r="23" spans="1:7" s="213" customFormat="1" ht="51" customHeight="1">
      <c r="A23" s="254" t="s">
        <v>353</v>
      </c>
      <c r="B23" s="636" t="s">
        <v>387</v>
      </c>
      <c r="C23" s="109"/>
      <c r="D23" s="97"/>
      <c r="E23" s="106"/>
      <c r="F23" s="1067"/>
      <c r="G23" s="1069"/>
    </row>
    <row r="24" spans="1:7" s="96" customFormat="1" ht="12.75">
      <c r="A24" s="254"/>
      <c r="B24" s="638"/>
      <c r="C24" s="215" t="s">
        <v>5</v>
      </c>
      <c r="D24" s="596">
        <v>1</v>
      </c>
      <c r="E24" s="596"/>
      <c r="F24" s="1004">
        <f>D24*E24</f>
        <v>0</v>
      </c>
      <c r="G24" s="1066"/>
    </row>
    <row r="25" spans="1:7" s="213" customFormat="1">
      <c r="A25" s="501"/>
      <c r="B25" s="92"/>
      <c r="C25" s="109"/>
      <c r="D25" s="97"/>
      <c r="E25" s="106"/>
      <c r="F25" s="1067"/>
      <c r="G25" s="1069"/>
    </row>
    <row r="26" spans="1:7" s="212" customFormat="1" ht="51">
      <c r="A26" s="254" t="s">
        <v>354</v>
      </c>
      <c r="B26" s="636" t="s">
        <v>1319</v>
      </c>
      <c r="C26" s="109"/>
      <c r="D26" s="97"/>
      <c r="E26" s="106"/>
      <c r="F26" s="1067"/>
      <c r="G26" s="1068"/>
    </row>
    <row r="27" spans="1:7" s="96" customFormat="1" ht="12.75">
      <c r="A27" s="254"/>
      <c r="B27" s="638"/>
      <c r="C27" s="215" t="s">
        <v>5</v>
      </c>
      <c r="D27" s="596">
        <v>1</v>
      </c>
      <c r="E27" s="596"/>
      <c r="F27" s="1004">
        <f>D27*E27</f>
        <v>0</v>
      </c>
      <c r="G27" s="1066"/>
    </row>
    <row r="28" spans="1:7" s="212" customFormat="1" ht="12.75">
      <c r="A28" s="501"/>
      <c r="B28" s="93"/>
      <c r="C28" s="466"/>
      <c r="D28" s="98"/>
      <c r="E28" s="214"/>
      <c r="F28" s="1070"/>
      <c r="G28" s="1068"/>
    </row>
    <row r="29" spans="1:7" s="213" customFormat="1" ht="114.75">
      <c r="A29" s="254" t="s">
        <v>355</v>
      </c>
      <c r="B29" s="522" t="s">
        <v>1320</v>
      </c>
      <c r="C29" s="466"/>
      <c r="D29" s="98"/>
      <c r="E29" s="214"/>
      <c r="F29" s="1070"/>
      <c r="G29" s="1069"/>
    </row>
    <row r="30" spans="1:7" s="96" customFormat="1" ht="12.75">
      <c r="A30" s="254"/>
      <c r="B30" s="638"/>
      <c r="C30" s="215" t="s">
        <v>5</v>
      </c>
      <c r="D30" s="596">
        <v>1</v>
      </c>
      <c r="E30" s="596"/>
      <c r="F30" s="1004">
        <f>D30*E30</f>
        <v>0</v>
      </c>
      <c r="G30" s="1066"/>
    </row>
    <row r="31" spans="1:7" s="213" customFormat="1">
      <c r="A31" s="501"/>
      <c r="B31" s="92"/>
      <c r="C31" s="109"/>
      <c r="D31" s="97"/>
      <c r="E31" s="106"/>
      <c r="F31" s="1067"/>
      <c r="G31" s="1069"/>
    </row>
    <row r="32" spans="1:7" s="96" customFormat="1" ht="89.25">
      <c r="A32" s="254" t="s">
        <v>99</v>
      </c>
      <c r="B32" s="636" t="s">
        <v>141</v>
      </c>
      <c r="C32" s="525"/>
      <c r="D32" s="596"/>
      <c r="E32" s="596"/>
      <c r="F32" s="1004"/>
      <c r="G32" s="1065"/>
    </row>
    <row r="33" spans="1:9" s="212" customFormat="1" ht="12.75">
      <c r="A33" s="254"/>
      <c r="B33" s="92"/>
      <c r="C33" s="215" t="s">
        <v>16</v>
      </c>
      <c r="D33" s="596">
        <v>3</v>
      </c>
      <c r="E33" s="106"/>
      <c r="F33" s="1004">
        <f>D33*E33</f>
        <v>0</v>
      </c>
      <c r="G33" s="1066"/>
    </row>
    <row r="34" spans="1:9" s="212" customFormat="1" ht="12.75">
      <c r="A34" s="501"/>
      <c r="B34" s="93"/>
      <c r="C34" s="109"/>
      <c r="D34" s="97"/>
      <c r="E34" s="106"/>
      <c r="F34" s="1067"/>
      <c r="G34" s="1068"/>
    </row>
    <row r="35" spans="1:9" s="96" customFormat="1" ht="38.25">
      <c r="A35" s="254" t="s">
        <v>356</v>
      </c>
      <c r="B35" s="636" t="s">
        <v>385</v>
      </c>
      <c r="C35" s="526"/>
      <c r="D35" s="527"/>
      <c r="E35" s="596"/>
      <c r="F35" s="1004"/>
      <c r="G35" s="1065"/>
    </row>
    <row r="36" spans="1:9" s="212" customFormat="1" ht="12.75">
      <c r="A36" s="256"/>
      <c r="B36" s="92"/>
      <c r="C36" s="215" t="s">
        <v>18</v>
      </c>
      <c r="D36" s="596">
        <v>300</v>
      </c>
      <c r="E36" s="106"/>
      <c r="F36" s="1004">
        <f>D36*E36</f>
        <v>0</v>
      </c>
      <c r="G36" s="1066"/>
    </row>
    <row r="37" spans="1:9" s="96" customFormat="1" ht="12.75">
      <c r="A37" s="501"/>
      <c r="C37" s="215"/>
      <c r="D37" s="596"/>
      <c r="E37" s="596"/>
      <c r="F37" s="1071"/>
      <c r="G37" s="1065"/>
    </row>
    <row r="38" spans="1:9" s="96" customFormat="1" ht="114.75">
      <c r="A38" s="597" t="s">
        <v>357</v>
      </c>
      <c r="B38" s="636" t="s">
        <v>393</v>
      </c>
      <c r="C38" s="526"/>
      <c r="D38" s="527"/>
      <c r="E38" s="596"/>
      <c r="F38" s="1004"/>
      <c r="G38" s="1065"/>
    </row>
    <row r="39" spans="1:9" s="212" customFormat="1" ht="12.75">
      <c r="A39" s="256"/>
      <c r="B39" s="92"/>
      <c r="C39" s="215" t="s">
        <v>16</v>
      </c>
      <c r="D39" s="596">
        <v>1</v>
      </c>
      <c r="E39" s="106"/>
      <c r="F39" s="1004">
        <f>D39*E39</f>
        <v>0</v>
      </c>
      <c r="G39" s="1066"/>
    </row>
    <row r="40" spans="1:9" s="96" customFormat="1" ht="13.5" thickBot="1">
      <c r="A40" s="254"/>
      <c r="C40" s="215"/>
      <c r="D40" s="596"/>
      <c r="E40" s="596"/>
      <c r="F40" s="941"/>
      <c r="G40" s="1012"/>
    </row>
    <row r="41" spans="1:9" s="203" customFormat="1" ht="13.5" thickBot="1">
      <c r="A41" s="255" t="s">
        <v>349</v>
      </c>
      <c r="B41" s="198" t="s">
        <v>17</v>
      </c>
      <c r="C41" s="189"/>
      <c r="D41" s="200"/>
      <c r="E41" s="246"/>
      <c r="F41" s="943">
        <f>SUM(F1:F40)</f>
        <v>0</v>
      </c>
      <c r="G41" s="1015">
        <f>SUM(G1:G40)</f>
        <v>0</v>
      </c>
      <c r="H41" s="202"/>
    </row>
    <row r="42" spans="1:9" s="203" customFormat="1" ht="12.75">
      <c r="A42" s="468"/>
      <c r="B42" s="428"/>
      <c r="C42" s="429"/>
      <c r="D42" s="430"/>
      <c r="E42" s="431"/>
      <c r="F42" s="944"/>
      <c r="G42" s="1016"/>
      <c r="H42" s="202"/>
    </row>
    <row r="43" spans="1:9" s="203" customFormat="1" ht="13.5" thickBot="1">
      <c r="A43" s="468"/>
      <c r="B43" s="428"/>
      <c r="C43" s="429"/>
      <c r="D43" s="430"/>
      <c r="E43" s="431"/>
      <c r="F43" s="944"/>
      <c r="G43" s="1016"/>
      <c r="H43" s="202"/>
    </row>
    <row r="44" spans="1:9" s="151" customFormat="1" ht="13.5" thickBot="1">
      <c r="A44" s="593" t="s">
        <v>399</v>
      </c>
      <c r="B44" s="149" t="s">
        <v>27</v>
      </c>
      <c r="C44" s="187"/>
      <c r="D44" s="150"/>
      <c r="E44" s="247"/>
      <c r="F44" s="945"/>
      <c r="G44" s="1017"/>
    </row>
    <row r="45" spans="1:9" s="155" customFormat="1" ht="12.75">
      <c r="A45" s="261"/>
      <c r="B45" s="152"/>
      <c r="C45" s="169"/>
      <c r="D45" s="153"/>
      <c r="E45" s="157"/>
      <c r="F45" s="946"/>
      <c r="G45" s="1018"/>
    </row>
    <row r="46" spans="1:9" s="155" customFormat="1" ht="12.75">
      <c r="A46" s="261"/>
      <c r="B46" s="104"/>
      <c r="C46" s="244"/>
      <c r="D46" s="104"/>
      <c r="E46" s="104"/>
      <c r="F46" s="939"/>
      <c r="G46" s="1019"/>
    </row>
    <row r="47" spans="1:9" s="159" customFormat="1" ht="102.75" customHeight="1">
      <c r="A47" s="261" t="s">
        <v>397</v>
      </c>
      <c r="B47" s="152" t="s">
        <v>289</v>
      </c>
      <c r="C47" s="234"/>
      <c r="D47" s="234"/>
      <c r="E47" s="528"/>
      <c r="F47" s="1072"/>
      <c r="G47" s="1020"/>
      <c r="H47" s="158"/>
      <c r="I47" s="158"/>
    </row>
    <row r="48" spans="1:9" s="159" customFormat="1" ht="12.75">
      <c r="A48" s="261"/>
      <c r="B48" s="156"/>
      <c r="C48" s="153" t="s">
        <v>5</v>
      </c>
      <c r="D48" s="157">
        <v>1</v>
      </c>
      <c r="E48" s="157"/>
      <c r="F48" s="1004">
        <f>E48*D48</f>
        <v>0</v>
      </c>
      <c r="G48" s="1020"/>
      <c r="H48" s="158"/>
      <c r="I48" s="158"/>
    </row>
    <row r="49" spans="1:11" s="159" customFormat="1" ht="12.75">
      <c r="A49" s="261"/>
      <c r="B49" s="156"/>
      <c r="C49" s="153"/>
      <c r="D49" s="157"/>
      <c r="E49" s="157"/>
      <c r="F49" s="960"/>
      <c r="G49" s="1020"/>
      <c r="H49" s="158"/>
      <c r="I49" s="158"/>
    </row>
    <row r="50" spans="1:11" s="159" customFormat="1" ht="307.5" customHeight="1">
      <c r="A50" s="261" t="s">
        <v>396</v>
      </c>
      <c r="B50" s="152" t="s">
        <v>388</v>
      </c>
      <c r="C50" s="234"/>
      <c r="D50" s="234"/>
      <c r="E50" s="528"/>
      <c r="F50" s="1072"/>
      <c r="G50" s="1073"/>
      <c r="H50" s="158"/>
      <c r="I50" s="158"/>
    </row>
    <row r="51" spans="1:11" s="159" customFormat="1" ht="15">
      <c r="A51" s="261"/>
      <c r="B51" s="160" t="s">
        <v>392</v>
      </c>
      <c r="C51" s="184" t="s">
        <v>291</v>
      </c>
      <c r="D51" s="235">
        <v>2650</v>
      </c>
      <c r="E51" s="248"/>
      <c r="F51" s="1074">
        <f>E51*D51</f>
        <v>0</v>
      </c>
      <c r="G51" s="1066"/>
      <c r="H51" s="158"/>
      <c r="I51" s="158"/>
    </row>
    <row r="52" spans="1:11" s="159" customFormat="1" ht="12.75">
      <c r="A52" s="261"/>
      <c r="B52" s="160"/>
      <c r="C52" s="184"/>
      <c r="D52" s="235"/>
      <c r="E52" s="248"/>
      <c r="F52" s="1074"/>
      <c r="G52" s="1073"/>
      <c r="H52" s="158"/>
      <c r="I52" s="158"/>
    </row>
    <row r="53" spans="1:11" s="159" customFormat="1" ht="76.5">
      <c r="A53" s="261" t="s">
        <v>398</v>
      </c>
      <c r="B53" s="930" t="s">
        <v>1935</v>
      </c>
      <c r="C53" s="234"/>
      <c r="D53" s="234"/>
      <c r="E53" s="528"/>
      <c r="F53" s="1074"/>
      <c r="G53" s="1073"/>
      <c r="H53" s="158"/>
      <c r="I53" s="158"/>
    </row>
    <row r="54" spans="1:11" s="159" customFormat="1" ht="15">
      <c r="A54" s="261"/>
      <c r="B54" s="931" t="s">
        <v>293</v>
      </c>
      <c r="C54" s="184" t="s">
        <v>291</v>
      </c>
      <c r="D54" s="235">
        <v>480</v>
      </c>
      <c r="E54" s="248"/>
      <c r="F54" s="1074">
        <f t="shared" ref="F54" si="0">E54*D54</f>
        <v>0</v>
      </c>
      <c r="G54" s="1066"/>
      <c r="H54" s="158"/>
      <c r="I54" s="158"/>
    </row>
    <row r="55" spans="1:11" s="159" customFormat="1" ht="12.75">
      <c r="A55" s="261"/>
      <c r="B55" s="932"/>
      <c r="C55" s="153"/>
      <c r="D55" s="157"/>
      <c r="E55" s="157"/>
      <c r="F55" s="960"/>
      <c r="G55" s="1073"/>
      <c r="H55" s="158"/>
      <c r="I55" s="158"/>
    </row>
    <row r="56" spans="1:11" s="159" customFormat="1" ht="76.5">
      <c r="A56" s="261" t="s">
        <v>400</v>
      </c>
      <c r="B56" s="930" t="s">
        <v>1936</v>
      </c>
      <c r="C56" s="234"/>
      <c r="D56" s="234"/>
      <c r="E56" s="528"/>
      <c r="F56" s="1072"/>
      <c r="G56" s="1073"/>
      <c r="H56" s="158"/>
      <c r="I56" s="158"/>
    </row>
    <row r="57" spans="1:11" s="590" customFormat="1" ht="15">
      <c r="A57" s="594"/>
      <c r="B57" s="160" t="s">
        <v>294</v>
      </c>
      <c r="C57" s="529" t="s">
        <v>291</v>
      </c>
      <c r="D57" s="592">
        <v>35</v>
      </c>
      <c r="E57" s="531"/>
      <c r="F57" s="1075">
        <f>E57*D57</f>
        <v>0</v>
      </c>
      <c r="G57" s="1076"/>
      <c r="H57" s="591"/>
      <c r="I57" s="591"/>
    </row>
    <row r="58" spans="1:11" s="159" customFormat="1" ht="12.75">
      <c r="A58" s="261"/>
      <c r="B58" s="162"/>
      <c r="C58" s="184"/>
      <c r="D58" s="235"/>
      <c r="E58" s="248"/>
      <c r="F58" s="960"/>
      <c r="G58" s="1073"/>
      <c r="H58" s="158"/>
      <c r="I58" s="158"/>
      <c r="K58" s="161"/>
    </row>
    <row r="59" spans="1:11" s="159" customFormat="1" ht="102">
      <c r="A59" s="261" t="s">
        <v>401</v>
      </c>
      <c r="B59" s="152" t="s">
        <v>1321</v>
      </c>
      <c r="C59" s="234"/>
      <c r="D59" s="234"/>
      <c r="E59" s="528"/>
      <c r="F59" s="1072"/>
      <c r="G59" s="1073"/>
      <c r="H59" s="158"/>
      <c r="I59" s="158"/>
    </row>
    <row r="60" spans="1:11" s="590" customFormat="1" ht="12.75">
      <c r="A60" s="594"/>
      <c r="B60" s="160"/>
      <c r="C60" s="529" t="s">
        <v>5</v>
      </c>
      <c r="D60" s="592">
        <v>1</v>
      </c>
      <c r="E60" s="531"/>
      <c r="F60" s="1075">
        <f>E60*D60</f>
        <v>0</v>
      </c>
      <c r="G60" s="1076"/>
      <c r="H60" s="591"/>
      <c r="I60" s="591"/>
    </row>
    <row r="61" spans="1:11" s="159" customFormat="1" ht="16.5" customHeight="1">
      <c r="A61" s="261"/>
      <c r="B61" s="160"/>
      <c r="C61" s="184"/>
      <c r="D61" s="235"/>
      <c r="E61" s="248"/>
      <c r="F61" s="960"/>
      <c r="G61" s="1077"/>
      <c r="H61" s="427"/>
      <c r="I61" s="158"/>
    </row>
    <row r="62" spans="1:11" s="159" customFormat="1" ht="182.25" customHeight="1">
      <c r="A62" s="261" t="s">
        <v>402</v>
      </c>
      <c r="B62" s="152" t="s">
        <v>1322</v>
      </c>
      <c r="C62" s="234"/>
      <c r="D62" s="234"/>
      <c r="E62" s="528"/>
      <c r="F62" s="1072"/>
      <c r="G62" s="1077"/>
      <c r="H62" s="158"/>
      <c r="I62" s="158"/>
    </row>
    <row r="63" spans="1:11" s="159" customFormat="1" ht="318.75">
      <c r="A63" s="261"/>
      <c r="B63" s="930" t="s">
        <v>1934</v>
      </c>
      <c r="C63" s="234"/>
      <c r="D63" s="234"/>
      <c r="E63" s="528"/>
      <c r="F63" s="1072"/>
      <c r="G63" s="1077"/>
      <c r="H63" s="158"/>
      <c r="I63" s="158"/>
    </row>
    <row r="64" spans="1:11" s="159" customFormat="1" ht="15">
      <c r="A64" s="261"/>
      <c r="B64" s="160" t="s">
        <v>297</v>
      </c>
      <c r="C64" s="529" t="s">
        <v>291</v>
      </c>
      <c r="D64" s="530">
        <v>360</v>
      </c>
      <c r="E64" s="157"/>
      <c r="F64" s="1078">
        <f>E64*D64</f>
        <v>0</v>
      </c>
      <c r="G64" s="1066"/>
      <c r="H64" s="158"/>
      <c r="I64" s="1132"/>
    </row>
    <row r="65" spans="1:9" s="159" customFormat="1" ht="15">
      <c r="A65" s="261"/>
      <c r="B65" s="160" t="s">
        <v>390</v>
      </c>
      <c r="C65" s="529" t="s">
        <v>291</v>
      </c>
      <c r="D65" s="530">
        <v>2050</v>
      </c>
      <c r="E65" s="157"/>
      <c r="F65" s="1078">
        <f t="shared" ref="F65:F66" si="1">E65*D65</f>
        <v>0</v>
      </c>
      <c r="G65" s="1066"/>
      <c r="H65" s="158"/>
      <c r="I65" s="1132"/>
    </row>
    <row r="66" spans="1:9" s="159" customFormat="1" ht="15">
      <c r="A66" s="261"/>
      <c r="B66" s="160" t="s">
        <v>391</v>
      </c>
      <c r="C66" s="529" t="s">
        <v>291</v>
      </c>
      <c r="D66" s="530">
        <v>25</v>
      </c>
      <c r="E66" s="157"/>
      <c r="F66" s="1078">
        <f t="shared" si="1"/>
        <v>0</v>
      </c>
      <c r="G66" s="1066"/>
      <c r="H66" s="158"/>
      <c r="I66" s="1132"/>
    </row>
    <row r="67" spans="1:9" s="159" customFormat="1" ht="12.75">
      <c r="A67" s="259"/>
      <c r="C67" s="184"/>
      <c r="D67" s="157"/>
      <c r="E67" s="157"/>
      <c r="F67" s="960"/>
      <c r="G67" s="1073"/>
      <c r="H67" s="158"/>
      <c r="I67" s="158"/>
    </row>
    <row r="68" spans="1:9" s="159" customFormat="1" ht="76.5">
      <c r="A68" s="261" t="s">
        <v>403</v>
      </c>
      <c r="B68" s="152" t="s">
        <v>389</v>
      </c>
      <c r="C68" s="234"/>
      <c r="D68" s="234"/>
      <c r="E68" s="528"/>
      <c r="F68" s="1072"/>
      <c r="G68" s="1073"/>
      <c r="H68" s="158"/>
      <c r="I68" s="158"/>
    </row>
    <row r="69" spans="1:9" s="151" customFormat="1" ht="12.75">
      <c r="A69" s="261"/>
      <c r="B69" s="160"/>
      <c r="C69" s="529" t="s">
        <v>0</v>
      </c>
      <c r="D69" s="530">
        <v>65</v>
      </c>
      <c r="E69" s="531"/>
      <c r="F69" s="1004">
        <f>D69*E69</f>
        <v>0</v>
      </c>
      <c r="G69" s="1066"/>
    </row>
    <row r="70" spans="1:9" s="159" customFormat="1" ht="12.75">
      <c r="A70" s="259"/>
      <c r="C70" s="184"/>
      <c r="D70" s="157"/>
      <c r="E70" s="157"/>
      <c r="F70" s="960"/>
      <c r="G70" s="1073"/>
      <c r="H70" s="158"/>
      <c r="I70" s="158"/>
    </row>
    <row r="71" spans="1:9" s="159" customFormat="1" ht="12.75">
      <c r="A71" s="261" t="s">
        <v>1853</v>
      </c>
      <c r="B71" s="152" t="s">
        <v>1323</v>
      </c>
      <c r="C71" s="234"/>
      <c r="D71" s="234"/>
      <c r="E71" s="528"/>
      <c r="F71" s="1072"/>
      <c r="G71" s="1073"/>
      <c r="H71" s="158"/>
      <c r="I71" s="158"/>
    </row>
    <row r="72" spans="1:9" s="155" customFormat="1" ht="12.75">
      <c r="A72" s="261"/>
      <c r="B72" s="532"/>
      <c r="C72" s="153" t="s">
        <v>5</v>
      </c>
      <c r="D72" s="157">
        <v>1</v>
      </c>
      <c r="E72" s="157"/>
      <c r="F72" s="1004">
        <f>D72*E72</f>
        <v>0</v>
      </c>
      <c r="G72" s="1066"/>
    </row>
    <row r="73" spans="1:9" s="151" customFormat="1" ht="13.5" thickBot="1">
      <c r="A73" s="261"/>
      <c r="B73" s="152"/>
      <c r="C73" s="171"/>
      <c r="D73" s="163"/>
      <c r="E73" s="188"/>
      <c r="F73" s="949"/>
      <c r="G73" s="1022"/>
    </row>
    <row r="74" spans="1:9" s="151" customFormat="1" ht="13.5" thickBot="1">
      <c r="A74" s="258" t="s">
        <v>399</v>
      </c>
      <c r="B74" s="249" t="s">
        <v>315</v>
      </c>
      <c r="C74" s="467"/>
      <c r="D74" s="467"/>
      <c r="E74" s="467"/>
      <c r="F74" s="943">
        <f>SUM(F48:F73)</f>
        <v>0</v>
      </c>
      <c r="G74" s="1023">
        <f>SUM(G48:G73)</f>
        <v>0</v>
      </c>
    </row>
    <row r="75" spans="1:9" s="151" customFormat="1" ht="12.75">
      <c r="A75" s="260"/>
      <c r="B75" s="432"/>
      <c r="C75" s="468"/>
      <c r="D75" s="468"/>
      <c r="E75" s="468"/>
      <c r="F75" s="950"/>
      <c r="G75" s="1022"/>
    </row>
    <row r="76" spans="1:9" s="242" customFormat="1" ht="13.5" thickBot="1">
      <c r="A76" s="252"/>
      <c r="C76" s="182"/>
      <c r="D76" s="595"/>
      <c r="E76" s="182"/>
      <c r="F76" s="951"/>
      <c r="G76" s="1024"/>
      <c r="H76" s="243"/>
      <c r="I76" s="243"/>
    </row>
    <row r="77" spans="1:9" s="151" customFormat="1" ht="13.5" thickBot="1">
      <c r="A77" s="593" t="s">
        <v>369</v>
      </c>
      <c r="B77" s="149" t="s">
        <v>26</v>
      </c>
      <c r="C77" s="187"/>
      <c r="D77" s="150"/>
      <c r="E77" s="247"/>
      <c r="F77" s="945"/>
      <c r="G77" s="1017"/>
    </row>
    <row r="78" spans="1:9" s="242" customFormat="1" ht="12.75">
      <c r="A78" s="252"/>
      <c r="B78" s="89"/>
      <c r="C78" s="182"/>
      <c r="D78" s="595"/>
      <c r="E78" s="479"/>
      <c r="F78" s="952"/>
      <c r="G78" s="1024"/>
      <c r="H78" s="243"/>
      <c r="I78" s="243"/>
    </row>
    <row r="79" spans="1:9" s="242" customFormat="1" ht="12.75">
      <c r="A79" s="253"/>
      <c r="B79" s="90" t="s">
        <v>3</v>
      </c>
      <c r="C79" s="183"/>
      <c r="D79" s="186"/>
      <c r="E79" s="183"/>
      <c r="F79" s="953"/>
      <c r="G79" s="1024"/>
      <c r="H79" s="243"/>
      <c r="I79" s="243"/>
    </row>
    <row r="80" spans="1:9" s="242" customFormat="1" ht="51">
      <c r="A80" s="253"/>
      <c r="B80" s="92" t="s">
        <v>20</v>
      </c>
      <c r="C80" s="109"/>
      <c r="D80" s="106"/>
      <c r="E80" s="109"/>
      <c r="F80" s="954"/>
      <c r="G80" s="1024"/>
      <c r="H80" s="243"/>
      <c r="I80" s="243"/>
    </row>
    <row r="81" spans="1:9" s="242" customFormat="1" ht="12.75">
      <c r="A81" s="253"/>
      <c r="B81" s="804" t="s">
        <v>145</v>
      </c>
      <c r="C81" s="97"/>
      <c r="D81" s="107"/>
      <c r="E81" s="115"/>
      <c r="F81" s="955"/>
      <c r="G81" s="1024"/>
      <c r="H81" s="243"/>
      <c r="I81" s="243"/>
    </row>
    <row r="82" spans="1:9" s="242" customFormat="1" ht="25.5">
      <c r="A82" s="253"/>
      <c r="B82" s="805" t="s">
        <v>146</v>
      </c>
      <c r="C82" s="806"/>
      <c r="D82" s="807"/>
      <c r="E82" s="806"/>
      <c r="F82" s="956"/>
      <c r="G82" s="1024"/>
      <c r="H82" s="243"/>
      <c r="I82" s="243"/>
    </row>
    <row r="83" spans="1:9" s="242" customFormat="1" ht="25.5">
      <c r="A83" s="253"/>
      <c r="B83" s="805" t="s">
        <v>147</v>
      </c>
      <c r="C83" s="806"/>
      <c r="D83" s="807"/>
      <c r="E83" s="806"/>
      <c r="F83" s="956"/>
      <c r="G83" s="1024"/>
      <c r="H83" s="243"/>
      <c r="I83" s="243"/>
    </row>
    <row r="84" spans="1:9" s="242" customFormat="1" ht="12.75">
      <c r="A84" s="253"/>
      <c r="B84" s="808" t="s">
        <v>148</v>
      </c>
      <c r="C84" s="806"/>
      <c r="D84" s="807"/>
      <c r="E84" s="806"/>
      <c r="F84" s="956"/>
      <c r="G84" s="1024"/>
      <c r="H84" s="243"/>
      <c r="I84" s="243"/>
    </row>
    <row r="85" spans="1:9" s="242" customFormat="1" ht="29.25" customHeight="1">
      <c r="A85" s="253"/>
      <c r="B85" s="805" t="s">
        <v>149</v>
      </c>
      <c r="C85" s="806"/>
      <c r="D85" s="807"/>
      <c r="E85" s="806"/>
      <c r="F85" s="956"/>
      <c r="G85" s="1024"/>
      <c r="H85" s="243"/>
      <c r="I85" s="243"/>
    </row>
    <row r="86" spans="1:9" s="242" customFormat="1" ht="12.75">
      <c r="A86" s="253"/>
      <c r="B86" s="805"/>
      <c r="C86" s="806"/>
      <c r="D86" s="807"/>
      <c r="E86" s="806"/>
      <c r="F86" s="956"/>
      <c r="G86" s="1024"/>
      <c r="H86" s="243"/>
      <c r="I86" s="243"/>
    </row>
    <row r="87" spans="1:9" s="242" customFormat="1" ht="12.75">
      <c r="A87" s="253"/>
      <c r="B87" s="94"/>
      <c r="C87" s="244"/>
      <c r="D87" s="104"/>
      <c r="E87" s="244"/>
      <c r="F87" s="939"/>
      <c r="G87" s="1019"/>
      <c r="H87" s="243"/>
      <c r="I87" s="243"/>
    </row>
    <row r="88" spans="1:9" s="242" customFormat="1" ht="114.75">
      <c r="A88" s="809" t="s">
        <v>150</v>
      </c>
      <c r="B88" s="636" t="s">
        <v>161</v>
      </c>
      <c r="C88" s="810"/>
      <c r="D88" s="810"/>
      <c r="E88" s="810"/>
      <c r="F88" s="971"/>
      <c r="G88" s="1079"/>
      <c r="H88" s="105"/>
      <c r="I88" s="243"/>
    </row>
    <row r="89" spans="1:9" s="155" customFormat="1" ht="15">
      <c r="A89" s="261"/>
      <c r="B89" s="532" t="s">
        <v>151</v>
      </c>
      <c r="C89" s="153" t="s">
        <v>143</v>
      </c>
      <c r="D89" s="157">
        <v>53</v>
      </c>
      <c r="E89" s="157"/>
      <c r="F89" s="1078"/>
      <c r="G89" s="1066">
        <f>E89*D89</f>
        <v>0</v>
      </c>
      <c r="H89" s="1080"/>
    </row>
    <row r="90" spans="1:9" s="242" customFormat="1" ht="12.75">
      <c r="A90" s="811"/>
      <c r="B90" s="636"/>
      <c r="C90" s="107"/>
      <c r="D90" s="123"/>
      <c r="E90" s="115"/>
      <c r="F90" s="1081"/>
      <c r="G90" s="1079"/>
      <c r="H90" s="105"/>
      <c r="I90" s="243"/>
    </row>
    <row r="91" spans="1:9" s="242" customFormat="1" ht="76.5">
      <c r="A91" s="809" t="s">
        <v>152</v>
      </c>
      <c r="B91" s="636" t="s">
        <v>162</v>
      </c>
      <c r="C91" s="810"/>
      <c r="D91" s="810"/>
      <c r="E91" s="810"/>
      <c r="F91" s="971"/>
      <c r="G91" s="1079"/>
      <c r="H91" s="105"/>
      <c r="I91" s="243"/>
    </row>
    <row r="92" spans="1:9" s="242" customFormat="1" ht="15">
      <c r="A92" s="812"/>
      <c r="B92" s="636"/>
      <c r="C92" s="123" t="s">
        <v>143</v>
      </c>
      <c r="D92" s="107">
        <v>32</v>
      </c>
      <c r="E92" s="107"/>
      <c r="F92" s="1082"/>
      <c r="G92" s="1066">
        <f>E92*D92</f>
        <v>0</v>
      </c>
      <c r="H92" s="105"/>
      <c r="I92" s="243"/>
    </row>
    <row r="93" spans="1:9" s="242" customFormat="1" ht="12.75">
      <c r="A93" s="253"/>
      <c r="B93" s="117"/>
      <c r="C93" s="123"/>
      <c r="D93" s="107"/>
      <c r="E93" s="107"/>
      <c r="F93" s="1082"/>
      <c r="G93" s="1079"/>
      <c r="H93" s="105"/>
      <c r="I93" s="243"/>
    </row>
    <row r="94" spans="1:9" s="242" customFormat="1" ht="63.75">
      <c r="A94" s="253" t="s">
        <v>153</v>
      </c>
      <c r="B94" s="636" t="s">
        <v>163</v>
      </c>
      <c r="C94" s="109"/>
      <c r="D94" s="595"/>
      <c r="E94" s="106"/>
      <c r="F94" s="1067"/>
      <c r="G94" s="1079"/>
      <c r="H94" s="105"/>
      <c r="I94" s="243"/>
    </row>
    <row r="95" spans="1:9" s="242" customFormat="1" ht="15">
      <c r="A95" s="253"/>
      <c r="B95" s="117" t="s">
        <v>154</v>
      </c>
      <c r="C95" s="123" t="s">
        <v>143</v>
      </c>
      <c r="D95" s="107">
        <v>21</v>
      </c>
      <c r="E95" s="107"/>
      <c r="F95" s="1082"/>
      <c r="G95" s="1066">
        <f>E95*D95</f>
        <v>0</v>
      </c>
      <c r="H95" s="105"/>
      <c r="I95" s="243"/>
    </row>
    <row r="96" spans="1:9" s="242" customFormat="1" ht="12.75">
      <c r="A96" s="253"/>
      <c r="B96" s="813"/>
      <c r="C96" s="244"/>
      <c r="D96" s="104"/>
      <c r="E96" s="104"/>
      <c r="F96" s="959"/>
      <c r="G96" s="1079"/>
      <c r="H96" s="105"/>
      <c r="I96" s="243"/>
    </row>
    <row r="97" spans="1:14" s="242" customFormat="1" ht="63.75">
      <c r="A97" s="253" t="s">
        <v>155</v>
      </c>
      <c r="B97" s="636" t="s">
        <v>314</v>
      </c>
      <c r="C97" s="182"/>
      <c r="D97" s="106"/>
      <c r="E97" s="106"/>
      <c r="F97" s="1067"/>
      <c r="G97" s="1079"/>
      <c r="H97" s="105"/>
      <c r="I97" s="243"/>
    </row>
    <row r="98" spans="1:14" s="242" customFormat="1" ht="15">
      <c r="A98" s="253"/>
      <c r="B98" s="94"/>
      <c r="C98" s="182" t="s">
        <v>140</v>
      </c>
      <c r="D98" s="107">
        <v>23</v>
      </c>
      <c r="E98" s="107"/>
      <c r="F98" s="1082"/>
      <c r="G98" s="1066">
        <f>E98*D98</f>
        <v>0</v>
      </c>
      <c r="H98" s="105"/>
      <c r="I98" s="243"/>
    </row>
    <row r="99" spans="1:14" s="242" customFormat="1" ht="12.75">
      <c r="A99" s="253"/>
      <c r="B99" s="636"/>
      <c r="C99" s="107"/>
      <c r="D99" s="595"/>
      <c r="E99" s="107"/>
      <c r="F99" s="1082"/>
      <c r="G99" s="1079"/>
      <c r="H99" s="105"/>
      <c r="I99" s="243"/>
    </row>
    <row r="100" spans="1:14" s="242" customFormat="1" ht="76.5">
      <c r="A100" s="253" t="s">
        <v>156</v>
      </c>
      <c r="B100" s="92" t="s">
        <v>164</v>
      </c>
      <c r="C100" s="109"/>
      <c r="D100" s="106"/>
      <c r="E100" s="106"/>
      <c r="F100" s="1067"/>
      <c r="G100" s="1079"/>
      <c r="H100" s="105"/>
      <c r="I100" s="243"/>
    </row>
    <row r="101" spans="1:14" s="242" customFormat="1" ht="15">
      <c r="A101" s="253"/>
      <c r="B101" s="636"/>
      <c r="C101" s="123" t="s">
        <v>143</v>
      </c>
      <c r="D101" s="107">
        <v>5</v>
      </c>
      <c r="E101" s="107"/>
      <c r="F101" s="1082"/>
      <c r="G101" s="1066">
        <f>E101*D101</f>
        <v>0</v>
      </c>
      <c r="H101" s="105"/>
      <c r="I101" s="243"/>
    </row>
    <row r="102" spans="1:14" s="242" customFormat="1" ht="12.75">
      <c r="A102" s="253"/>
      <c r="B102" s="813"/>
      <c r="C102" s="244"/>
      <c r="D102" s="104"/>
      <c r="E102" s="104"/>
      <c r="F102" s="959"/>
      <c r="G102" s="1079"/>
      <c r="H102" s="105"/>
      <c r="I102" s="243"/>
    </row>
    <row r="103" spans="1:14" s="92" customFormat="1" ht="63.75">
      <c r="A103" s="533" t="s">
        <v>157</v>
      </c>
      <c r="B103" s="534" t="s">
        <v>165</v>
      </c>
      <c r="C103" s="810"/>
      <c r="D103" s="535"/>
      <c r="E103" s="535"/>
      <c r="F103" s="976"/>
      <c r="G103" s="1025"/>
      <c r="H103" s="1083"/>
      <c r="I103" s="536"/>
      <c r="J103" s="534"/>
      <c r="K103" s="535"/>
      <c r="L103" s="535"/>
      <c r="M103" s="535"/>
    </row>
    <row r="104" spans="1:14" s="118" customFormat="1" ht="15">
      <c r="A104" s="533"/>
      <c r="B104" s="92"/>
      <c r="C104" s="182" t="s">
        <v>140</v>
      </c>
      <c r="D104" s="107">
        <v>135</v>
      </c>
      <c r="E104" s="107"/>
      <c r="F104" s="1082"/>
      <c r="G104" s="1066">
        <f>E104*D104</f>
        <v>0</v>
      </c>
      <c r="H104" s="537"/>
      <c r="I104" s="285"/>
      <c r="J104" s="285"/>
      <c r="K104" s="538"/>
      <c r="L104" s="538"/>
      <c r="M104" s="539"/>
      <c r="N104" s="540"/>
    </row>
    <row r="105" spans="1:14" s="242" customFormat="1" ht="12.75">
      <c r="A105" s="253"/>
      <c r="B105" s="813"/>
      <c r="C105" s="244"/>
      <c r="D105" s="104"/>
      <c r="E105" s="104"/>
      <c r="F105" s="959"/>
      <c r="G105" s="1079"/>
      <c r="H105" s="105"/>
      <c r="I105" s="243"/>
    </row>
    <row r="106" spans="1:14" s="242" customFormat="1" ht="51">
      <c r="A106" s="253" t="s">
        <v>158</v>
      </c>
      <c r="B106" s="92" t="s">
        <v>159</v>
      </c>
      <c r="C106" s="109"/>
      <c r="D106" s="106"/>
      <c r="E106" s="106"/>
      <c r="F106" s="1067"/>
      <c r="G106" s="1079"/>
      <c r="H106" s="105"/>
      <c r="I106" s="243"/>
    </row>
    <row r="107" spans="1:14" s="242" customFormat="1" ht="15">
      <c r="A107" s="253"/>
      <c r="B107" s="636"/>
      <c r="C107" s="123" t="s">
        <v>143</v>
      </c>
      <c r="D107" s="107">
        <v>65</v>
      </c>
      <c r="E107" s="107"/>
      <c r="F107" s="1082"/>
      <c r="G107" s="1066">
        <f>E107*D107</f>
        <v>0</v>
      </c>
      <c r="H107" s="105"/>
      <c r="I107" s="243"/>
    </row>
    <row r="108" spans="1:14" s="242" customFormat="1" ht="13.5" thickBot="1">
      <c r="A108" s="253"/>
      <c r="B108" s="636"/>
      <c r="C108" s="97"/>
      <c r="D108" s="106"/>
      <c r="E108" s="115"/>
      <c r="F108" s="955"/>
      <c r="G108" s="1024"/>
      <c r="H108" s="243"/>
      <c r="I108" s="243"/>
    </row>
    <row r="109" spans="1:14" s="151" customFormat="1" ht="13.5" thickBot="1">
      <c r="A109" s="258" t="s">
        <v>369</v>
      </c>
      <c r="B109" s="249" t="s">
        <v>160</v>
      </c>
      <c r="C109" s="467"/>
      <c r="D109" s="467"/>
      <c r="E109" s="467"/>
      <c r="F109" s="943">
        <f>SUM(F88:F108)</f>
        <v>0</v>
      </c>
      <c r="G109" s="1023">
        <f>SUM(G88:G108)</f>
        <v>0</v>
      </c>
    </row>
    <row r="110" spans="1:14" s="151" customFormat="1" ht="12.75">
      <c r="A110" s="260"/>
      <c r="B110" s="432"/>
      <c r="C110" s="468"/>
      <c r="D110" s="468"/>
      <c r="E110" s="468"/>
      <c r="F110" s="950"/>
      <c r="G110" s="1022"/>
    </row>
    <row r="111" spans="1:14" s="151" customFormat="1" ht="13.5" thickBot="1">
      <c r="A111" s="260"/>
      <c r="B111" s="432"/>
      <c r="C111" s="468"/>
      <c r="D111" s="468"/>
      <c r="E111" s="468"/>
      <c r="F111" s="950"/>
      <c r="G111" s="1022"/>
    </row>
    <row r="112" spans="1:14" s="151" customFormat="1" ht="13.5" thickBot="1">
      <c r="A112" s="593" t="s">
        <v>404</v>
      </c>
      <c r="B112" s="149" t="s">
        <v>301</v>
      </c>
      <c r="C112" s="187"/>
      <c r="D112" s="150"/>
      <c r="E112" s="247"/>
      <c r="F112" s="945"/>
      <c r="G112" s="1017"/>
    </row>
    <row r="113" spans="1:9" s="151" customFormat="1" ht="12.75">
      <c r="A113" s="259"/>
      <c r="B113" s="167"/>
      <c r="C113" s="169"/>
      <c r="D113" s="153"/>
      <c r="E113" s="154"/>
      <c r="F113" s="946"/>
      <c r="G113" s="1026"/>
      <c r="H113" s="165"/>
    </row>
    <row r="114" spans="1:9" s="151" customFormat="1" ht="12.75">
      <c r="A114" s="259"/>
      <c r="B114" s="168"/>
      <c r="C114" s="169"/>
      <c r="D114" s="169"/>
      <c r="E114" s="154"/>
      <c r="F114" s="939"/>
      <c r="G114" s="1019"/>
      <c r="H114" s="165"/>
    </row>
    <row r="115" spans="1:9" s="159" customFormat="1" ht="219" customHeight="1">
      <c r="A115" s="260" t="s">
        <v>405</v>
      </c>
      <c r="B115" s="152" t="s">
        <v>2013</v>
      </c>
      <c r="C115" s="234"/>
      <c r="D115" s="234"/>
      <c r="E115" s="234"/>
      <c r="F115" s="947"/>
      <c r="G115" s="1027"/>
      <c r="H115" s="591"/>
      <c r="I115" s="170"/>
    </row>
    <row r="116" spans="1:9" s="159" customFormat="1" ht="12.75">
      <c r="A116" s="260"/>
      <c r="B116" s="541" t="s">
        <v>302</v>
      </c>
      <c r="C116" s="234"/>
      <c r="D116" s="234"/>
      <c r="E116" s="234"/>
      <c r="F116" s="947"/>
      <c r="G116" s="1020"/>
      <c r="H116" s="158"/>
      <c r="I116" s="158"/>
    </row>
    <row r="117" spans="1:9" s="159" customFormat="1" ht="12.75">
      <c r="A117" s="261"/>
      <c r="B117" s="171" t="s">
        <v>2008</v>
      </c>
      <c r="C117" s="184" t="s">
        <v>0</v>
      </c>
      <c r="D117" s="157">
        <v>1968</v>
      </c>
      <c r="E117" s="154"/>
      <c r="F117" s="960">
        <f>E117*D117</f>
        <v>0</v>
      </c>
      <c r="G117" s="1020"/>
      <c r="H117" s="158"/>
      <c r="I117" s="158"/>
    </row>
    <row r="118" spans="1:9" s="151" customFormat="1" ht="13.5" thickBot="1">
      <c r="A118" s="260"/>
      <c r="B118" s="172"/>
      <c r="C118" s="184"/>
      <c r="D118" s="173"/>
      <c r="E118" s="174"/>
      <c r="F118" s="960"/>
      <c r="G118" s="1028"/>
      <c r="H118" s="166"/>
    </row>
    <row r="119" spans="1:9" s="151" customFormat="1" ht="13.5" thickBot="1">
      <c r="A119" s="258" t="s">
        <v>404</v>
      </c>
      <c r="B119" s="249" t="s">
        <v>305</v>
      </c>
      <c r="C119" s="467"/>
      <c r="D119" s="467"/>
      <c r="E119" s="467"/>
      <c r="F119" s="943">
        <f>SUM(F112:F118)</f>
        <v>0</v>
      </c>
      <c r="G119" s="1023">
        <f>SUM(G112:G118)</f>
        <v>0</v>
      </c>
    </row>
    <row r="120" spans="1:9" s="151" customFormat="1" ht="12.75">
      <c r="A120" s="260"/>
      <c r="B120" s="432"/>
      <c r="C120" s="468"/>
      <c r="D120" s="468"/>
      <c r="E120" s="468"/>
      <c r="F120" s="950"/>
      <c r="G120" s="1022"/>
    </row>
    <row r="121" spans="1:9" s="151" customFormat="1" ht="13.5" thickBot="1">
      <c r="A121" s="260"/>
      <c r="B121" s="432"/>
      <c r="C121" s="468"/>
      <c r="D121" s="468"/>
      <c r="E121" s="468"/>
      <c r="F121" s="950"/>
      <c r="G121" s="1022"/>
    </row>
    <row r="122" spans="1:9" s="151" customFormat="1" ht="13.5" thickBot="1">
      <c r="A122" s="593" t="s">
        <v>370</v>
      </c>
      <c r="B122" s="149" t="s">
        <v>47</v>
      </c>
      <c r="C122" s="187"/>
      <c r="D122" s="150"/>
      <c r="E122" s="247"/>
      <c r="F122" s="945"/>
      <c r="G122" s="1017"/>
    </row>
    <row r="123" spans="1:9" s="111" customFormat="1" ht="12.75">
      <c r="A123" s="253"/>
      <c r="B123" s="89"/>
      <c r="C123" s="182"/>
      <c r="D123" s="479"/>
      <c r="E123" s="182"/>
      <c r="F123" s="951"/>
      <c r="G123" s="1029"/>
    </row>
    <row r="124" spans="1:9" s="111" customFormat="1" ht="12.75">
      <c r="A124" s="253"/>
      <c r="B124" s="178" t="s">
        <v>3</v>
      </c>
      <c r="C124" s="97"/>
      <c r="D124" s="480"/>
      <c r="E124" s="179"/>
      <c r="F124" s="961"/>
      <c r="G124" s="1029"/>
    </row>
    <row r="125" spans="1:9" s="111" customFormat="1" ht="63.75" customHeight="1">
      <c r="A125" s="253"/>
      <c r="B125" s="636" t="s">
        <v>20</v>
      </c>
      <c r="C125" s="109"/>
      <c r="D125" s="109"/>
      <c r="E125" s="109"/>
      <c r="F125" s="954"/>
      <c r="G125" s="1029"/>
    </row>
    <row r="126" spans="1:9" s="111" customFormat="1" ht="12.75">
      <c r="A126" s="253"/>
      <c r="B126" s="178"/>
      <c r="C126" s="110"/>
      <c r="D126" s="123"/>
      <c r="E126" s="123"/>
      <c r="F126" s="955"/>
      <c r="G126" s="1029"/>
    </row>
    <row r="127" spans="1:9" s="111" customFormat="1" ht="165.75">
      <c r="A127" s="253"/>
      <c r="B127" s="108" t="s">
        <v>55</v>
      </c>
      <c r="C127" s="284"/>
      <c r="D127" s="284"/>
      <c r="E127" s="284"/>
      <c r="F127" s="962"/>
      <c r="G127" s="1029"/>
    </row>
    <row r="128" spans="1:9" s="111" customFormat="1" ht="25.5">
      <c r="A128" s="253"/>
      <c r="B128" s="180" t="s">
        <v>1933</v>
      </c>
      <c r="C128" s="469"/>
      <c r="D128" s="481" t="s">
        <v>2</v>
      </c>
      <c r="E128" s="481"/>
      <c r="F128" s="955"/>
      <c r="G128" s="1029"/>
    </row>
    <row r="129" spans="1:7" s="111" customFormat="1" ht="12.75">
      <c r="A129" s="253"/>
      <c r="B129" s="180"/>
      <c r="C129" s="469"/>
      <c r="D129" s="481"/>
      <c r="E129" s="481"/>
      <c r="F129" s="955"/>
      <c r="G129" s="1029"/>
    </row>
    <row r="130" spans="1:7" s="111" customFormat="1" ht="12.75">
      <c r="A130" s="253"/>
      <c r="B130" s="108"/>
      <c r="C130" s="182"/>
      <c r="D130" s="479"/>
      <c r="E130" s="479"/>
      <c r="F130" s="939"/>
      <c r="G130" s="1019"/>
    </row>
    <row r="131" spans="1:7" s="111" customFormat="1" ht="12.75">
      <c r="A131" s="542" t="s">
        <v>96</v>
      </c>
      <c r="B131" s="92" t="s">
        <v>135</v>
      </c>
      <c r="C131" s="110"/>
      <c r="D131" s="481" t="s">
        <v>2</v>
      </c>
      <c r="E131" s="481"/>
      <c r="F131" s="955"/>
      <c r="G131" s="1029"/>
    </row>
    <row r="132" spans="1:7" s="111" customFormat="1" ht="76.5">
      <c r="A132" s="253"/>
      <c r="B132" s="543" t="s">
        <v>142</v>
      </c>
      <c r="C132" s="544"/>
      <c r="D132" s="544"/>
      <c r="E132" s="544"/>
      <c r="F132" s="963"/>
      <c r="G132" s="1029"/>
    </row>
    <row r="133" spans="1:7" s="111" customFormat="1" ht="12.75">
      <c r="A133" s="253"/>
      <c r="B133" s="541" t="s">
        <v>302</v>
      </c>
      <c r="C133" s="544"/>
      <c r="D133" s="544"/>
      <c r="E133" s="544"/>
      <c r="F133" s="963"/>
      <c r="G133" s="1040"/>
    </row>
    <row r="134" spans="1:7" s="111" customFormat="1" ht="12.75">
      <c r="A134" s="253"/>
      <c r="B134" s="160" t="s">
        <v>76</v>
      </c>
      <c r="C134" s="107" t="s">
        <v>6</v>
      </c>
      <c r="D134" s="107">
        <f>D117*5.38</f>
        <v>10587.84</v>
      </c>
      <c r="E134" s="545"/>
      <c r="F134" s="1082">
        <f>D134*E134</f>
        <v>0</v>
      </c>
      <c r="G134" s="1040"/>
    </row>
    <row r="135" spans="1:7" s="111" customFormat="1" ht="12.75">
      <c r="A135" s="253"/>
      <c r="B135" s="546" t="s">
        <v>303</v>
      </c>
      <c r="C135" s="107" t="s">
        <v>5</v>
      </c>
      <c r="D135" s="547">
        <f>D117*16*0.35*0.405</f>
        <v>4463.424</v>
      </c>
      <c r="E135" s="545"/>
      <c r="F135" s="1082">
        <f>D135*E135</f>
        <v>0</v>
      </c>
      <c r="G135" s="1040"/>
    </row>
    <row r="136" spans="1:7" s="111" customFormat="1" ht="12.75">
      <c r="A136" s="253"/>
      <c r="B136" s="546" t="s">
        <v>304</v>
      </c>
      <c r="C136" s="107" t="s">
        <v>6</v>
      </c>
      <c r="D136" s="107">
        <f>D134*0.25*1.3</f>
        <v>3441.0480000000002</v>
      </c>
      <c r="E136" s="545"/>
      <c r="F136" s="1082">
        <f>D136*E136</f>
        <v>0</v>
      </c>
      <c r="G136" s="1040"/>
    </row>
    <row r="137" spans="1:7" s="111" customFormat="1" ht="13.5" thickBot="1">
      <c r="A137" s="252"/>
      <c r="B137" s="242"/>
      <c r="C137" s="182"/>
      <c r="D137" s="479"/>
      <c r="E137" s="182"/>
      <c r="F137" s="951"/>
      <c r="G137" s="1029"/>
    </row>
    <row r="138" spans="1:7" s="151" customFormat="1" ht="13.5" thickBot="1">
      <c r="A138" s="258" t="s">
        <v>370</v>
      </c>
      <c r="B138" s="249" t="s">
        <v>47</v>
      </c>
      <c r="C138" s="467"/>
      <c r="D138" s="467"/>
      <c r="E138" s="467"/>
      <c r="F138" s="943">
        <f>SUM(F125:F137)</f>
        <v>0</v>
      </c>
      <c r="G138" s="1023">
        <f>SUM(G125:G137)</f>
        <v>0</v>
      </c>
    </row>
    <row r="139" spans="1:7" s="151" customFormat="1" ht="12.75">
      <c r="A139" s="260"/>
      <c r="B139" s="432"/>
      <c r="C139" s="468"/>
      <c r="D139" s="468"/>
      <c r="E139" s="468"/>
      <c r="F139" s="950"/>
      <c r="G139" s="1022"/>
    </row>
    <row r="140" spans="1:7" s="151" customFormat="1" ht="13.5" thickBot="1">
      <c r="A140" s="260"/>
      <c r="B140" s="432"/>
      <c r="C140" s="468"/>
      <c r="D140" s="468"/>
      <c r="E140" s="468"/>
      <c r="F140" s="950"/>
      <c r="G140" s="1022"/>
    </row>
    <row r="141" spans="1:7" s="151" customFormat="1" ht="13.5" thickBot="1">
      <c r="A141" s="593" t="s">
        <v>371</v>
      </c>
      <c r="B141" s="149" t="s">
        <v>136</v>
      </c>
      <c r="C141" s="187"/>
      <c r="D141" s="150"/>
      <c r="E141" s="247"/>
      <c r="F141" s="945"/>
      <c r="G141" s="1017"/>
    </row>
    <row r="142" spans="1:7" s="111" customFormat="1" ht="12.75">
      <c r="A142" s="253"/>
      <c r="B142" s="89"/>
      <c r="C142" s="182"/>
      <c r="D142" s="479"/>
      <c r="E142" s="182"/>
      <c r="F142" s="951"/>
      <c r="G142" s="1029"/>
    </row>
    <row r="143" spans="1:7" s="111" customFormat="1" ht="12.75">
      <c r="A143" s="252"/>
      <c r="B143" s="89"/>
      <c r="C143" s="182"/>
      <c r="D143" s="479"/>
      <c r="E143" s="479"/>
      <c r="F143" s="952"/>
      <c r="G143" s="1029"/>
    </row>
    <row r="144" spans="1:7" s="549" customFormat="1" ht="63.75">
      <c r="A144" s="253" t="s">
        <v>316</v>
      </c>
      <c r="B144" s="108" t="s">
        <v>2007</v>
      </c>
      <c r="C144" s="119"/>
      <c r="D144" s="548"/>
      <c r="E144" s="482"/>
      <c r="F144" s="964"/>
      <c r="G144" s="1030"/>
    </row>
    <row r="145" spans="1:9" s="549" customFormat="1">
      <c r="A145" s="253"/>
      <c r="B145" s="550"/>
      <c r="C145" s="123" t="s">
        <v>6</v>
      </c>
      <c r="D145" s="110">
        <v>250</v>
      </c>
      <c r="E145" s="107"/>
      <c r="F145" s="1082">
        <f>D145*E145</f>
        <v>0</v>
      </c>
      <c r="G145" s="1031"/>
    </row>
    <row r="146" spans="1:9" s="111" customFormat="1" ht="13.5" thickBot="1">
      <c r="A146" s="253"/>
      <c r="C146" s="119"/>
      <c r="D146" s="482"/>
      <c r="E146" s="119"/>
      <c r="F146" s="965"/>
      <c r="G146" s="1029"/>
    </row>
    <row r="147" spans="1:9" s="151" customFormat="1" ht="13.5" thickBot="1">
      <c r="A147" s="258" t="s">
        <v>371</v>
      </c>
      <c r="B147" s="249" t="s">
        <v>137</v>
      </c>
      <c r="C147" s="467"/>
      <c r="D147" s="467"/>
      <c r="E147" s="467"/>
      <c r="F147" s="943">
        <f>SUM(F143:F146)</f>
        <v>0</v>
      </c>
      <c r="G147" s="1023">
        <f>SUM(G143:G146)</f>
        <v>0</v>
      </c>
    </row>
    <row r="148" spans="1:9" s="151" customFormat="1" ht="12.75">
      <c r="A148" s="260"/>
      <c r="B148" s="432"/>
      <c r="C148" s="468"/>
      <c r="D148" s="468"/>
      <c r="E148" s="468"/>
      <c r="F148" s="950"/>
      <c r="G148" s="1022"/>
    </row>
    <row r="149" spans="1:9" s="151" customFormat="1" ht="13.5" thickBot="1">
      <c r="A149" s="260"/>
      <c r="B149" s="432"/>
      <c r="C149" s="468"/>
      <c r="D149" s="468"/>
      <c r="E149" s="468"/>
      <c r="F149" s="950"/>
      <c r="G149" s="1022"/>
    </row>
    <row r="150" spans="1:9" s="151" customFormat="1" ht="13.5" thickBot="1">
      <c r="A150" s="593" t="s">
        <v>406</v>
      </c>
      <c r="B150" s="149" t="s">
        <v>22</v>
      </c>
      <c r="C150" s="187"/>
      <c r="D150" s="150"/>
      <c r="E150" s="247"/>
      <c r="F150" s="945"/>
      <c r="G150" s="1017"/>
    </row>
    <row r="151" spans="1:9" s="159" customFormat="1" ht="12.75">
      <c r="A151" s="259"/>
      <c r="B151" s="167"/>
      <c r="C151" s="163"/>
      <c r="D151" s="263"/>
      <c r="E151" s="154"/>
      <c r="F151" s="960"/>
      <c r="G151" s="1032"/>
      <c r="H151" s="170"/>
      <c r="I151" s="170"/>
    </row>
    <row r="152" spans="1:9" s="159" customFormat="1" ht="12.75">
      <c r="A152" s="259"/>
      <c r="B152" s="177" t="s">
        <v>3</v>
      </c>
      <c r="C152" s="163"/>
      <c r="D152" s="263"/>
      <c r="E152" s="154"/>
      <c r="F152" s="960"/>
      <c r="G152" s="1032"/>
      <c r="H152" s="170"/>
      <c r="I152" s="170"/>
    </row>
    <row r="153" spans="1:9" s="159" customFormat="1" ht="63" customHeight="1">
      <c r="A153" s="259"/>
      <c r="B153" s="191" t="s">
        <v>20</v>
      </c>
      <c r="C153" s="264"/>
      <c r="D153" s="483"/>
      <c r="E153" s="483"/>
      <c r="F153" s="966"/>
      <c r="G153" s="1032"/>
      <c r="H153" s="170"/>
      <c r="I153" s="170"/>
    </row>
    <row r="154" spans="1:9" s="159" customFormat="1" ht="12.75">
      <c r="A154" s="261"/>
      <c r="B154" s="156"/>
      <c r="C154" s="215"/>
      <c r="D154" s="263"/>
      <c r="E154" s="154"/>
      <c r="F154" s="946"/>
      <c r="G154" s="1020"/>
      <c r="H154" s="158"/>
      <c r="I154" s="158"/>
    </row>
    <row r="155" spans="1:9" s="159" customFormat="1" ht="12.75">
      <c r="A155" s="261"/>
      <c r="B155" s="156"/>
      <c r="C155" s="215"/>
      <c r="D155" s="263"/>
      <c r="E155" s="154"/>
      <c r="F155" s="946"/>
      <c r="G155" s="1020"/>
      <c r="H155" s="158"/>
      <c r="I155" s="158"/>
    </row>
    <row r="156" spans="1:9" s="159" customFormat="1" ht="191.25">
      <c r="A156" s="261" t="s">
        <v>407</v>
      </c>
      <c r="B156" s="191" t="s">
        <v>1932</v>
      </c>
      <c r="C156" s="551"/>
      <c r="D156" s="164"/>
      <c r="E156" s="164"/>
      <c r="F156" s="967"/>
      <c r="G156" s="1021"/>
      <c r="H156" s="591"/>
      <c r="I156" s="170"/>
    </row>
    <row r="157" spans="1:9" s="161" customFormat="1" ht="15">
      <c r="A157" s="261"/>
      <c r="B157" s="162" t="s">
        <v>306</v>
      </c>
      <c r="C157" s="265" t="s">
        <v>291</v>
      </c>
      <c r="D157" s="157">
        <v>340</v>
      </c>
      <c r="E157" s="174"/>
      <c r="F157" s="1082">
        <f>D157*E157</f>
        <v>0</v>
      </c>
      <c r="G157" s="1066"/>
      <c r="H157" s="1084"/>
      <c r="I157" s="262"/>
    </row>
    <row r="158" spans="1:9" s="161" customFormat="1" ht="15">
      <c r="A158" s="261"/>
      <c r="B158" s="162" t="s">
        <v>307</v>
      </c>
      <c r="C158" s="265" t="s">
        <v>291</v>
      </c>
      <c r="D158" s="157">
        <v>1970</v>
      </c>
      <c r="E158" s="174"/>
      <c r="F158" s="1082">
        <f t="shared" ref="F158:F159" si="2">D158*E158</f>
        <v>0</v>
      </c>
      <c r="G158" s="1085"/>
      <c r="H158" s="1086"/>
      <c r="I158" s="262"/>
    </row>
    <row r="159" spans="1:9" s="161" customFormat="1" ht="15">
      <c r="A159" s="261"/>
      <c r="B159" s="162" t="s">
        <v>308</v>
      </c>
      <c r="C159" s="265" t="s">
        <v>291</v>
      </c>
      <c r="D159" s="157">
        <f>0.25*0.25*330</f>
        <v>20.625</v>
      </c>
      <c r="E159" s="174"/>
      <c r="F159" s="1082">
        <f t="shared" si="2"/>
        <v>0</v>
      </c>
      <c r="G159" s="1066"/>
      <c r="H159" s="1086"/>
      <c r="I159" s="262"/>
    </row>
    <row r="160" spans="1:9" s="159" customFormat="1" ht="12.75">
      <c r="A160" s="261"/>
      <c r="B160" s="236"/>
      <c r="C160" s="265"/>
      <c r="D160" s="157"/>
      <c r="E160" s="154"/>
      <c r="F160" s="946"/>
      <c r="G160" s="1032"/>
      <c r="H160" s="170"/>
      <c r="I160" s="170"/>
    </row>
    <row r="161" spans="1:9" s="159" customFormat="1" ht="312" customHeight="1">
      <c r="A161" s="261" t="s">
        <v>408</v>
      </c>
      <c r="B161" s="191" t="s">
        <v>1931</v>
      </c>
      <c r="C161" s="551"/>
      <c r="D161" s="164"/>
      <c r="E161" s="164"/>
      <c r="F161" s="967"/>
      <c r="G161" s="1021"/>
      <c r="H161" s="591"/>
      <c r="I161" s="170"/>
    </row>
    <row r="162" spans="1:9" s="159" customFormat="1" ht="15">
      <c r="A162" s="261"/>
      <c r="B162" s="234" t="s">
        <v>307</v>
      </c>
      <c r="C162" s="265" t="s">
        <v>291</v>
      </c>
      <c r="D162" s="157">
        <v>1970</v>
      </c>
      <c r="E162" s="174"/>
      <c r="F162" s="959">
        <f>D162*E162</f>
        <v>0</v>
      </c>
      <c r="G162" s="1066"/>
      <c r="H162" s="1087"/>
      <c r="I162" s="170"/>
    </row>
    <row r="163" spans="1:9" s="159" customFormat="1" ht="12.75">
      <c r="A163" s="261"/>
      <c r="B163" s="234"/>
      <c r="C163" s="265"/>
      <c r="D163" s="157"/>
      <c r="E163" s="174"/>
      <c r="F163" s="960"/>
      <c r="G163" s="1088"/>
      <c r="H163" s="1089"/>
      <c r="I163" s="158"/>
    </row>
    <row r="164" spans="1:9" s="159" customFormat="1" ht="89.25">
      <c r="A164" s="261" t="s">
        <v>409</v>
      </c>
      <c r="B164" s="167" t="s">
        <v>309</v>
      </c>
      <c r="C164" s="551"/>
      <c r="D164" s="164"/>
      <c r="E164" s="546"/>
      <c r="F164" s="1090"/>
      <c r="G164" s="1076"/>
      <c r="H164" s="1091"/>
      <c r="I164" s="170"/>
    </row>
    <row r="165" spans="1:9" s="553" customFormat="1" ht="15">
      <c r="A165" s="260"/>
      <c r="B165" s="162" t="s">
        <v>307</v>
      </c>
      <c r="C165" s="265" t="s">
        <v>291</v>
      </c>
      <c r="D165" s="157">
        <v>1970</v>
      </c>
      <c r="E165" s="174"/>
      <c r="F165" s="960"/>
      <c r="G165" s="1066">
        <f>E165*D165</f>
        <v>0</v>
      </c>
      <c r="H165" s="1092"/>
      <c r="I165" s="552"/>
    </row>
    <row r="166" spans="1:9" s="176" customFormat="1" ht="12.75">
      <c r="A166" s="260"/>
      <c r="B166" s="234"/>
      <c r="C166" s="265"/>
      <c r="D166" s="157"/>
      <c r="E166" s="154"/>
      <c r="F166" s="946"/>
      <c r="G166" s="1033"/>
      <c r="H166" s="175"/>
      <c r="I166" s="175"/>
    </row>
    <row r="167" spans="1:9" s="159" customFormat="1" ht="271.5" customHeight="1">
      <c r="A167" s="261" t="s">
        <v>410</v>
      </c>
      <c r="B167" s="191" t="s">
        <v>1930</v>
      </c>
      <c r="C167" s="551"/>
      <c r="D167" s="164"/>
      <c r="E167" s="164"/>
      <c r="F167" s="967"/>
      <c r="G167" s="1021"/>
      <c r="H167" s="591"/>
      <c r="I167" s="170"/>
    </row>
    <row r="168" spans="1:9" s="161" customFormat="1" ht="15">
      <c r="A168" s="261"/>
      <c r="B168" s="162" t="s">
        <v>310</v>
      </c>
      <c r="C168" s="265" t="s">
        <v>291</v>
      </c>
      <c r="D168" s="157">
        <v>340</v>
      </c>
      <c r="E168" s="174"/>
      <c r="F168" s="1082">
        <f>D168*E168</f>
        <v>0</v>
      </c>
      <c r="G168" s="1085"/>
      <c r="H168" s="262"/>
      <c r="I168" s="262"/>
    </row>
    <row r="169" spans="1:9" s="159" customFormat="1" ht="12.75">
      <c r="A169" s="261"/>
      <c r="B169" s="236"/>
      <c r="C169" s="265"/>
      <c r="D169" s="157"/>
      <c r="E169" s="174"/>
      <c r="F169" s="960"/>
      <c r="G169" s="1073"/>
      <c r="H169" s="158"/>
      <c r="I169" s="158"/>
    </row>
    <row r="170" spans="1:9" s="159" customFormat="1" ht="89.25">
      <c r="A170" s="261" t="s">
        <v>411</v>
      </c>
      <c r="B170" s="167" t="s">
        <v>311</v>
      </c>
      <c r="C170" s="551"/>
      <c r="D170" s="164"/>
      <c r="E170" s="546"/>
      <c r="F170" s="1090"/>
      <c r="G170" s="1076"/>
      <c r="H170" s="591"/>
      <c r="I170" s="170"/>
    </row>
    <row r="171" spans="1:9" s="159" customFormat="1" ht="12.75">
      <c r="A171" s="261"/>
      <c r="B171" s="162" t="s">
        <v>312</v>
      </c>
      <c r="C171" s="171" t="s">
        <v>5</v>
      </c>
      <c r="D171" s="157">
        <v>330</v>
      </c>
      <c r="E171" s="174"/>
      <c r="F171" s="1082">
        <f>D171*E171</f>
        <v>0</v>
      </c>
      <c r="G171" s="1073"/>
      <c r="H171" s="158"/>
      <c r="I171" s="158"/>
    </row>
    <row r="172" spans="1:9" s="159" customFormat="1" ht="13.5" thickBot="1">
      <c r="A172" s="261"/>
      <c r="B172" s="156"/>
      <c r="C172" s="171"/>
      <c r="D172" s="157"/>
      <c r="E172" s="154"/>
      <c r="F172" s="946"/>
      <c r="G172" s="1020"/>
      <c r="H172" s="158"/>
      <c r="I172" s="158"/>
    </row>
    <row r="173" spans="1:9" s="151" customFormat="1" ht="13.5" thickBot="1">
      <c r="A173" s="258" t="s">
        <v>406</v>
      </c>
      <c r="B173" s="249" t="s">
        <v>313</v>
      </c>
      <c r="C173" s="467"/>
      <c r="D173" s="467"/>
      <c r="E173" s="467"/>
      <c r="F173" s="943">
        <f>SUM(F150:F172)</f>
        <v>0</v>
      </c>
      <c r="G173" s="1023">
        <f>SUM(G150:G172)</f>
        <v>0</v>
      </c>
    </row>
    <row r="174" spans="1:9" s="151" customFormat="1" ht="13.5" thickBot="1">
      <c r="A174" s="260"/>
      <c r="B174" s="432"/>
      <c r="C174" s="468"/>
      <c r="D174" s="468"/>
      <c r="E174" s="468"/>
      <c r="F174" s="950"/>
      <c r="G174" s="1022"/>
    </row>
    <row r="175" spans="1:9" s="151" customFormat="1" ht="13.5" thickBot="1">
      <c r="A175" s="593" t="s">
        <v>372</v>
      </c>
      <c r="B175" s="149" t="s">
        <v>23</v>
      </c>
      <c r="C175" s="187"/>
      <c r="D175" s="150"/>
      <c r="E175" s="247"/>
      <c r="F175" s="945"/>
      <c r="G175" s="1017"/>
    </row>
    <row r="176" spans="1:9" s="242" customFormat="1" ht="12.75">
      <c r="A176" s="254"/>
      <c r="B176" s="89"/>
      <c r="C176" s="215"/>
      <c r="D176" s="596"/>
      <c r="E176" s="596"/>
      <c r="F176" s="939"/>
      <c r="G176" s="1034"/>
      <c r="H176" s="192"/>
      <c r="I176" s="192"/>
    </row>
    <row r="177" spans="1:9" s="242" customFormat="1" ht="12.75">
      <c r="A177" s="254"/>
      <c r="B177" s="90" t="s">
        <v>3</v>
      </c>
      <c r="C177" s="215"/>
      <c r="D177" s="596"/>
      <c r="E177" s="596"/>
      <c r="F177" s="939"/>
      <c r="G177" s="1034"/>
      <c r="H177" s="192"/>
      <c r="I177" s="192"/>
    </row>
    <row r="178" spans="1:9" s="242" customFormat="1" ht="102">
      <c r="A178" s="254"/>
      <c r="B178" s="814" t="s">
        <v>19</v>
      </c>
      <c r="C178" s="215"/>
      <c r="D178" s="596"/>
      <c r="E178" s="596"/>
      <c r="F178" s="939"/>
      <c r="G178" s="1034"/>
      <c r="H178" s="192"/>
      <c r="I178" s="192"/>
    </row>
    <row r="179" spans="1:9" s="242" customFormat="1" ht="12.75">
      <c r="A179" s="254"/>
      <c r="B179" s="178"/>
      <c r="C179" s="215"/>
      <c r="D179" s="596"/>
      <c r="E179" s="596"/>
      <c r="F179" s="939"/>
      <c r="G179" s="1034"/>
      <c r="H179" s="192"/>
      <c r="I179" s="192"/>
    </row>
    <row r="180" spans="1:9" s="242" customFormat="1" ht="102">
      <c r="A180" s="257" t="s">
        <v>166</v>
      </c>
      <c r="B180" s="636" t="s">
        <v>320</v>
      </c>
      <c r="C180" s="109"/>
      <c r="D180" s="106"/>
      <c r="E180" s="109"/>
      <c r="F180" s="972"/>
      <c r="G180" s="1093"/>
      <c r="H180" s="1094"/>
      <c r="I180" s="192"/>
    </row>
    <row r="181" spans="1:9" s="242" customFormat="1" ht="15">
      <c r="A181" s="257"/>
      <c r="B181" s="778"/>
      <c r="C181" s="109" t="s">
        <v>140</v>
      </c>
      <c r="D181" s="106">
        <v>105</v>
      </c>
      <c r="E181" s="106"/>
      <c r="F181" s="960"/>
      <c r="G181" s="1066">
        <f>E181*D181</f>
        <v>0</v>
      </c>
      <c r="H181" s="1094"/>
      <c r="I181" s="192"/>
    </row>
    <row r="182" spans="1:9" s="111" customFormat="1" ht="12.75">
      <c r="A182" s="266"/>
      <c r="B182" s="815"/>
      <c r="C182" s="267"/>
      <c r="D182" s="268"/>
      <c r="E182" s="267"/>
      <c r="F182" s="1095"/>
      <c r="G182" s="1096"/>
      <c r="H182" s="1097"/>
      <c r="I182" s="237"/>
    </row>
    <row r="183" spans="1:9" s="111" customFormat="1" ht="63.75">
      <c r="A183" s="266" t="s">
        <v>167</v>
      </c>
      <c r="B183" s="636" t="s">
        <v>359</v>
      </c>
      <c r="C183" s="109"/>
      <c r="D183" s="106"/>
      <c r="E183" s="109"/>
      <c r="F183" s="972"/>
      <c r="G183" s="1096"/>
      <c r="H183" s="1097"/>
      <c r="I183" s="237"/>
    </row>
    <row r="184" spans="1:9" s="111" customFormat="1" ht="15">
      <c r="A184" s="266"/>
      <c r="B184" s="816"/>
      <c r="C184" s="109" t="s">
        <v>140</v>
      </c>
      <c r="D184" s="106">
        <v>105</v>
      </c>
      <c r="E184" s="106"/>
      <c r="F184" s="960"/>
      <c r="G184" s="1066">
        <f>E184*D184</f>
        <v>0</v>
      </c>
      <c r="H184" s="1097"/>
      <c r="I184" s="237"/>
    </row>
    <row r="185" spans="1:9" s="111" customFormat="1" ht="12.75">
      <c r="A185" s="266"/>
      <c r="B185" s="815"/>
      <c r="C185" s="267"/>
      <c r="D185" s="268"/>
      <c r="E185" s="267"/>
      <c r="F185" s="1095"/>
      <c r="G185" s="1096"/>
      <c r="H185" s="1097"/>
      <c r="I185" s="237"/>
    </row>
    <row r="186" spans="1:9" s="111" customFormat="1" ht="51">
      <c r="A186" s="266" t="s">
        <v>168</v>
      </c>
      <c r="B186" s="636" t="s">
        <v>360</v>
      </c>
      <c r="C186" s="109"/>
      <c r="D186" s="106"/>
      <c r="E186" s="109"/>
      <c r="F186" s="972"/>
      <c r="G186" s="1096"/>
      <c r="H186" s="1097"/>
      <c r="I186" s="237"/>
    </row>
    <row r="187" spans="1:9" s="111" customFormat="1" ht="15">
      <c r="A187" s="266"/>
      <c r="B187" s="816"/>
      <c r="C187" s="109" t="s">
        <v>140</v>
      </c>
      <c r="D187" s="106">
        <v>105</v>
      </c>
      <c r="E187" s="106"/>
      <c r="F187" s="960"/>
      <c r="G187" s="1066">
        <f>E187*D187</f>
        <v>0</v>
      </c>
      <c r="H187" s="1097"/>
      <c r="I187" s="237"/>
    </row>
    <row r="188" spans="1:9" s="111" customFormat="1" ht="12.75">
      <c r="A188" s="266"/>
      <c r="B188" s="815"/>
      <c r="C188" s="267"/>
      <c r="D188" s="268"/>
      <c r="E188" s="267"/>
      <c r="F188" s="1095"/>
      <c r="G188" s="1096"/>
      <c r="H188" s="1097"/>
      <c r="I188" s="237"/>
    </row>
    <row r="189" spans="1:9" s="111" customFormat="1" ht="51">
      <c r="A189" s="266" t="s">
        <v>169</v>
      </c>
      <c r="B189" s="636" t="s">
        <v>358</v>
      </c>
      <c r="C189" s="109"/>
      <c r="D189" s="106"/>
      <c r="E189" s="109"/>
      <c r="F189" s="972"/>
      <c r="G189" s="1096"/>
      <c r="H189" s="1097"/>
      <c r="I189" s="237"/>
    </row>
    <row r="190" spans="1:9" s="111" customFormat="1" ht="15">
      <c r="A190" s="266"/>
      <c r="C190" s="109" t="s">
        <v>140</v>
      </c>
      <c r="D190" s="106">
        <v>105</v>
      </c>
      <c r="E190" s="106"/>
      <c r="F190" s="960"/>
      <c r="G190" s="1066">
        <f>E190*D190</f>
        <v>0</v>
      </c>
      <c r="H190" s="1097"/>
      <c r="I190" s="237"/>
    </row>
    <row r="191" spans="1:9" s="111" customFormat="1" ht="13.5" thickBot="1">
      <c r="A191" s="266"/>
      <c r="C191" s="267"/>
      <c r="D191" s="268"/>
      <c r="E191" s="267"/>
      <c r="F191" s="968"/>
      <c r="G191" s="1035"/>
      <c r="H191" s="237"/>
      <c r="I191" s="237"/>
    </row>
    <row r="192" spans="1:9" s="151" customFormat="1" ht="13.5" thickBot="1">
      <c r="A192" s="258" t="s">
        <v>372</v>
      </c>
      <c r="B192" s="249" t="s">
        <v>170</v>
      </c>
      <c r="C192" s="467"/>
      <c r="D192" s="467"/>
      <c r="E192" s="467"/>
      <c r="F192" s="943">
        <f>SUM(F178:F191)</f>
        <v>0</v>
      </c>
      <c r="G192" s="1023">
        <f>SUM(G178:G191)</f>
        <v>0</v>
      </c>
    </row>
    <row r="193" spans="1:57" s="151" customFormat="1" ht="12.75">
      <c r="A193" s="260"/>
      <c r="B193" s="432"/>
      <c r="C193" s="468"/>
      <c r="D193" s="468"/>
      <c r="E193" s="468"/>
      <c r="F193" s="950"/>
      <c r="G193" s="1022"/>
    </row>
    <row r="194" spans="1:57" s="151" customFormat="1" ht="13.5" thickBot="1">
      <c r="A194" s="260"/>
      <c r="B194" s="432"/>
      <c r="C194" s="468"/>
      <c r="D194" s="468"/>
      <c r="E194" s="468"/>
      <c r="F194" s="950"/>
      <c r="G194" s="1022"/>
    </row>
    <row r="195" spans="1:57" s="151" customFormat="1" ht="13.5" thickBot="1">
      <c r="A195" s="593" t="s">
        <v>347</v>
      </c>
      <c r="B195" s="149" t="s">
        <v>28</v>
      </c>
      <c r="C195" s="187"/>
      <c r="D195" s="150"/>
      <c r="E195" s="247"/>
      <c r="F195" s="945"/>
      <c r="G195" s="1017"/>
    </row>
    <row r="196" spans="1:57" s="242" customFormat="1" ht="12.75">
      <c r="A196" s="254"/>
      <c r="B196" s="89"/>
      <c r="C196" s="182"/>
      <c r="D196" s="101"/>
      <c r="E196" s="595"/>
      <c r="F196" s="952"/>
      <c r="G196" s="1036"/>
    </row>
    <row r="197" spans="1:57" s="242" customFormat="1" ht="12.75">
      <c r="A197" s="254"/>
      <c r="B197" s="90" t="s">
        <v>3</v>
      </c>
      <c r="C197" s="182"/>
      <c r="D197" s="101"/>
      <c r="E197" s="595"/>
      <c r="F197" s="952"/>
      <c r="G197" s="1036"/>
    </row>
    <row r="198" spans="1:57" s="242" customFormat="1" ht="88.5" customHeight="1">
      <c r="A198" s="254"/>
      <c r="B198" s="91" t="s">
        <v>97</v>
      </c>
      <c r="C198" s="182"/>
      <c r="D198" s="101"/>
      <c r="E198" s="595"/>
      <c r="F198" s="952"/>
      <c r="G198" s="1037"/>
      <c r="H198" s="620"/>
      <c r="I198" s="620"/>
      <c r="J198" s="620"/>
      <c r="K198" s="620"/>
    </row>
    <row r="199" spans="1:57" s="242" customFormat="1" ht="25.5">
      <c r="A199" s="254"/>
      <c r="B199" s="611" t="s">
        <v>59</v>
      </c>
      <c r="C199" s="470"/>
      <c r="D199" s="470"/>
      <c r="E199" s="470"/>
      <c r="F199" s="969"/>
      <c r="G199" s="1038"/>
      <c r="H199" s="636"/>
      <c r="I199" s="636"/>
      <c r="J199" s="636"/>
      <c r="K199" s="636"/>
    </row>
    <row r="200" spans="1:57" s="242" customFormat="1" ht="38.25">
      <c r="A200" s="254"/>
      <c r="B200" s="612" t="s">
        <v>60</v>
      </c>
      <c r="C200" s="117"/>
      <c r="D200" s="117"/>
      <c r="E200" s="117"/>
      <c r="F200" s="970"/>
      <c r="G200" s="1038"/>
      <c r="H200" s="636"/>
      <c r="I200" s="636"/>
      <c r="J200" s="636"/>
      <c r="K200" s="636"/>
    </row>
    <row r="201" spans="1:57" s="242" customFormat="1" ht="25.5">
      <c r="A201" s="254"/>
      <c r="B201" s="612" t="s">
        <v>61</v>
      </c>
      <c r="C201" s="117"/>
      <c r="D201" s="117"/>
      <c r="E201" s="117"/>
      <c r="F201" s="970"/>
      <c r="G201" s="1038"/>
      <c r="H201" s="636"/>
      <c r="I201" s="636"/>
      <c r="J201" s="636"/>
      <c r="K201" s="636"/>
    </row>
    <row r="202" spans="1:57" s="242" customFormat="1" ht="12.75">
      <c r="A202" s="254"/>
      <c r="B202" s="638"/>
      <c r="C202" s="182"/>
      <c r="D202" s="101"/>
      <c r="E202" s="595"/>
      <c r="F202" s="952"/>
      <c r="G202" s="1038"/>
      <c r="H202" s="110"/>
      <c r="I202" s="121"/>
      <c r="J202" s="115"/>
      <c r="K202" s="116"/>
    </row>
    <row r="203" spans="1:57" s="242" customFormat="1" ht="12.75">
      <c r="A203" s="254"/>
      <c r="B203" s="613"/>
      <c r="C203" s="182"/>
      <c r="D203" s="101"/>
      <c r="E203" s="595"/>
      <c r="F203" s="939"/>
      <c r="G203" s="1019"/>
    </row>
    <row r="204" spans="1:57" s="242" customFormat="1" ht="140.25">
      <c r="A204" s="254" t="s">
        <v>100</v>
      </c>
      <c r="B204" s="927" t="s">
        <v>2006</v>
      </c>
      <c r="C204" s="109"/>
      <c r="D204" s="109"/>
      <c r="E204" s="820"/>
      <c r="F204" s="972"/>
      <c r="G204" s="1098"/>
      <c r="H204" s="1099"/>
    </row>
    <row r="205" spans="1:57" s="111" customFormat="1" ht="15">
      <c r="A205" s="266"/>
      <c r="C205" s="123" t="s">
        <v>140</v>
      </c>
      <c r="D205" s="107">
        <v>500</v>
      </c>
      <c r="E205" s="1100"/>
      <c r="F205" s="960"/>
      <c r="G205" s="1066">
        <f>E205*D205</f>
        <v>0</v>
      </c>
      <c r="H205" s="830"/>
    </row>
    <row r="206" spans="1:57" s="111" customFormat="1" ht="12.75">
      <c r="A206" s="266"/>
      <c r="C206" s="119"/>
      <c r="D206" s="119"/>
      <c r="E206" s="1101"/>
      <c r="F206" s="1102"/>
      <c r="G206" s="1040"/>
      <c r="H206" s="830"/>
    </row>
    <row r="207" spans="1:57" s="118" customFormat="1" ht="114.75">
      <c r="A207" s="817" t="s">
        <v>376</v>
      </c>
      <c r="B207" s="636" t="s">
        <v>377</v>
      </c>
      <c r="C207" s="818"/>
      <c r="D207" s="818"/>
      <c r="E207" s="818"/>
      <c r="F207" s="971"/>
      <c r="G207" s="1103"/>
      <c r="H207" s="540"/>
      <c r="I207" s="102"/>
      <c r="J207" s="102"/>
      <c r="K207" s="102"/>
      <c r="AJ207" s="210"/>
      <c r="AK207" s="210"/>
      <c r="AL207" s="210"/>
      <c r="AM207" s="210"/>
      <c r="AN207" s="210"/>
      <c r="AO207" s="210"/>
      <c r="AP207" s="210"/>
      <c r="AQ207" s="210"/>
      <c r="AR207" s="210"/>
      <c r="AS207" s="210"/>
      <c r="AT207" s="210"/>
      <c r="AU207" s="210"/>
      <c r="AV207" s="210"/>
      <c r="AW207" s="210"/>
      <c r="AX207" s="210"/>
      <c r="AY207" s="210"/>
      <c r="AZ207" s="210"/>
      <c r="BA207" s="210"/>
      <c r="BB207" s="210"/>
      <c r="BC207" s="210"/>
      <c r="BD207" s="210"/>
      <c r="BE207" s="210"/>
    </row>
    <row r="208" spans="1:57" s="118" customFormat="1" ht="12.75">
      <c r="A208" s="256"/>
      <c r="B208" s="819"/>
      <c r="C208" s="123" t="s">
        <v>15</v>
      </c>
      <c r="D208" s="107">
        <v>500</v>
      </c>
      <c r="E208" s="1100"/>
      <c r="F208" s="960"/>
      <c r="G208" s="1066">
        <f>E208*D208</f>
        <v>0</v>
      </c>
      <c r="H208" s="540"/>
      <c r="I208" s="102"/>
      <c r="J208" s="102"/>
      <c r="K208" s="554"/>
      <c r="AJ208" s="210"/>
      <c r="AK208" s="210"/>
      <c r="AL208" s="210"/>
      <c r="AM208" s="210"/>
      <c r="AN208" s="210"/>
      <c r="AO208" s="210"/>
      <c r="AP208" s="210"/>
      <c r="AQ208" s="210"/>
      <c r="AR208" s="210"/>
      <c r="AS208" s="210"/>
      <c r="AT208" s="210"/>
      <c r="AU208" s="210"/>
      <c r="AV208" s="210"/>
      <c r="AW208" s="210"/>
      <c r="AX208" s="210"/>
      <c r="AY208" s="210"/>
      <c r="AZ208" s="210"/>
      <c r="BA208" s="210"/>
      <c r="BB208" s="210"/>
      <c r="BC208" s="210"/>
      <c r="BD208" s="210"/>
      <c r="BE208" s="210"/>
    </row>
    <row r="209" spans="1:57" s="118" customFormat="1" ht="12.75">
      <c r="A209" s="256"/>
      <c r="B209" s="636"/>
      <c r="C209" s="110"/>
      <c r="D209" s="123"/>
      <c r="E209" s="1104"/>
      <c r="F209" s="1081"/>
      <c r="G209" s="1103"/>
      <c r="H209" s="540"/>
      <c r="I209" s="102"/>
      <c r="J209" s="102"/>
      <c r="K209" s="102"/>
      <c r="AJ209" s="210"/>
      <c r="AK209" s="210"/>
      <c r="AL209" s="210"/>
      <c r="AM209" s="210"/>
      <c r="AN209" s="210"/>
      <c r="AO209" s="210"/>
      <c r="AP209" s="210"/>
      <c r="AQ209" s="210"/>
      <c r="AR209" s="210"/>
      <c r="AS209" s="210"/>
      <c r="AT209" s="210"/>
      <c r="AU209" s="210"/>
      <c r="AV209" s="210"/>
      <c r="AW209" s="210"/>
      <c r="AX209" s="210"/>
      <c r="AY209" s="210"/>
      <c r="AZ209" s="210"/>
      <c r="BA209" s="210"/>
      <c r="BB209" s="210"/>
      <c r="BC209" s="210"/>
      <c r="BD209" s="210"/>
      <c r="BE209" s="210"/>
    </row>
    <row r="210" spans="1:57" s="242" customFormat="1" ht="89.25">
      <c r="A210" s="817" t="s">
        <v>101</v>
      </c>
      <c r="B210" s="636" t="s">
        <v>348</v>
      </c>
      <c r="C210" s="820"/>
      <c r="D210" s="820"/>
      <c r="E210" s="820"/>
      <c r="F210" s="972"/>
      <c r="G210" s="1098"/>
      <c r="H210" s="1099"/>
    </row>
    <row r="211" spans="1:57" s="242" customFormat="1" ht="15">
      <c r="A211" s="257"/>
      <c r="B211" s="821"/>
      <c r="C211" s="123" t="s">
        <v>140</v>
      </c>
      <c r="D211" s="107">
        <v>110</v>
      </c>
      <c r="E211" s="1100"/>
      <c r="F211" s="960"/>
      <c r="G211" s="1066">
        <f>E211*D211</f>
        <v>0</v>
      </c>
      <c r="H211" s="1099"/>
    </row>
    <row r="212" spans="1:57" s="242" customFormat="1" ht="12.75">
      <c r="A212" s="257"/>
      <c r="B212" s="821"/>
      <c r="C212" s="123"/>
      <c r="D212" s="107"/>
      <c r="E212" s="1100"/>
      <c r="F212" s="1082"/>
      <c r="G212" s="1098"/>
      <c r="H212" s="1099"/>
    </row>
    <row r="213" spans="1:57" s="242" customFormat="1" ht="114.75">
      <c r="A213" s="257" t="s">
        <v>378</v>
      </c>
      <c r="B213" s="927" t="s">
        <v>2005</v>
      </c>
      <c r="C213" s="183"/>
      <c r="D213" s="484"/>
      <c r="E213" s="186"/>
      <c r="F213" s="973"/>
      <c r="G213" s="1098"/>
      <c r="H213" s="1099"/>
    </row>
    <row r="214" spans="1:57" s="242" customFormat="1" ht="15">
      <c r="A214" s="257"/>
      <c r="B214" s="821"/>
      <c r="C214" s="123" t="s">
        <v>140</v>
      </c>
      <c r="D214" s="107">
        <v>110</v>
      </c>
      <c r="E214" s="1100"/>
      <c r="F214" s="960"/>
      <c r="G214" s="1066">
        <f>E214*D214</f>
        <v>0</v>
      </c>
      <c r="H214" s="1099"/>
    </row>
    <row r="215" spans="1:57" s="242" customFormat="1" ht="12.75">
      <c r="A215" s="257"/>
      <c r="B215" s="94"/>
      <c r="C215" s="183"/>
      <c r="D215" s="484"/>
      <c r="E215" s="186"/>
      <c r="F215" s="973"/>
      <c r="G215" s="1098"/>
      <c r="H215" s="1099"/>
    </row>
    <row r="216" spans="1:57" s="242" customFormat="1" ht="38.25">
      <c r="A216" s="257" t="s">
        <v>102</v>
      </c>
      <c r="B216" s="822" t="s">
        <v>375</v>
      </c>
      <c r="C216" s="183"/>
      <c r="D216" s="484"/>
      <c r="E216" s="186"/>
      <c r="F216" s="973"/>
      <c r="G216" s="1098"/>
      <c r="H216" s="1099"/>
    </row>
    <row r="217" spans="1:57" s="242" customFormat="1" ht="15">
      <c r="A217" s="257"/>
      <c r="B217" s="821"/>
      <c r="C217" s="123" t="s">
        <v>140</v>
      </c>
      <c r="D217" s="107">
        <v>150</v>
      </c>
      <c r="E217" s="1100"/>
      <c r="F217" s="960"/>
      <c r="G217" s="1066">
        <f>E217*D217</f>
        <v>0</v>
      </c>
      <c r="H217" s="1099"/>
    </row>
    <row r="218" spans="1:57" s="242" customFormat="1" ht="13.5" thickBot="1">
      <c r="A218" s="254"/>
      <c r="B218" s="638"/>
      <c r="C218" s="182"/>
      <c r="D218" s="101"/>
      <c r="E218" s="595"/>
      <c r="F218" s="952"/>
      <c r="G218" s="1036"/>
    </row>
    <row r="219" spans="1:57" s="151" customFormat="1" ht="13.5" thickBot="1">
      <c r="A219" s="258" t="s">
        <v>347</v>
      </c>
      <c r="B219" s="249" t="s">
        <v>29</v>
      </c>
      <c r="C219" s="467"/>
      <c r="D219" s="467"/>
      <c r="E219" s="467"/>
      <c r="F219" s="943">
        <f>SUM(F197:F218)</f>
        <v>0</v>
      </c>
      <c r="G219" s="1023">
        <f>SUM(G197:G218)</f>
        <v>0</v>
      </c>
    </row>
    <row r="220" spans="1:57" s="151" customFormat="1" ht="12.75">
      <c r="A220" s="260"/>
      <c r="B220" s="432"/>
      <c r="C220" s="468"/>
      <c r="D220" s="468"/>
      <c r="E220" s="468"/>
      <c r="F220" s="950"/>
      <c r="G220" s="1022"/>
    </row>
    <row r="221" spans="1:57" s="151" customFormat="1" ht="13.5" thickBot="1">
      <c r="A221" s="260"/>
      <c r="B221" s="432"/>
      <c r="C221" s="468"/>
      <c r="D221" s="468"/>
      <c r="E221" s="468"/>
      <c r="F221" s="950"/>
      <c r="G221" s="1022"/>
    </row>
    <row r="222" spans="1:57" s="151" customFormat="1" ht="13.5" thickBot="1">
      <c r="A222" s="593" t="s">
        <v>93</v>
      </c>
      <c r="B222" s="149" t="s">
        <v>48</v>
      </c>
      <c r="C222" s="187"/>
      <c r="D222" s="150"/>
      <c r="E222" s="247"/>
      <c r="F222" s="945"/>
      <c r="G222" s="1017"/>
    </row>
    <row r="223" spans="1:57" s="242" customFormat="1" ht="12.75">
      <c r="A223" s="254"/>
      <c r="B223" s="89"/>
      <c r="C223" s="182"/>
      <c r="D223" s="101"/>
      <c r="E223" s="595"/>
      <c r="F223" s="952"/>
      <c r="G223" s="1036"/>
    </row>
    <row r="224" spans="1:57" s="242" customFormat="1" ht="12.75">
      <c r="A224" s="269"/>
      <c r="B224" s="120" t="s">
        <v>3</v>
      </c>
      <c r="C224" s="110"/>
      <c r="D224" s="481"/>
      <c r="E224" s="115"/>
      <c r="F224" s="955"/>
      <c r="G224" s="1037"/>
      <c r="H224" s="620"/>
      <c r="I224" s="620"/>
      <c r="J224" s="620"/>
      <c r="K224" s="620"/>
    </row>
    <row r="225" spans="1:11" s="242" customFormat="1" ht="51">
      <c r="A225" s="269"/>
      <c r="B225" s="620" t="s">
        <v>20</v>
      </c>
      <c r="C225" s="810"/>
      <c r="D225" s="810"/>
      <c r="E225" s="810"/>
      <c r="F225" s="957"/>
      <c r="G225" s="1038"/>
      <c r="H225" s="636"/>
      <c r="I225" s="636"/>
      <c r="J225" s="636"/>
      <c r="K225" s="636"/>
    </row>
    <row r="226" spans="1:11" s="242" customFormat="1" ht="38.25">
      <c r="A226" s="823"/>
      <c r="B226" s="824" t="s">
        <v>62</v>
      </c>
      <c r="C226" s="825"/>
      <c r="D226" s="825"/>
      <c r="E226" s="825"/>
      <c r="F226" s="974"/>
      <c r="G226" s="1038"/>
      <c r="H226" s="636"/>
      <c r="I226" s="636"/>
      <c r="J226" s="636"/>
      <c r="K226" s="636"/>
    </row>
    <row r="227" spans="1:11" s="242" customFormat="1" ht="38.25">
      <c r="A227" s="823"/>
      <c r="B227" s="824" t="s">
        <v>63</v>
      </c>
      <c r="C227" s="825"/>
      <c r="D227" s="825"/>
      <c r="E227" s="825"/>
      <c r="F227" s="974"/>
      <c r="G227" s="1038"/>
      <c r="H227" s="636"/>
      <c r="I227" s="636"/>
      <c r="J227" s="636"/>
      <c r="K227" s="636"/>
    </row>
    <row r="228" spans="1:11" s="242" customFormat="1" ht="12.75">
      <c r="A228" s="823"/>
      <c r="B228" s="826"/>
      <c r="C228" s="827"/>
      <c r="D228" s="123"/>
      <c r="E228" s="115"/>
      <c r="F228" s="955"/>
      <c r="G228" s="1038"/>
      <c r="H228" s="110"/>
      <c r="I228" s="121"/>
      <c r="J228" s="115"/>
      <c r="K228" s="116"/>
    </row>
    <row r="229" spans="1:11" s="242" customFormat="1" ht="25.5">
      <c r="A229" s="823"/>
      <c r="B229" s="824" t="s">
        <v>64</v>
      </c>
      <c r="C229" s="825"/>
      <c r="D229" s="825"/>
      <c r="E229" s="825"/>
      <c r="F229" s="974"/>
      <c r="G229" s="1036"/>
    </row>
    <row r="230" spans="1:11" s="242" customFormat="1">
      <c r="A230" s="823"/>
      <c r="B230" s="824" t="s">
        <v>65</v>
      </c>
      <c r="C230" s="825"/>
      <c r="D230" s="825"/>
      <c r="E230" s="825"/>
      <c r="F230" s="974"/>
      <c r="G230" s="1036"/>
    </row>
    <row r="231" spans="1:11" s="118" customFormat="1">
      <c r="A231" s="823"/>
      <c r="B231" s="824" t="s">
        <v>66</v>
      </c>
      <c r="C231" s="825"/>
      <c r="D231" s="825"/>
      <c r="E231" s="825"/>
      <c r="F231" s="974"/>
      <c r="G231" s="1031"/>
    </row>
    <row r="232" spans="1:11" s="118" customFormat="1">
      <c r="A232" s="823"/>
      <c r="B232" s="824" t="s">
        <v>67</v>
      </c>
      <c r="C232" s="825"/>
      <c r="D232" s="825"/>
      <c r="E232" s="825"/>
      <c r="F232" s="974"/>
      <c r="G232" s="1031"/>
    </row>
    <row r="233" spans="1:11" s="118" customFormat="1">
      <c r="A233" s="823"/>
      <c r="B233" s="824" t="s">
        <v>68</v>
      </c>
      <c r="C233" s="825"/>
      <c r="D233" s="825"/>
      <c r="E233" s="825"/>
      <c r="F233" s="974"/>
      <c r="G233" s="1031"/>
    </row>
    <row r="234" spans="1:11" s="242" customFormat="1" ht="30.75" customHeight="1">
      <c r="A234" s="823"/>
      <c r="B234" s="929" t="s">
        <v>1929</v>
      </c>
      <c r="C234" s="825"/>
      <c r="D234" s="825"/>
      <c r="E234" s="825"/>
      <c r="F234" s="974"/>
      <c r="G234" s="1036"/>
    </row>
    <row r="235" spans="1:11" s="242" customFormat="1" ht="63.75">
      <c r="A235" s="823"/>
      <c r="B235" s="824" t="s">
        <v>70</v>
      </c>
      <c r="C235" s="825"/>
      <c r="D235" s="825"/>
      <c r="E235" s="828"/>
      <c r="F235" s="975"/>
      <c r="G235" s="1036"/>
    </row>
    <row r="236" spans="1:11" s="118" customFormat="1" ht="25.5">
      <c r="A236" s="823"/>
      <c r="B236" s="824" t="s">
        <v>71</v>
      </c>
      <c r="C236" s="825"/>
      <c r="D236" s="825"/>
      <c r="E236" s="828"/>
      <c r="F236" s="975"/>
      <c r="G236" s="1031"/>
    </row>
    <row r="237" spans="1:11" s="118" customFormat="1">
      <c r="A237" s="823"/>
      <c r="B237" s="824" t="s">
        <v>72</v>
      </c>
      <c r="C237" s="825"/>
      <c r="D237" s="825"/>
      <c r="E237" s="828"/>
      <c r="F237" s="975"/>
      <c r="G237" s="1031"/>
    </row>
    <row r="238" spans="1:11" s="118" customFormat="1">
      <c r="A238" s="823"/>
      <c r="B238" s="824"/>
      <c r="C238" s="825"/>
      <c r="D238" s="825"/>
      <c r="E238" s="828"/>
      <c r="F238" s="975"/>
      <c r="G238" s="1031"/>
    </row>
    <row r="239" spans="1:11" s="242" customFormat="1" ht="12.75">
      <c r="A239" s="823"/>
      <c r="B239" s="826"/>
      <c r="C239" s="182"/>
      <c r="D239" s="101"/>
      <c r="E239" s="595"/>
      <c r="F239" s="939"/>
      <c r="G239" s="1019"/>
    </row>
    <row r="240" spans="1:11" s="118" customFormat="1" ht="63.75">
      <c r="A240" s="256" t="s">
        <v>103</v>
      </c>
      <c r="B240" s="534" t="s">
        <v>346</v>
      </c>
      <c r="C240" s="818"/>
      <c r="D240" s="818"/>
      <c r="E240" s="538"/>
      <c r="F240" s="976"/>
      <c r="G240" s="1031"/>
    </row>
    <row r="241" spans="1:10" s="242" customFormat="1" ht="12.75">
      <c r="A241" s="269" t="s">
        <v>172</v>
      </c>
      <c r="B241" s="819"/>
      <c r="C241" s="123" t="s">
        <v>30</v>
      </c>
      <c r="D241" s="107">
        <v>110</v>
      </c>
      <c r="E241" s="107"/>
      <c r="F241" s="960"/>
      <c r="G241" s="1066">
        <f>E241*D241</f>
        <v>0</v>
      </c>
      <c r="H241" s="1099"/>
    </row>
    <row r="242" spans="1:10" s="242" customFormat="1" ht="12.75">
      <c r="A242" s="254"/>
      <c r="C242" s="182"/>
      <c r="D242" s="101"/>
      <c r="E242" s="595"/>
      <c r="F242" s="952"/>
      <c r="G242" s="1036"/>
    </row>
    <row r="243" spans="1:10" s="242" customFormat="1" ht="13.5" thickBot="1">
      <c r="A243" s="254"/>
      <c r="B243" s="638"/>
      <c r="C243" s="182"/>
      <c r="D243" s="101"/>
      <c r="E243" s="595"/>
      <c r="F243" s="952"/>
      <c r="G243" s="1036"/>
    </row>
    <row r="244" spans="1:10" s="151" customFormat="1" ht="13.5" thickBot="1">
      <c r="A244" s="258" t="s">
        <v>93</v>
      </c>
      <c r="B244" s="249" t="s">
        <v>173</v>
      </c>
      <c r="C244" s="467"/>
      <c r="D244" s="467"/>
      <c r="E244" s="467"/>
      <c r="F244" s="943">
        <f>SUM(F224:F243)</f>
        <v>0</v>
      </c>
      <c r="G244" s="1023">
        <f>SUM(G224:G243)</f>
        <v>0</v>
      </c>
    </row>
    <row r="245" spans="1:10" s="151" customFormat="1" ht="12.75">
      <c r="A245" s="260"/>
      <c r="B245" s="432"/>
      <c r="C245" s="468"/>
      <c r="D245" s="468"/>
      <c r="E245" s="468"/>
      <c r="F245" s="950"/>
      <c r="G245" s="1022"/>
    </row>
    <row r="246" spans="1:10" s="151" customFormat="1" ht="13.5" thickBot="1">
      <c r="A246" s="260"/>
      <c r="B246" s="432"/>
      <c r="C246" s="468"/>
      <c r="D246" s="468"/>
      <c r="E246" s="468"/>
      <c r="F246" s="950"/>
      <c r="G246" s="1022"/>
    </row>
    <row r="247" spans="1:10" s="151" customFormat="1" ht="13.5" thickBot="1">
      <c r="A247" s="593" t="s">
        <v>345</v>
      </c>
      <c r="B247" s="149" t="s">
        <v>31</v>
      </c>
      <c r="C247" s="187"/>
      <c r="D247" s="150"/>
      <c r="E247" s="247"/>
      <c r="F247" s="945"/>
      <c r="G247" s="1017"/>
    </row>
    <row r="248" spans="1:10" s="242" customFormat="1" ht="12.75">
      <c r="A248" s="254"/>
      <c r="B248" s="89"/>
      <c r="C248" s="182"/>
      <c r="D248" s="101"/>
      <c r="E248" s="595"/>
      <c r="F248" s="952"/>
      <c r="G248" s="1036"/>
    </row>
    <row r="249" spans="1:10" s="242" customFormat="1" ht="12.75">
      <c r="A249" s="254"/>
      <c r="B249" s="90" t="s">
        <v>3</v>
      </c>
      <c r="C249" s="182"/>
      <c r="D249" s="101"/>
      <c r="E249" s="595"/>
      <c r="F249" s="952"/>
      <c r="G249" s="1036"/>
    </row>
    <row r="250" spans="1:10" s="242" customFormat="1" ht="102">
      <c r="A250" s="254"/>
      <c r="B250" s="91" t="s">
        <v>19</v>
      </c>
      <c r="C250" s="182"/>
      <c r="D250" s="101"/>
      <c r="E250" s="595"/>
      <c r="F250" s="952"/>
      <c r="G250" s="1039"/>
      <c r="H250" s="523"/>
      <c r="I250" s="523"/>
      <c r="J250" s="523"/>
    </row>
    <row r="251" spans="1:10" s="242" customFormat="1" ht="12.75">
      <c r="A251" s="254"/>
      <c r="B251" s="91"/>
      <c r="C251" s="182"/>
      <c r="D251" s="101"/>
      <c r="E251" s="595"/>
      <c r="F251" s="939"/>
      <c r="G251" s="1019"/>
      <c r="H251" s="638"/>
      <c r="I251" s="638"/>
      <c r="J251" s="638"/>
    </row>
    <row r="252" spans="1:10" s="118" customFormat="1" ht="76.5">
      <c r="A252" s="257" t="s">
        <v>175</v>
      </c>
      <c r="B252" s="636" t="s">
        <v>379</v>
      </c>
      <c r="C252" s="123"/>
      <c r="D252" s="123"/>
      <c r="E252" s="107"/>
      <c r="F252" s="958"/>
      <c r="G252" s="1031"/>
    </row>
    <row r="253" spans="1:10" s="118" customFormat="1" ht="12.75">
      <c r="A253" s="256"/>
      <c r="B253" s="123"/>
      <c r="C253" s="123" t="s">
        <v>18</v>
      </c>
      <c r="D253" s="107">
        <v>39</v>
      </c>
      <c r="E253" s="107"/>
      <c r="F253" s="946"/>
      <c r="G253" s="1066">
        <f>E253*D253</f>
        <v>0</v>
      </c>
    </row>
    <row r="254" spans="1:10" s="118" customFormat="1" ht="13.5" thickBot="1">
      <c r="A254" s="256"/>
      <c r="C254" s="123"/>
      <c r="D254" s="123"/>
      <c r="E254" s="107"/>
      <c r="F254" s="958"/>
      <c r="G254" s="1031"/>
    </row>
    <row r="255" spans="1:10" s="151" customFormat="1" ht="13.5" thickBot="1">
      <c r="A255" s="258" t="s">
        <v>345</v>
      </c>
      <c r="B255" s="249" t="s">
        <v>176</v>
      </c>
      <c r="C255" s="467"/>
      <c r="D255" s="467"/>
      <c r="E255" s="467"/>
      <c r="F255" s="943">
        <f>SUM(F250:F254)</f>
        <v>0</v>
      </c>
      <c r="G255" s="1023"/>
    </row>
    <row r="256" spans="1:10" s="151" customFormat="1" ht="12.75">
      <c r="A256" s="260"/>
      <c r="B256" s="432"/>
      <c r="C256" s="468"/>
      <c r="D256" s="468"/>
      <c r="E256" s="468"/>
      <c r="F256" s="950"/>
      <c r="G256" s="1022"/>
    </row>
    <row r="257" spans="1:7" s="151" customFormat="1" ht="13.5" thickBot="1">
      <c r="A257" s="260"/>
      <c r="B257" s="432"/>
      <c r="C257" s="468"/>
      <c r="D257" s="468"/>
      <c r="E257" s="468"/>
      <c r="F257" s="950"/>
      <c r="G257" s="1022"/>
    </row>
    <row r="258" spans="1:7" s="151" customFormat="1" ht="13.5" thickBot="1">
      <c r="A258" s="593" t="s">
        <v>339</v>
      </c>
      <c r="B258" s="149" t="s">
        <v>90</v>
      </c>
      <c r="C258" s="187"/>
      <c r="D258" s="150"/>
      <c r="E258" s="247"/>
      <c r="F258" s="945"/>
      <c r="G258" s="1017"/>
    </row>
    <row r="259" spans="1:7" s="242" customFormat="1" ht="12.75">
      <c r="A259" s="270"/>
      <c r="B259" s="89"/>
      <c r="C259" s="182"/>
      <c r="D259" s="101"/>
      <c r="E259" s="595"/>
      <c r="F259" s="952"/>
      <c r="G259" s="1036"/>
    </row>
    <row r="260" spans="1:7" s="242" customFormat="1" ht="12.75">
      <c r="A260" s="270"/>
      <c r="B260" s="90" t="s">
        <v>3</v>
      </c>
      <c r="C260" s="182"/>
      <c r="D260" s="101"/>
      <c r="E260" s="595"/>
      <c r="F260" s="952"/>
      <c r="G260" s="1036"/>
    </row>
    <row r="261" spans="1:7" s="111" customFormat="1" ht="65.25" customHeight="1">
      <c r="A261" s="271"/>
      <c r="B261" s="614" t="s">
        <v>20</v>
      </c>
      <c r="C261" s="109"/>
      <c r="D261" s="109"/>
      <c r="E261" s="109"/>
      <c r="F261" s="954"/>
      <c r="G261" s="1029"/>
    </row>
    <row r="262" spans="1:7" s="111" customFormat="1" ht="51">
      <c r="A262" s="271"/>
      <c r="B262" s="614" t="s">
        <v>79</v>
      </c>
      <c r="C262" s="273"/>
      <c r="D262" s="273"/>
      <c r="E262" s="273"/>
      <c r="F262" s="977"/>
      <c r="G262" s="1029"/>
    </row>
    <row r="263" spans="1:7" s="111" customFormat="1" ht="38.25">
      <c r="A263" s="271"/>
      <c r="B263" s="614" t="s">
        <v>80</v>
      </c>
      <c r="C263" s="273"/>
      <c r="D263" s="273"/>
      <c r="E263" s="273"/>
      <c r="F263" s="977"/>
      <c r="G263" s="1029"/>
    </row>
    <row r="264" spans="1:7" s="111" customFormat="1" ht="25.5">
      <c r="A264" s="271"/>
      <c r="B264" s="614" t="s">
        <v>112</v>
      </c>
      <c r="C264" s="273"/>
      <c r="D264" s="273"/>
      <c r="E264" s="273"/>
      <c r="F264" s="977"/>
      <c r="G264" s="1029"/>
    </row>
    <row r="265" spans="1:7" s="111" customFormat="1" ht="25.5">
      <c r="A265" s="271"/>
      <c r="B265" s="614" t="s">
        <v>81</v>
      </c>
      <c r="C265" s="273"/>
      <c r="D265" s="273"/>
      <c r="E265" s="273"/>
      <c r="F265" s="977"/>
      <c r="G265" s="1029"/>
    </row>
    <row r="266" spans="1:7" s="111" customFormat="1" ht="38.25">
      <c r="A266" s="271"/>
      <c r="B266" s="614" t="s">
        <v>82</v>
      </c>
      <c r="C266" s="273"/>
      <c r="D266" s="273"/>
      <c r="E266" s="273"/>
      <c r="F266" s="977"/>
      <c r="G266" s="1029"/>
    </row>
    <row r="267" spans="1:7" s="111" customFormat="1" ht="89.25">
      <c r="A267" s="271"/>
      <c r="B267" s="614" t="s">
        <v>54</v>
      </c>
      <c r="C267" s="273"/>
      <c r="D267" s="273"/>
      <c r="E267" s="273"/>
      <c r="F267" s="977"/>
      <c r="G267" s="1029"/>
    </row>
    <row r="268" spans="1:7" s="111" customFormat="1" ht="12.75">
      <c r="A268" s="271"/>
      <c r="C268" s="119"/>
      <c r="D268" s="119"/>
      <c r="E268" s="119"/>
      <c r="F268" s="965"/>
      <c r="G268" s="1029"/>
    </row>
    <row r="269" spans="1:7" s="111" customFormat="1" ht="12.75">
      <c r="A269" s="829" t="s">
        <v>104</v>
      </c>
      <c r="B269" s="146" t="s">
        <v>113</v>
      </c>
      <c r="C269" s="119"/>
      <c r="D269" s="119"/>
      <c r="E269" s="119"/>
      <c r="F269" s="965"/>
      <c r="G269" s="1040"/>
    </row>
    <row r="270" spans="1:7" s="111" customFormat="1" ht="89.25">
      <c r="A270" s="271"/>
      <c r="B270" s="831" t="s">
        <v>340</v>
      </c>
      <c r="C270" s="119"/>
      <c r="D270" s="119"/>
      <c r="E270" s="119"/>
      <c r="F270" s="965"/>
      <c r="G270" s="1041"/>
    </row>
    <row r="271" spans="1:7" s="111" customFormat="1" ht="110.25" customHeight="1">
      <c r="A271" s="271"/>
      <c r="B271" s="611" t="s">
        <v>177</v>
      </c>
      <c r="C271" s="119"/>
      <c r="D271" s="119"/>
      <c r="E271" s="119"/>
      <c r="F271" s="965"/>
      <c r="G271" s="1041"/>
    </row>
    <row r="272" spans="1:7" s="111" customFormat="1" ht="12.75">
      <c r="A272" s="271"/>
      <c r="B272" s="611"/>
      <c r="C272" s="123" t="s">
        <v>15</v>
      </c>
      <c r="D272" s="107">
        <v>1120</v>
      </c>
      <c r="E272" s="107"/>
      <c r="F272" s="960"/>
      <c r="G272" s="1066">
        <f>E272*D272</f>
        <v>0</v>
      </c>
    </row>
    <row r="273" spans="1:9" s="111" customFormat="1" ht="12.75">
      <c r="A273" s="271"/>
      <c r="B273" s="611"/>
      <c r="C273" s="119"/>
      <c r="D273" s="119"/>
      <c r="E273" s="119"/>
      <c r="F273" s="1102"/>
      <c r="G273" s="1040"/>
    </row>
    <row r="274" spans="1:9" s="111" customFormat="1" ht="12.75">
      <c r="A274" s="829" t="s">
        <v>105</v>
      </c>
      <c r="B274" s="146" t="s">
        <v>114</v>
      </c>
      <c r="C274" s="119"/>
      <c r="D274" s="119"/>
      <c r="E274" s="119"/>
      <c r="F274" s="1102"/>
      <c r="G274" s="1040"/>
    </row>
    <row r="275" spans="1:9" s="111" customFormat="1" ht="216.75">
      <c r="A275" s="829"/>
      <c r="B275" s="832" t="s">
        <v>341</v>
      </c>
      <c r="C275" s="555"/>
      <c r="D275" s="555"/>
      <c r="E275" s="555"/>
      <c r="F275" s="1105"/>
      <c r="G275" s="1040"/>
    </row>
    <row r="276" spans="1:9" s="111" customFormat="1" ht="15">
      <c r="A276" s="271"/>
      <c r="B276" s="611"/>
      <c r="C276" s="123" t="s">
        <v>140</v>
      </c>
      <c r="D276" s="107">
        <v>125</v>
      </c>
      <c r="E276" s="107"/>
      <c r="F276" s="960"/>
      <c r="G276" s="1066">
        <f>E276*D276</f>
        <v>0</v>
      </c>
    </row>
    <row r="277" spans="1:9" s="111" customFormat="1" ht="12.75">
      <c r="A277" s="271"/>
      <c r="C277" s="119"/>
      <c r="D277" s="119"/>
      <c r="E277" s="119"/>
      <c r="F277" s="1102"/>
      <c r="G277" s="1040"/>
    </row>
    <row r="278" spans="1:9" s="465" customFormat="1" ht="12.75">
      <c r="A278" s="829" t="s">
        <v>106</v>
      </c>
      <c r="B278" s="833" t="s">
        <v>83</v>
      </c>
      <c r="C278" s="267"/>
      <c r="D278" s="267"/>
      <c r="E278" s="267"/>
      <c r="F278" s="1095"/>
      <c r="G278" s="1106"/>
    </row>
    <row r="279" spans="1:9" s="111" customFormat="1" ht="165.75">
      <c r="A279" s="271"/>
      <c r="B279" s="834" t="s">
        <v>342</v>
      </c>
      <c r="C279" s="119"/>
      <c r="D279" s="119"/>
      <c r="E279" s="119"/>
      <c r="F279" s="1102"/>
      <c r="G279" s="1040"/>
    </row>
    <row r="280" spans="1:9" s="111" customFormat="1" ht="12.75">
      <c r="A280" s="271"/>
      <c r="B280" s="611"/>
      <c r="C280" s="123" t="s">
        <v>15</v>
      </c>
      <c r="D280" s="107">
        <v>125</v>
      </c>
      <c r="E280" s="107"/>
      <c r="F280" s="960"/>
      <c r="G280" s="1066">
        <f>E280*D280</f>
        <v>0</v>
      </c>
    </row>
    <row r="281" spans="1:9" s="143" customFormat="1" ht="12.75">
      <c r="A281" s="272"/>
      <c r="B281" s="615"/>
      <c r="C281" s="274"/>
      <c r="D281" s="209"/>
      <c r="E281" s="208"/>
      <c r="F281" s="1107"/>
      <c r="G281" s="1108"/>
    </row>
    <row r="282" spans="1:9" s="111" customFormat="1" ht="12.75">
      <c r="A282" s="829" t="s">
        <v>134</v>
      </c>
      <c r="B282" s="835" t="s">
        <v>92</v>
      </c>
      <c r="C282" s="119"/>
      <c r="D282" s="119"/>
      <c r="E282" s="119"/>
      <c r="F282" s="1102"/>
      <c r="G282" s="1040"/>
    </row>
    <row r="283" spans="1:9" s="111" customFormat="1" ht="165.75">
      <c r="A283" s="271"/>
      <c r="B283" s="834" t="s">
        <v>343</v>
      </c>
      <c r="C283" s="119"/>
      <c r="D283" s="119"/>
      <c r="E283" s="119"/>
      <c r="F283" s="1102"/>
      <c r="G283" s="1040"/>
    </row>
    <row r="284" spans="1:9" s="111" customFormat="1" ht="12.75">
      <c r="A284" s="271"/>
      <c r="B284" s="611"/>
      <c r="C284" s="123" t="s">
        <v>15</v>
      </c>
      <c r="D284" s="107">
        <v>250</v>
      </c>
      <c r="E284" s="107"/>
      <c r="F284" s="960"/>
      <c r="G284" s="1066">
        <f>E284*D284</f>
        <v>0</v>
      </c>
    </row>
    <row r="285" spans="1:9" s="143" customFormat="1" ht="12.75">
      <c r="A285" s="272"/>
      <c r="B285" s="615"/>
      <c r="C285" s="274"/>
      <c r="D285" s="209"/>
      <c r="E285" s="208"/>
      <c r="F285" s="1107"/>
      <c r="G285" s="1108"/>
    </row>
    <row r="286" spans="1:9" s="549" customFormat="1" ht="51">
      <c r="A286" s="257" t="s">
        <v>107</v>
      </c>
      <c r="B286" s="629" t="s">
        <v>344</v>
      </c>
      <c r="C286" s="555"/>
      <c r="D286" s="555"/>
      <c r="E286" s="555"/>
      <c r="F286" s="1105"/>
      <c r="G286" s="1109"/>
    </row>
    <row r="287" spans="1:9" s="549" customFormat="1">
      <c r="A287" s="556"/>
      <c r="B287" s="619"/>
      <c r="C287" s="123" t="s">
        <v>15</v>
      </c>
      <c r="D287" s="107">
        <v>625</v>
      </c>
      <c r="E287" s="107"/>
      <c r="F287" s="1110"/>
      <c r="G287" s="1066">
        <f>E287*D287</f>
        <v>0</v>
      </c>
      <c r="H287" s="111"/>
      <c r="I287" s="111"/>
    </row>
    <row r="288" spans="1:9" s="143" customFormat="1" ht="13.5" thickBot="1">
      <c r="A288" s="272"/>
      <c r="B288" s="92"/>
      <c r="C288" s="274"/>
      <c r="D288" s="209"/>
      <c r="E288" s="208"/>
      <c r="F288" s="978"/>
      <c r="G288" s="1042"/>
    </row>
    <row r="289" spans="1:9" s="151" customFormat="1" ht="13.5" thickBot="1">
      <c r="A289" s="258" t="s">
        <v>339</v>
      </c>
      <c r="B289" s="249" t="s">
        <v>91</v>
      </c>
      <c r="C289" s="467"/>
      <c r="D289" s="467"/>
      <c r="E289" s="467"/>
      <c r="F289" s="943">
        <f>SUM(F261:F288)</f>
        <v>0</v>
      </c>
      <c r="G289" s="1023">
        <f>SUM(G270:G288)</f>
        <v>0</v>
      </c>
    </row>
    <row r="290" spans="1:9" s="151" customFormat="1" ht="13.5" thickBot="1">
      <c r="A290" s="260"/>
      <c r="B290" s="432"/>
      <c r="C290" s="468"/>
      <c r="D290" s="468"/>
      <c r="E290" s="468"/>
      <c r="F290" s="950"/>
      <c r="G290" s="1022"/>
    </row>
    <row r="291" spans="1:9" s="239" customFormat="1" ht="13.5" thickBot="1">
      <c r="A291" s="593" t="s">
        <v>373</v>
      </c>
      <c r="B291" s="149" t="s">
        <v>37</v>
      </c>
      <c r="C291" s="187"/>
      <c r="D291" s="150"/>
      <c r="E291" s="247"/>
      <c r="F291" s="945"/>
      <c r="G291" s="1017"/>
      <c r="H291" s="238"/>
    </row>
    <row r="292" spans="1:9" s="111" customFormat="1" ht="12.75">
      <c r="A292" s="252"/>
      <c r="B292" s="89"/>
      <c r="C292" s="182"/>
      <c r="D292" s="101"/>
      <c r="E292" s="595"/>
      <c r="F292" s="952"/>
      <c r="G292" s="1043"/>
      <c r="H292" s="112"/>
      <c r="I292" s="112"/>
    </row>
    <row r="293" spans="1:9" s="111" customFormat="1" ht="12.75">
      <c r="A293" s="252"/>
      <c r="B293" s="90" t="s">
        <v>3</v>
      </c>
      <c r="C293" s="182"/>
      <c r="D293" s="101"/>
      <c r="E293" s="595"/>
      <c r="F293" s="952"/>
      <c r="G293" s="1043"/>
      <c r="H293" s="112"/>
      <c r="I293" s="112"/>
    </row>
    <row r="294" spans="1:9" s="111" customFormat="1" ht="121.5" customHeight="1">
      <c r="A294" s="252"/>
      <c r="B294" s="814" t="s">
        <v>19</v>
      </c>
      <c r="C294" s="182"/>
      <c r="D294" s="101"/>
      <c r="E294" s="595"/>
      <c r="F294" s="952"/>
      <c r="G294" s="1043"/>
      <c r="H294" s="112"/>
      <c r="I294" s="112"/>
    </row>
    <row r="295" spans="1:9" s="111" customFormat="1" ht="12.75">
      <c r="A295" s="252"/>
      <c r="B295" s="92"/>
      <c r="C295" s="182"/>
      <c r="D295" s="101"/>
      <c r="E295" s="595"/>
      <c r="F295" s="939"/>
      <c r="G295" s="1019"/>
      <c r="H295" s="112"/>
      <c r="I295" s="112"/>
    </row>
    <row r="296" spans="1:9" s="143" customFormat="1" ht="102">
      <c r="A296" s="275" t="s">
        <v>178</v>
      </c>
      <c r="B296" s="616" t="s">
        <v>201</v>
      </c>
      <c r="C296" s="557"/>
      <c r="D296" s="558"/>
      <c r="E296" s="141"/>
      <c r="F296" s="979"/>
      <c r="G296" s="1042"/>
      <c r="H296" s="142"/>
      <c r="I296" s="142"/>
    </row>
    <row r="297" spans="1:9" s="143" customFormat="1" ht="12.75">
      <c r="A297" s="275"/>
      <c r="B297" s="617" t="s">
        <v>179</v>
      </c>
      <c r="C297" s="557"/>
      <c r="D297" s="558"/>
      <c r="E297" s="141"/>
      <c r="F297" s="979"/>
      <c r="G297" s="1042"/>
      <c r="H297" s="142"/>
      <c r="I297" s="142"/>
    </row>
    <row r="298" spans="1:9" s="143" customFormat="1" ht="25.5">
      <c r="A298" s="275"/>
      <c r="B298" s="616" t="s">
        <v>180</v>
      </c>
      <c r="C298" s="557"/>
      <c r="D298" s="558"/>
      <c r="E298" s="141"/>
      <c r="F298" s="979"/>
      <c r="G298" s="1042"/>
      <c r="H298" s="142"/>
      <c r="I298" s="142"/>
    </row>
    <row r="299" spans="1:9" s="143" customFormat="1" ht="12.75">
      <c r="A299" s="275"/>
      <c r="B299" s="618"/>
      <c r="C299" s="123" t="s">
        <v>15</v>
      </c>
      <c r="D299" s="107">
        <v>350</v>
      </c>
      <c r="E299" s="107"/>
      <c r="F299" s="960"/>
      <c r="G299" s="1066">
        <f>E299*D299</f>
        <v>0</v>
      </c>
      <c r="H299" s="142"/>
      <c r="I299" s="142"/>
    </row>
    <row r="300" spans="1:9" s="143" customFormat="1" ht="12.75">
      <c r="A300" s="275"/>
      <c r="B300" s="144"/>
      <c r="C300" s="276"/>
      <c r="D300" s="145"/>
      <c r="E300" s="141"/>
      <c r="F300" s="1111">
        <f t="shared" ref="F300:F303" si="3">SUM(D300:E300)</f>
        <v>0</v>
      </c>
      <c r="G300" s="1108"/>
      <c r="H300" s="142"/>
      <c r="I300" s="142"/>
    </row>
    <row r="301" spans="1:9" s="143" customFormat="1" ht="25.5">
      <c r="A301" s="275" t="s">
        <v>181</v>
      </c>
      <c r="B301" s="617" t="s">
        <v>202</v>
      </c>
      <c r="C301" s="276"/>
      <c r="D301" s="145"/>
      <c r="E301" s="141"/>
      <c r="F301" s="1111">
        <f t="shared" si="3"/>
        <v>0</v>
      </c>
      <c r="G301" s="1108"/>
      <c r="H301" s="142"/>
      <c r="I301" s="142"/>
    </row>
    <row r="302" spans="1:9" s="143" customFormat="1" ht="38.25">
      <c r="A302" s="275"/>
      <c r="B302" s="617" t="s">
        <v>203</v>
      </c>
      <c r="C302" s="276"/>
      <c r="D302" s="145"/>
      <c r="E302" s="141"/>
      <c r="F302" s="1111">
        <f t="shared" si="3"/>
        <v>0</v>
      </c>
      <c r="G302" s="1108"/>
      <c r="H302" s="142"/>
      <c r="I302" s="142"/>
    </row>
    <row r="303" spans="1:9" s="143" customFormat="1" ht="12.75">
      <c r="A303" s="275"/>
      <c r="B303" s="616" t="s">
        <v>182</v>
      </c>
      <c r="C303" s="276"/>
      <c r="D303" s="145"/>
      <c r="E303" s="141"/>
      <c r="F303" s="1111">
        <f t="shared" si="3"/>
        <v>0</v>
      </c>
      <c r="G303" s="1108"/>
      <c r="H303" s="142"/>
      <c r="I303" s="142"/>
    </row>
    <row r="304" spans="1:9" s="143" customFormat="1" ht="12.75">
      <c r="A304" s="275"/>
      <c r="B304" s="144"/>
      <c r="C304" s="557" t="s">
        <v>30</v>
      </c>
      <c r="D304" s="107">
        <v>235</v>
      </c>
      <c r="E304" s="107"/>
      <c r="F304" s="960"/>
      <c r="G304" s="1066">
        <f>E304*D304</f>
        <v>0</v>
      </c>
      <c r="H304" s="142"/>
      <c r="I304" s="142"/>
    </row>
    <row r="305" spans="1:9" s="143" customFormat="1" ht="13.5" thickBot="1">
      <c r="A305" s="275"/>
      <c r="B305" s="144"/>
      <c r="C305" s="276"/>
      <c r="D305" s="145"/>
      <c r="E305" s="141"/>
      <c r="F305" s="979">
        <f t="shared" ref="F305" si="4">SUM(D305:E305)</f>
        <v>0</v>
      </c>
      <c r="G305" s="1042"/>
      <c r="H305" s="142"/>
      <c r="I305" s="142"/>
    </row>
    <row r="306" spans="1:9" s="151" customFormat="1" ht="13.5" thickBot="1">
      <c r="A306" s="258" t="s">
        <v>373</v>
      </c>
      <c r="B306" s="249" t="s">
        <v>183</v>
      </c>
      <c r="C306" s="467"/>
      <c r="D306" s="467"/>
      <c r="E306" s="467"/>
      <c r="F306" s="943">
        <f>SUM(F297:F305)</f>
        <v>0</v>
      </c>
      <c r="G306" s="1023">
        <f>SUM(G297:G305)</f>
        <v>0</v>
      </c>
    </row>
    <row r="307" spans="1:9" s="151" customFormat="1" ht="13.5" thickBot="1">
      <c r="A307" s="260"/>
      <c r="B307" s="432"/>
      <c r="C307" s="468"/>
      <c r="D307" s="468"/>
      <c r="E307" s="468"/>
      <c r="F307" s="950"/>
      <c r="G307" s="1022"/>
    </row>
    <row r="308" spans="1:9" s="239" customFormat="1" ht="13.5" thickBot="1">
      <c r="A308" s="593" t="s">
        <v>374</v>
      </c>
      <c r="B308" s="149" t="s">
        <v>50</v>
      </c>
      <c r="C308" s="187"/>
      <c r="D308" s="150"/>
      <c r="E308" s="247"/>
      <c r="F308" s="945"/>
      <c r="G308" s="1017"/>
      <c r="H308" s="238"/>
    </row>
    <row r="309" spans="1:9" s="111" customFormat="1" ht="12.75">
      <c r="A309" s="252"/>
      <c r="B309" s="89"/>
      <c r="C309" s="182"/>
      <c r="D309" s="101"/>
      <c r="E309" s="595"/>
      <c r="F309" s="952"/>
      <c r="G309" s="1043"/>
      <c r="H309" s="112"/>
      <c r="I309" s="112"/>
    </row>
    <row r="310" spans="1:9" s="111" customFormat="1" ht="12.75">
      <c r="A310" s="277"/>
      <c r="B310" s="90" t="s">
        <v>3</v>
      </c>
      <c r="C310" s="182"/>
      <c r="D310" s="101"/>
      <c r="E310" s="595"/>
      <c r="F310" s="952"/>
      <c r="G310" s="1029"/>
    </row>
    <row r="311" spans="1:9" s="111" customFormat="1" ht="63.75">
      <c r="A311" s="277"/>
      <c r="B311" s="91" t="s">
        <v>184</v>
      </c>
      <c r="C311" s="182"/>
      <c r="D311" s="101"/>
      <c r="E311" s="595"/>
      <c r="F311" s="952"/>
      <c r="G311" s="1029"/>
    </row>
    <row r="312" spans="1:9" s="111" customFormat="1" ht="63" customHeight="1">
      <c r="A312" s="512"/>
      <c r="B312" s="92" t="s">
        <v>20</v>
      </c>
      <c r="C312" s="109"/>
      <c r="D312" s="109"/>
      <c r="E312" s="109"/>
      <c r="F312" s="954"/>
      <c r="G312" s="1029"/>
    </row>
    <row r="313" spans="1:9" s="111" customFormat="1" ht="38.25">
      <c r="A313" s="512"/>
      <c r="B313" s="620" t="s">
        <v>185</v>
      </c>
      <c r="C313" s="109"/>
      <c r="D313" s="109"/>
      <c r="E313" s="109"/>
      <c r="F313" s="954"/>
      <c r="G313" s="1029"/>
    </row>
    <row r="314" spans="1:9" s="111" customFormat="1" ht="38.25">
      <c r="A314" s="512"/>
      <c r="B314" s="92" t="s">
        <v>186</v>
      </c>
      <c r="C314" s="109"/>
      <c r="D314" s="109"/>
      <c r="E314" s="109"/>
      <c r="F314" s="954"/>
      <c r="G314" s="1029"/>
    </row>
    <row r="315" spans="1:9" s="111" customFormat="1" ht="12.75">
      <c r="A315" s="277"/>
      <c r="B315" s="638"/>
      <c r="C315" s="182"/>
      <c r="D315" s="101"/>
      <c r="E315" s="595"/>
      <c r="F315" s="939"/>
      <c r="G315" s="1019"/>
    </row>
    <row r="316" spans="1:9" s="111" customFormat="1" ht="12.75">
      <c r="A316" s="559" t="s">
        <v>187</v>
      </c>
      <c r="B316" s="630" t="s">
        <v>188</v>
      </c>
      <c r="C316" s="631"/>
      <c r="D316" s="631"/>
      <c r="E316" s="631"/>
      <c r="F316" s="980"/>
      <c r="G316" s="1029"/>
    </row>
    <row r="317" spans="1:9" s="111" customFormat="1" ht="140.25">
      <c r="A317" s="277"/>
      <c r="B317" s="632" t="s">
        <v>199</v>
      </c>
      <c r="C317" s="288"/>
      <c r="D317" s="288"/>
      <c r="E317" s="288"/>
      <c r="F317" s="981"/>
      <c r="G317" s="1029"/>
    </row>
    <row r="318" spans="1:9" s="111" customFormat="1" ht="12.75">
      <c r="A318" s="512"/>
      <c r="B318" s="633"/>
      <c r="C318" s="471" t="s">
        <v>15</v>
      </c>
      <c r="D318" s="107">
        <v>150</v>
      </c>
      <c r="E318" s="107"/>
      <c r="F318" s="960"/>
      <c r="G318" s="1066">
        <f>E318*D318</f>
        <v>0</v>
      </c>
    </row>
    <row r="319" spans="1:9" s="111" customFormat="1" ht="12.75">
      <c r="A319" s="277"/>
      <c r="B319" s="638"/>
      <c r="C319" s="182"/>
      <c r="D319" s="101"/>
      <c r="E319" s="595"/>
      <c r="F319" s="959"/>
      <c r="G319" s="1040"/>
    </row>
    <row r="320" spans="1:9" s="111" customFormat="1" ht="12.75">
      <c r="A320" s="559" t="s">
        <v>189</v>
      </c>
      <c r="B320" s="630" t="s">
        <v>190</v>
      </c>
      <c r="C320" s="183"/>
      <c r="D320" s="484"/>
      <c r="E320" s="186"/>
      <c r="F320" s="973"/>
      <c r="G320" s="1040"/>
    </row>
    <row r="321" spans="1:8" s="111" customFormat="1" ht="63.75">
      <c r="A321" s="512"/>
      <c r="B321" s="634" t="s">
        <v>200</v>
      </c>
      <c r="C321" s="119"/>
      <c r="D321" s="119"/>
      <c r="E321" s="119"/>
      <c r="F321" s="1102"/>
      <c r="G321" s="1040"/>
    </row>
    <row r="322" spans="1:8" s="111" customFormat="1" ht="153">
      <c r="A322" s="559"/>
      <c r="B322" s="635" t="s">
        <v>191</v>
      </c>
      <c r="C322" s="183"/>
      <c r="D322" s="484"/>
      <c r="E322" s="186"/>
      <c r="F322" s="973"/>
      <c r="G322" s="1040"/>
    </row>
    <row r="323" spans="1:8" s="111" customFormat="1" ht="12.75">
      <c r="A323" s="512"/>
      <c r="B323" s="633"/>
      <c r="C323" s="471" t="s">
        <v>15</v>
      </c>
      <c r="D323" s="107">
        <v>300</v>
      </c>
      <c r="E323" s="107"/>
      <c r="F323" s="960"/>
      <c r="G323" s="1066">
        <f>E323*D323</f>
        <v>0</v>
      </c>
    </row>
    <row r="324" spans="1:8" s="111" customFormat="1" ht="13.5" thickBot="1">
      <c r="A324" s="512"/>
      <c r="C324" s="119"/>
      <c r="D324" s="119"/>
      <c r="E324" s="119"/>
      <c r="F324" s="965"/>
      <c r="G324" s="1029"/>
    </row>
    <row r="325" spans="1:8" s="151" customFormat="1" ht="13.5" thickBot="1">
      <c r="A325" s="258" t="s">
        <v>374</v>
      </c>
      <c r="B325" s="249" t="s">
        <v>192</v>
      </c>
      <c r="C325" s="467"/>
      <c r="D325" s="467"/>
      <c r="E325" s="467"/>
      <c r="F325" s="943">
        <f>SUM(F317:F324)</f>
        <v>0</v>
      </c>
      <c r="G325" s="1023">
        <f>SUM(G317:G324)</f>
        <v>0</v>
      </c>
    </row>
    <row r="326" spans="1:8" s="151" customFormat="1" ht="12.75">
      <c r="A326" s="260"/>
      <c r="B326" s="432"/>
      <c r="C326" s="468"/>
      <c r="D326" s="468"/>
      <c r="E326" s="468"/>
      <c r="F326" s="950"/>
      <c r="G326" s="1022"/>
    </row>
    <row r="327" spans="1:8" s="151" customFormat="1" ht="13.5" thickBot="1">
      <c r="A327" s="260"/>
      <c r="B327" s="432"/>
      <c r="C327" s="468"/>
      <c r="D327" s="468"/>
      <c r="E327" s="468"/>
      <c r="F327" s="950"/>
      <c r="G327" s="1022"/>
    </row>
    <row r="328" spans="1:8" s="239" customFormat="1" ht="13.5" thickBot="1">
      <c r="A328" s="593" t="s">
        <v>337</v>
      </c>
      <c r="B328" s="149" t="s">
        <v>51</v>
      </c>
      <c r="C328" s="187"/>
      <c r="D328" s="150"/>
      <c r="E328" s="247"/>
      <c r="F328" s="945"/>
      <c r="G328" s="1017"/>
      <c r="H328" s="238"/>
    </row>
    <row r="329" spans="1:8" s="111" customFormat="1" ht="12.75">
      <c r="A329" s="252"/>
      <c r="B329" s="89"/>
      <c r="C329" s="182"/>
      <c r="D329" s="101"/>
      <c r="E329" s="595"/>
      <c r="F329" s="952"/>
      <c r="G329" s="1029"/>
    </row>
    <row r="330" spans="1:8" s="111" customFormat="1" ht="12.75">
      <c r="A330" s="252"/>
      <c r="B330" s="90" t="s">
        <v>3</v>
      </c>
      <c r="C330" s="182"/>
      <c r="D330" s="101"/>
      <c r="E330" s="595"/>
      <c r="F330" s="952"/>
      <c r="G330" s="1029"/>
    </row>
    <row r="331" spans="1:8" s="111" customFormat="1" ht="116.25" customHeight="1">
      <c r="A331" s="252"/>
      <c r="B331" s="91" t="s">
        <v>19</v>
      </c>
      <c r="C331" s="182"/>
      <c r="D331" s="101"/>
      <c r="E331" s="595"/>
      <c r="F331" s="952"/>
      <c r="G331" s="1029"/>
    </row>
    <row r="332" spans="1:8" s="111" customFormat="1" ht="12.75">
      <c r="A332" s="253"/>
      <c r="B332" s="637"/>
      <c r="C332" s="286"/>
      <c r="D332" s="250"/>
      <c r="E332" s="287"/>
      <c r="F332" s="982"/>
      <c r="G332" s="1029"/>
    </row>
    <row r="333" spans="1:8" s="111" customFormat="1" ht="12.75">
      <c r="A333" s="253"/>
      <c r="B333" s="637"/>
      <c r="C333" s="182"/>
      <c r="D333" s="101"/>
      <c r="E333" s="595"/>
      <c r="F333" s="939"/>
      <c r="G333" s="1019"/>
    </row>
    <row r="334" spans="1:8" s="111" customFormat="1" ht="63.75">
      <c r="A334" s="252" t="s">
        <v>193</v>
      </c>
      <c r="B334" s="92" t="s">
        <v>204</v>
      </c>
      <c r="C334" s="288"/>
      <c r="D334" s="288"/>
      <c r="E334" s="288"/>
      <c r="F334" s="981"/>
      <c r="G334" s="1029"/>
    </row>
    <row r="335" spans="1:8" s="111" customFormat="1" ht="25.5">
      <c r="A335" s="278"/>
      <c r="B335" s="92" t="s">
        <v>194</v>
      </c>
      <c r="C335" s="119"/>
      <c r="D335" s="119"/>
      <c r="E335" s="119"/>
      <c r="F335" s="965"/>
      <c r="G335" s="1029"/>
    </row>
    <row r="336" spans="1:8" s="111" customFormat="1" ht="25.5">
      <c r="A336" s="278"/>
      <c r="B336" s="92" t="s">
        <v>198</v>
      </c>
      <c r="C336" s="119"/>
      <c r="D336" s="119"/>
      <c r="E336" s="119"/>
      <c r="F336" s="965"/>
      <c r="G336" s="1029"/>
    </row>
    <row r="337" spans="1:8" s="111" customFormat="1" ht="12.75">
      <c r="A337" s="278"/>
      <c r="B337" s="124"/>
      <c r="C337" s="471" t="s">
        <v>15</v>
      </c>
      <c r="D337" s="107">
        <v>285</v>
      </c>
      <c r="E337" s="107"/>
      <c r="F337" s="946" t="s">
        <v>172</v>
      </c>
      <c r="G337" s="1066">
        <f>E337*D337</f>
        <v>0</v>
      </c>
    </row>
    <row r="338" spans="1:8" s="111" customFormat="1" ht="12.75">
      <c r="A338" s="278"/>
      <c r="B338" s="124" t="s">
        <v>195</v>
      </c>
      <c r="C338" s="471" t="s">
        <v>18</v>
      </c>
      <c r="D338" s="107">
        <v>1</v>
      </c>
      <c r="E338" s="107"/>
      <c r="F338" s="958">
        <f t="shared" ref="F338:F339" si="5">D338*E338</f>
        <v>0</v>
      </c>
      <c r="G338" s="1029"/>
    </row>
    <row r="339" spans="1:8" s="111" customFormat="1" ht="12.75">
      <c r="A339" s="252"/>
      <c r="B339" s="124" t="s">
        <v>196</v>
      </c>
      <c r="C339" s="471" t="s">
        <v>18</v>
      </c>
      <c r="D339" s="107">
        <v>1</v>
      </c>
      <c r="E339" s="107"/>
      <c r="F339" s="958">
        <f t="shared" si="5"/>
        <v>0</v>
      </c>
      <c r="G339" s="1029"/>
    </row>
    <row r="340" spans="1:8" s="111" customFormat="1" ht="13.5" thickBot="1">
      <c r="A340" s="278"/>
      <c r="C340" s="119"/>
      <c r="D340" s="119"/>
      <c r="E340" s="119"/>
      <c r="F340" s="965"/>
      <c r="G340" s="1029"/>
    </row>
    <row r="341" spans="1:8" s="151" customFormat="1" ht="13.5" thickBot="1">
      <c r="A341" s="258" t="s">
        <v>337</v>
      </c>
      <c r="B341" s="249" t="s">
        <v>197</v>
      </c>
      <c r="C341" s="467"/>
      <c r="D341" s="467"/>
      <c r="E341" s="467"/>
      <c r="F341" s="943">
        <f>SUM(F331:F340)</f>
        <v>0</v>
      </c>
      <c r="G341" s="1023">
        <f>SUM(G331:G340)</f>
        <v>0</v>
      </c>
    </row>
    <row r="342" spans="1:8" s="151" customFormat="1" ht="12.75">
      <c r="A342" s="260"/>
      <c r="B342" s="432"/>
      <c r="C342" s="468"/>
      <c r="D342" s="468"/>
      <c r="E342" s="468"/>
      <c r="F342" s="950"/>
      <c r="G342" s="1022"/>
    </row>
    <row r="343" spans="1:8" s="151" customFormat="1" ht="13.5" thickBot="1">
      <c r="A343" s="260"/>
      <c r="B343" s="432"/>
      <c r="C343" s="468"/>
      <c r="D343" s="468"/>
      <c r="E343" s="468"/>
      <c r="F343" s="950"/>
      <c r="G343" s="1022"/>
    </row>
    <row r="344" spans="1:8" s="239" customFormat="1" ht="13.5" thickBot="1">
      <c r="A344" s="593" t="s">
        <v>338</v>
      </c>
      <c r="B344" s="149" t="s">
        <v>32</v>
      </c>
      <c r="C344" s="187"/>
      <c r="D344" s="150"/>
      <c r="E344" s="247"/>
      <c r="F344" s="945"/>
      <c r="G344" s="1017"/>
      <c r="H344" s="238"/>
    </row>
    <row r="345" spans="1:8" s="242" customFormat="1" ht="12.75">
      <c r="A345" s="252"/>
      <c r="B345" s="89"/>
      <c r="C345" s="182"/>
      <c r="D345" s="101"/>
      <c r="E345" s="595"/>
      <c r="F345" s="952"/>
      <c r="G345" s="1036"/>
    </row>
    <row r="346" spans="1:8" s="242" customFormat="1" ht="12.75">
      <c r="A346" s="252"/>
      <c r="B346" s="90" t="s">
        <v>3</v>
      </c>
      <c r="C346" s="182"/>
      <c r="D346" s="101"/>
      <c r="E346" s="595"/>
      <c r="F346" s="952"/>
      <c r="G346" s="1036"/>
    </row>
    <row r="347" spans="1:8" s="242" customFormat="1" ht="51">
      <c r="A347" s="252"/>
      <c r="B347" s="636" t="s">
        <v>20</v>
      </c>
      <c r="C347" s="836"/>
      <c r="D347" s="836"/>
      <c r="E347" s="836"/>
      <c r="F347" s="983"/>
      <c r="G347" s="1036"/>
    </row>
    <row r="348" spans="1:8" s="242" customFormat="1" ht="102">
      <c r="A348" s="252"/>
      <c r="B348" s="636" t="s">
        <v>73</v>
      </c>
      <c r="C348" s="109"/>
      <c r="D348" s="109"/>
      <c r="E348" s="109"/>
      <c r="F348" s="954"/>
      <c r="G348" s="1036"/>
    </row>
    <row r="349" spans="1:8" s="242" customFormat="1" ht="38.25">
      <c r="A349" s="253"/>
      <c r="B349" s="636" t="s">
        <v>74</v>
      </c>
      <c r="C349" s="109"/>
      <c r="D349" s="109"/>
      <c r="E349" s="109"/>
      <c r="F349" s="954"/>
      <c r="G349" s="1036"/>
    </row>
    <row r="350" spans="1:8" s="242" customFormat="1" ht="12.75">
      <c r="A350" s="252"/>
      <c r="B350" s="837"/>
      <c r="C350" s="107"/>
      <c r="D350" s="123"/>
      <c r="E350" s="115"/>
      <c r="F350" s="955"/>
      <c r="G350" s="1036"/>
    </row>
    <row r="351" spans="1:8" s="242" customFormat="1" ht="201" customHeight="1">
      <c r="A351" s="252"/>
      <c r="B351" s="926" t="s">
        <v>1928</v>
      </c>
      <c r="C351" s="109"/>
      <c r="D351" s="109"/>
      <c r="E351" s="109"/>
      <c r="F351" s="954"/>
      <c r="G351" s="1036"/>
    </row>
    <row r="352" spans="1:8" s="111" customFormat="1" ht="12.75">
      <c r="A352" s="278"/>
      <c r="C352" s="119"/>
      <c r="D352" s="119"/>
      <c r="E352" s="119"/>
      <c r="F352" s="965"/>
      <c r="G352" s="1029"/>
    </row>
    <row r="353" spans="1:7" s="111" customFormat="1" ht="12.75">
      <c r="A353" s="278"/>
      <c r="C353" s="182"/>
      <c r="D353" s="101"/>
      <c r="E353" s="595"/>
      <c r="F353" s="939"/>
      <c r="G353" s="1019"/>
    </row>
    <row r="354" spans="1:7" s="148" customFormat="1" ht="102">
      <c r="A354" s="838" t="s">
        <v>321</v>
      </c>
      <c r="B354" s="839" t="s">
        <v>322</v>
      </c>
      <c r="C354" s="840"/>
      <c r="D354" s="841"/>
      <c r="E354" s="842"/>
      <c r="F354" s="984"/>
      <c r="G354" s="1044"/>
    </row>
    <row r="355" spans="1:7" s="148" customFormat="1">
      <c r="A355" s="838"/>
      <c r="B355" s="839" t="s">
        <v>2022</v>
      </c>
      <c r="C355" s="840"/>
      <c r="D355" s="840"/>
      <c r="E355" s="840"/>
      <c r="F355" s="985"/>
      <c r="G355" s="1044"/>
    </row>
    <row r="356" spans="1:7" s="560" customFormat="1">
      <c r="A356" s="838"/>
      <c r="B356" s="843" t="s">
        <v>325</v>
      </c>
      <c r="C356" s="844" t="s">
        <v>5</v>
      </c>
      <c r="D356" s="845">
        <v>6</v>
      </c>
      <c r="E356" s="846"/>
      <c r="F356" s="946" t="s">
        <v>172</v>
      </c>
      <c r="G356" s="1066">
        <f>E356*D356</f>
        <v>0</v>
      </c>
    </row>
    <row r="357" spans="1:7" s="560" customFormat="1">
      <c r="A357" s="838"/>
      <c r="B357" s="843" t="s">
        <v>326</v>
      </c>
      <c r="C357" s="844" t="s">
        <v>5</v>
      </c>
      <c r="D357" s="845">
        <v>6</v>
      </c>
      <c r="E357" s="846"/>
      <c r="F357" s="946" t="s">
        <v>172</v>
      </c>
      <c r="G357" s="1066">
        <f>E357*D357</f>
        <v>0</v>
      </c>
    </row>
    <row r="358" spans="1:7" s="148" customFormat="1">
      <c r="A358" s="847"/>
      <c r="B358" s="848"/>
      <c r="C358" s="840"/>
      <c r="D358" s="841"/>
      <c r="E358" s="842"/>
      <c r="F358" s="984"/>
      <c r="G358" s="1112"/>
    </row>
    <row r="359" spans="1:7" s="148" customFormat="1" ht="102">
      <c r="A359" s="838" t="s">
        <v>131</v>
      </c>
      <c r="B359" s="839" t="s">
        <v>207</v>
      </c>
      <c r="C359" s="849"/>
      <c r="D359" s="841"/>
      <c r="E359" s="842"/>
      <c r="F359" s="984"/>
      <c r="G359" s="1112"/>
    </row>
    <row r="360" spans="1:7" s="148" customFormat="1">
      <c r="A360" s="838"/>
      <c r="B360" s="839" t="s">
        <v>2023</v>
      </c>
      <c r="C360" s="840"/>
      <c r="D360" s="840"/>
      <c r="E360" s="840"/>
      <c r="F360" s="985"/>
      <c r="G360" s="1112"/>
    </row>
    <row r="361" spans="1:7" s="560" customFormat="1">
      <c r="A361" s="838"/>
      <c r="B361" s="843"/>
      <c r="C361" s="844" t="s">
        <v>5</v>
      </c>
      <c r="D361" s="845">
        <v>6</v>
      </c>
      <c r="E361" s="846"/>
      <c r="F361" s="946" t="s">
        <v>172</v>
      </c>
      <c r="G361" s="1066">
        <f>E361*D361</f>
        <v>0</v>
      </c>
    </row>
    <row r="362" spans="1:7" s="148" customFormat="1">
      <c r="A362" s="850"/>
      <c r="B362" s="851"/>
      <c r="C362" s="852"/>
      <c r="D362" s="853"/>
      <c r="E362" s="854"/>
      <c r="F362" s="986"/>
      <c r="G362" s="1112"/>
    </row>
    <row r="363" spans="1:7" s="148" customFormat="1" ht="102">
      <c r="A363" s="838" t="s">
        <v>130</v>
      </c>
      <c r="B363" s="839" t="s">
        <v>317</v>
      </c>
      <c r="C363" s="840"/>
      <c r="D363" s="841"/>
      <c r="E363" s="842"/>
      <c r="F363" s="984"/>
      <c r="G363" s="1112"/>
    </row>
    <row r="364" spans="1:7" s="148" customFormat="1">
      <c r="A364" s="838"/>
      <c r="B364" s="839" t="s">
        <v>2024</v>
      </c>
      <c r="C364" s="840"/>
      <c r="D364" s="840"/>
      <c r="E364" s="840"/>
      <c r="F364" s="985"/>
      <c r="G364" s="1112"/>
    </row>
    <row r="365" spans="1:7" s="560" customFormat="1">
      <c r="A365" s="838"/>
      <c r="B365" s="843"/>
      <c r="C365" s="844" t="s">
        <v>5</v>
      </c>
      <c r="D365" s="845">
        <v>1</v>
      </c>
      <c r="E365" s="846"/>
      <c r="F365" s="946" t="s">
        <v>172</v>
      </c>
      <c r="G365" s="1066">
        <f>E365*D365</f>
        <v>0</v>
      </c>
    </row>
    <row r="366" spans="1:7" s="148" customFormat="1">
      <c r="A366" s="850"/>
      <c r="B366" s="851"/>
      <c r="C366" s="852"/>
      <c r="D366" s="853"/>
      <c r="E366" s="854"/>
      <c r="F366" s="986"/>
      <c r="G366" s="1112"/>
    </row>
    <row r="367" spans="1:7" s="148" customFormat="1" ht="102">
      <c r="A367" s="838" t="s">
        <v>323</v>
      </c>
      <c r="B367" s="839" t="s">
        <v>324</v>
      </c>
      <c r="C367" s="840"/>
      <c r="D367" s="841"/>
      <c r="E367" s="842"/>
      <c r="F367" s="984"/>
      <c r="G367" s="1112"/>
    </row>
    <row r="368" spans="1:7" s="148" customFormat="1">
      <c r="A368" s="838"/>
      <c r="B368" s="839" t="s">
        <v>2022</v>
      </c>
      <c r="C368" s="840"/>
      <c r="D368" s="840"/>
      <c r="E368" s="840"/>
      <c r="F368" s="985"/>
      <c r="G368" s="1112"/>
    </row>
    <row r="369" spans="1:8" s="560" customFormat="1">
      <c r="A369" s="838"/>
      <c r="B369" s="843" t="s">
        <v>325</v>
      </c>
      <c r="C369" s="844" t="s">
        <v>5</v>
      </c>
      <c r="D369" s="845">
        <v>1</v>
      </c>
      <c r="E369" s="846"/>
      <c r="F369" s="946" t="s">
        <v>172</v>
      </c>
      <c r="G369" s="1066">
        <f>E369*D369</f>
        <v>0</v>
      </c>
    </row>
    <row r="370" spans="1:8" s="148" customFormat="1">
      <c r="A370" s="847"/>
      <c r="B370" s="848"/>
      <c r="C370" s="840"/>
      <c r="D370" s="841"/>
      <c r="E370" s="842"/>
      <c r="F370" s="984"/>
      <c r="G370" s="1112"/>
    </row>
    <row r="371" spans="1:8" s="148" customFormat="1" ht="114.75">
      <c r="A371" s="838" t="s">
        <v>132</v>
      </c>
      <c r="B371" s="839" t="s">
        <v>209</v>
      </c>
      <c r="C371" s="849"/>
      <c r="D371" s="855"/>
      <c r="E371" s="842"/>
      <c r="F371" s="984"/>
      <c r="G371" s="1112"/>
    </row>
    <row r="372" spans="1:8" s="148" customFormat="1">
      <c r="A372" s="838"/>
      <c r="B372" s="839" t="s">
        <v>206</v>
      </c>
      <c r="C372" s="840"/>
      <c r="D372" s="840"/>
      <c r="E372" s="840"/>
      <c r="F372" s="985"/>
      <c r="G372" s="1112"/>
    </row>
    <row r="373" spans="1:8" s="560" customFormat="1">
      <c r="A373" s="838"/>
      <c r="B373" s="843"/>
      <c r="C373" s="844" t="s">
        <v>5</v>
      </c>
      <c r="D373" s="845">
        <v>4</v>
      </c>
      <c r="E373" s="846"/>
      <c r="F373" s="946" t="s">
        <v>172</v>
      </c>
      <c r="G373" s="1066">
        <f>E373*D373</f>
        <v>0</v>
      </c>
    </row>
    <row r="374" spans="1:8" s="148" customFormat="1">
      <c r="A374" s="850"/>
      <c r="B374" s="851"/>
      <c r="C374" s="852"/>
      <c r="D374" s="853"/>
      <c r="E374" s="854"/>
      <c r="F374" s="986"/>
      <c r="G374" s="1112"/>
    </row>
    <row r="375" spans="1:8" s="148" customFormat="1" ht="114.75">
      <c r="A375" s="838" t="s">
        <v>133</v>
      </c>
      <c r="B375" s="839" t="s">
        <v>208</v>
      </c>
      <c r="C375" s="840"/>
      <c r="D375" s="841"/>
      <c r="E375" s="840"/>
      <c r="F375" s="984"/>
      <c r="G375" s="1112"/>
    </row>
    <row r="376" spans="1:8" s="148" customFormat="1">
      <c r="A376" s="838"/>
      <c r="B376" s="839" t="s">
        <v>206</v>
      </c>
      <c r="C376" s="840"/>
      <c r="D376" s="840"/>
      <c r="E376" s="840"/>
      <c r="F376" s="985"/>
      <c r="G376" s="1112"/>
    </row>
    <row r="377" spans="1:8" s="560" customFormat="1">
      <c r="A377" s="838"/>
      <c r="B377" s="843"/>
      <c r="C377" s="844" t="s">
        <v>5</v>
      </c>
      <c r="D377" s="845">
        <v>10</v>
      </c>
      <c r="E377" s="846"/>
      <c r="F377" s="946" t="s">
        <v>172</v>
      </c>
      <c r="G377" s="1066">
        <f>E377*D377</f>
        <v>0</v>
      </c>
    </row>
    <row r="378" spans="1:8" s="148" customFormat="1" ht="17.25" thickBot="1">
      <c r="A378" s="850"/>
      <c r="B378" s="851"/>
      <c r="C378" s="852"/>
      <c r="D378" s="853"/>
      <c r="E378" s="854"/>
      <c r="F378" s="986"/>
      <c r="G378" s="1044"/>
    </row>
    <row r="379" spans="1:8" s="151" customFormat="1" ht="13.5" thickBot="1">
      <c r="A379" s="258" t="s">
        <v>338</v>
      </c>
      <c r="B379" s="249" t="s">
        <v>33</v>
      </c>
      <c r="C379" s="467"/>
      <c r="D379" s="467"/>
      <c r="E379" s="467"/>
      <c r="F379" s="943">
        <f>SUM(F346:F378)</f>
        <v>0</v>
      </c>
      <c r="G379" s="1023">
        <f>SUM(G346:G378)</f>
        <v>0</v>
      </c>
    </row>
    <row r="380" spans="1:8" s="151" customFormat="1" ht="12.75">
      <c r="A380" s="260"/>
      <c r="B380" s="432"/>
      <c r="C380" s="468"/>
      <c r="D380" s="468"/>
      <c r="E380" s="468"/>
      <c r="F380" s="950"/>
      <c r="G380" s="1022"/>
    </row>
    <row r="381" spans="1:8" s="151" customFormat="1" ht="13.5" thickBot="1">
      <c r="A381" s="260"/>
      <c r="B381" s="432"/>
      <c r="C381" s="468"/>
      <c r="D381" s="468"/>
      <c r="E381" s="468"/>
      <c r="F381" s="950"/>
      <c r="G381" s="1022"/>
    </row>
    <row r="382" spans="1:8" s="239" customFormat="1" ht="13.5" thickBot="1">
      <c r="A382" s="593" t="s">
        <v>327</v>
      </c>
      <c r="B382" s="149" t="s">
        <v>34</v>
      </c>
      <c r="C382" s="187"/>
      <c r="D382" s="150"/>
      <c r="E382" s="247"/>
      <c r="F382" s="945"/>
      <c r="G382" s="1017"/>
      <c r="H382" s="238"/>
    </row>
    <row r="383" spans="1:8" s="242" customFormat="1" ht="12.75">
      <c r="A383" s="252"/>
      <c r="B383" s="89"/>
      <c r="C383" s="215"/>
      <c r="D383" s="279"/>
      <c r="E383" s="596"/>
      <c r="F383" s="939"/>
      <c r="G383" s="1036"/>
    </row>
    <row r="384" spans="1:8" s="242" customFormat="1" ht="12.75">
      <c r="A384" s="252"/>
      <c r="B384" s="90" t="s">
        <v>3</v>
      </c>
      <c r="C384" s="215"/>
      <c r="D384" s="279"/>
      <c r="E384" s="596"/>
      <c r="F384" s="939"/>
      <c r="G384" s="1036"/>
    </row>
    <row r="385" spans="1:8" s="242" customFormat="1" ht="51">
      <c r="A385" s="252"/>
      <c r="B385" s="620" t="s">
        <v>20</v>
      </c>
      <c r="C385" s="109"/>
      <c r="D385" s="856"/>
      <c r="E385" s="109"/>
      <c r="F385" s="954"/>
      <c r="G385" s="1036"/>
    </row>
    <row r="386" spans="1:8" s="242" customFormat="1" ht="216.75">
      <c r="A386" s="252"/>
      <c r="B386" s="636" t="s">
        <v>84</v>
      </c>
      <c r="C386" s="109"/>
      <c r="D386" s="109"/>
      <c r="E386" s="109"/>
      <c r="F386" s="954"/>
      <c r="G386" s="1036"/>
    </row>
    <row r="387" spans="1:8" s="242" customFormat="1" ht="12.75">
      <c r="A387" s="252"/>
      <c r="B387" s="638"/>
      <c r="C387" s="215"/>
      <c r="D387" s="279"/>
      <c r="E387" s="596"/>
      <c r="F387" s="939"/>
      <c r="G387" s="1036"/>
    </row>
    <row r="388" spans="1:8" s="242" customFormat="1" ht="12.75">
      <c r="A388" s="252"/>
      <c r="B388" s="638"/>
      <c r="C388" s="215"/>
      <c r="D388" s="279"/>
      <c r="E388" s="596"/>
      <c r="F388" s="939"/>
      <c r="G388" s="1019"/>
    </row>
    <row r="389" spans="1:8" s="561" customFormat="1" ht="102">
      <c r="A389" s="838" t="s">
        <v>116</v>
      </c>
      <c r="B389" s="839" t="s">
        <v>328</v>
      </c>
      <c r="C389" s="857"/>
      <c r="D389" s="858"/>
      <c r="E389" s="857"/>
      <c r="F389" s="987"/>
      <c r="G389" s="1045"/>
    </row>
    <row r="390" spans="1:8" s="562" customFormat="1" ht="12.75">
      <c r="A390" s="838"/>
      <c r="B390" s="843" t="s">
        <v>325</v>
      </c>
      <c r="C390" s="859" t="s">
        <v>5</v>
      </c>
      <c r="D390" s="860">
        <v>10</v>
      </c>
      <c r="E390" s="861"/>
      <c r="F390" s="946"/>
      <c r="G390" s="1066">
        <f t="shared" ref="G390:G391" si="6">E390*D390</f>
        <v>0</v>
      </c>
    </row>
    <row r="391" spans="1:8" s="562" customFormat="1" ht="12.75">
      <c r="A391" s="838"/>
      <c r="B391" s="843" t="s">
        <v>326</v>
      </c>
      <c r="C391" s="859" t="s">
        <v>5</v>
      </c>
      <c r="D391" s="860">
        <v>10</v>
      </c>
      <c r="E391" s="861"/>
      <c r="F391" s="946"/>
      <c r="G391" s="1066">
        <f t="shared" si="6"/>
        <v>0</v>
      </c>
    </row>
    <row r="392" spans="1:8" s="111" customFormat="1" ht="13.5" thickBot="1">
      <c r="A392" s="278"/>
      <c r="C392" s="267"/>
      <c r="D392" s="267"/>
      <c r="E392" s="267"/>
      <c r="F392" s="968"/>
      <c r="G392" s="1029"/>
    </row>
    <row r="393" spans="1:8" s="151" customFormat="1" ht="13.5" thickBot="1">
      <c r="A393" s="258" t="s">
        <v>327</v>
      </c>
      <c r="B393" s="249" t="s">
        <v>35</v>
      </c>
      <c r="C393" s="467"/>
      <c r="D393" s="467"/>
      <c r="E393" s="467"/>
      <c r="F393" s="943">
        <f>SUM(F385:F392)</f>
        <v>0</v>
      </c>
      <c r="G393" s="1023">
        <f>SUM(G385:G392)</f>
        <v>0</v>
      </c>
    </row>
    <row r="394" spans="1:8" s="151" customFormat="1" ht="12.75">
      <c r="A394" s="260"/>
      <c r="B394" s="432"/>
      <c r="C394" s="468"/>
      <c r="D394" s="468"/>
      <c r="E394" s="468"/>
      <c r="F394" s="950"/>
      <c r="G394" s="1022"/>
    </row>
    <row r="395" spans="1:8" s="151" customFormat="1" ht="13.5" thickBot="1">
      <c r="A395" s="260"/>
      <c r="B395" s="432"/>
      <c r="C395" s="468"/>
      <c r="D395" s="468"/>
      <c r="E395" s="468"/>
      <c r="F395" s="950"/>
      <c r="G395" s="1022"/>
    </row>
    <row r="396" spans="1:8" s="239" customFormat="1" ht="13.5" thickBot="1">
      <c r="A396" s="593" t="s">
        <v>319</v>
      </c>
      <c r="B396" s="149" t="s">
        <v>1262</v>
      </c>
      <c r="C396" s="187"/>
      <c r="D396" s="150"/>
      <c r="E396" s="247"/>
      <c r="F396" s="945"/>
      <c r="G396" s="1017"/>
      <c r="H396" s="238"/>
    </row>
    <row r="397" spans="1:8" s="435" customFormat="1" ht="12.75">
      <c r="A397" s="502"/>
      <c r="B397" s="639"/>
      <c r="C397" s="461"/>
      <c r="D397" s="461"/>
      <c r="E397" s="461"/>
      <c r="F397" s="988"/>
      <c r="G397" s="1046"/>
      <c r="H397" s="434"/>
    </row>
    <row r="398" spans="1:8" s="436" customFormat="1" ht="12.75">
      <c r="A398" s="502"/>
      <c r="B398" s="639"/>
      <c r="C398" s="215"/>
      <c r="D398" s="279"/>
      <c r="E398" s="596"/>
      <c r="F398" s="939"/>
      <c r="G398" s="1019"/>
      <c r="H398" s="434"/>
    </row>
    <row r="399" spans="1:8" s="508" customFormat="1" ht="12.75">
      <c r="A399" s="502" t="s">
        <v>1236</v>
      </c>
      <c r="B399" s="445" t="s">
        <v>211</v>
      </c>
      <c r="C399" s="473"/>
      <c r="D399" s="446"/>
      <c r="E399" s="447"/>
      <c r="F399" s="989"/>
      <c r="G399" s="1047"/>
      <c r="H399" s="507"/>
    </row>
    <row r="400" spans="1:8" s="436" customFormat="1" ht="12.75">
      <c r="A400" s="502"/>
      <c r="B400" s="639"/>
      <c r="C400" s="461"/>
      <c r="D400" s="461"/>
      <c r="E400" s="461"/>
      <c r="F400" s="988"/>
      <c r="G400" s="1047"/>
      <c r="H400" s="434"/>
    </row>
    <row r="401" spans="1:23" s="510" customFormat="1" ht="12.75">
      <c r="A401" s="503" t="s">
        <v>1219</v>
      </c>
      <c r="B401" s="582" t="s">
        <v>212</v>
      </c>
      <c r="C401" s="589"/>
      <c r="D401" s="589"/>
      <c r="E401" s="589"/>
      <c r="F401" s="990"/>
      <c r="G401" s="1048"/>
    </row>
    <row r="402" spans="1:23" s="437" customFormat="1" ht="12.75">
      <c r="A402" s="502"/>
      <c r="B402" s="639"/>
      <c r="C402" s="461"/>
      <c r="D402" s="461"/>
      <c r="E402" s="461"/>
      <c r="F402" s="988"/>
      <c r="G402" s="1049"/>
    </row>
    <row r="403" spans="1:23" s="441" customFormat="1" ht="229.5">
      <c r="A403" s="502" t="s">
        <v>1220</v>
      </c>
      <c r="B403" s="438" t="s">
        <v>213</v>
      </c>
      <c r="C403" s="474"/>
      <c r="D403" s="474"/>
      <c r="E403" s="474"/>
      <c r="F403" s="991"/>
      <c r="G403" s="1049"/>
    </row>
    <row r="404" spans="1:23" s="441" customFormat="1" ht="12.75">
      <c r="A404" s="504"/>
      <c r="B404" s="438"/>
      <c r="C404" s="472" t="s">
        <v>9</v>
      </c>
      <c r="D404" s="439">
        <v>380</v>
      </c>
      <c r="E404" s="440"/>
      <c r="F404" s="946">
        <f>D404*E404</f>
        <v>0</v>
      </c>
      <c r="G404" s="1066"/>
    </row>
    <row r="405" spans="1:23" s="441" customFormat="1" ht="12.75">
      <c r="A405" s="504"/>
      <c r="B405" s="438"/>
      <c r="C405" s="472"/>
      <c r="D405" s="439"/>
      <c r="E405" s="440"/>
      <c r="F405" s="992"/>
      <c r="G405" s="1051"/>
    </row>
    <row r="406" spans="1:23" s="441" customFormat="1" ht="216.75">
      <c r="A406" s="502" t="s">
        <v>1221</v>
      </c>
      <c r="B406" s="438" t="s">
        <v>214</v>
      </c>
      <c r="C406" s="474"/>
      <c r="D406" s="474"/>
      <c r="E406" s="474"/>
      <c r="F406" s="991"/>
      <c r="G406" s="1113"/>
    </row>
    <row r="407" spans="1:23" s="441" customFormat="1" ht="12.75">
      <c r="A407" s="504"/>
      <c r="B407" s="438"/>
      <c r="C407" s="472" t="s">
        <v>215</v>
      </c>
      <c r="D407" s="439">
        <v>2350</v>
      </c>
      <c r="E407" s="440"/>
      <c r="F407" s="946">
        <f>D407*E407</f>
        <v>0</v>
      </c>
      <c r="G407" s="1066"/>
    </row>
    <row r="408" spans="1:23" s="441" customFormat="1" ht="12.75">
      <c r="A408" s="504"/>
      <c r="B408" s="438"/>
      <c r="C408" s="472"/>
      <c r="D408" s="439"/>
      <c r="E408" s="440"/>
      <c r="F408" s="992"/>
      <c r="G408" s="1051"/>
    </row>
    <row r="409" spans="1:23" s="441" customFormat="1" ht="63.75">
      <c r="A409" s="502" t="s">
        <v>1222</v>
      </c>
      <c r="B409" s="603" t="s">
        <v>1275</v>
      </c>
      <c r="C409" s="474"/>
      <c r="D409" s="474"/>
      <c r="E409" s="474"/>
      <c r="F409" s="991"/>
      <c r="G409" s="1051"/>
    </row>
    <row r="410" spans="1:23" s="441" customFormat="1" ht="12.75">
      <c r="A410" s="504"/>
      <c r="B410" s="438"/>
      <c r="C410" s="472" t="s">
        <v>9</v>
      </c>
      <c r="D410" s="439">
        <v>470</v>
      </c>
      <c r="E410" s="440"/>
      <c r="F410" s="946">
        <f>D410*E410</f>
        <v>0</v>
      </c>
      <c r="G410" s="1066"/>
    </row>
    <row r="411" spans="1:23" s="441" customFormat="1" ht="12.75">
      <c r="A411" s="504"/>
      <c r="B411" s="603"/>
      <c r="C411" s="472"/>
      <c r="D411" s="439"/>
      <c r="E411" s="440"/>
      <c r="F411" s="992"/>
      <c r="G411" s="1051"/>
    </row>
    <row r="412" spans="1:23" s="441" customFormat="1" ht="43.5" customHeight="1">
      <c r="A412" s="502" t="s">
        <v>1223</v>
      </c>
      <c r="B412" s="438" t="s">
        <v>1815</v>
      </c>
      <c r="C412" s="472"/>
      <c r="D412" s="439"/>
      <c r="E412" s="439"/>
      <c r="F412" s="993"/>
      <c r="G412" s="1047"/>
      <c r="H412" s="443"/>
    </row>
    <row r="413" spans="1:23" s="441" customFormat="1" ht="12.75">
      <c r="A413" s="504"/>
      <c r="B413" s="438"/>
      <c r="C413" s="472" t="s">
        <v>16</v>
      </c>
      <c r="D413" s="439">
        <v>1</v>
      </c>
      <c r="E413" s="439"/>
      <c r="F413" s="946"/>
      <c r="G413" s="1066">
        <f t="shared" ref="G413" si="7">E413*D413</f>
        <v>0</v>
      </c>
      <c r="H413" s="443"/>
    </row>
    <row r="414" spans="1:23" s="441" customFormat="1" ht="12.75">
      <c r="A414" s="504"/>
      <c r="B414" s="438"/>
      <c r="C414" s="472"/>
      <c r="D414" s="439"/>
      <c r="E414" s="439"/>
      <c r="F414" s="993"/>
      <c r="G414" s="1050"/>
      <c r="H414" s="443"/>
    </row>
    <row r="415" spans="1:23" s="441" customFormat="1" ht="13.5" thickBot="1">
      <c r="A415" s="504"/>
      <c r="B415" s="438"/>
      <c r="C415" s="472"/>
      <c r="D415" s="439"/>
      <c r="E415" s="439"/>
      <c r="F415" s="993"/>
      <c r="G415" s="1050"/>
      <c r="H415" s="443"/>
    </row>
    <row r="416" spans="1:23" s="441" customFormat="1" ht="13.5" thickBot="1">
      <c r="A416" s="506" t="s">
        <v>1219</v>
      </c>
      <c r="B416" s="1407" t="s">
        <v>216</v>
      </c>
      <c r="C416" s="1407"/>
      <c r="D416" s="1407"/>
      <c r="E416" s="1407"/>
      <c r="F416" s="1140">
        <f>SUM(F404:F415)</f>
        <v>0</v>
      </c>
      <c r="G416" s="1141">
        <f>SUM(G404:G415)</f>
        <v>0</v>
      </c>
      <c r="U416" s="444"/>
      <c r="V416" s="444"/>
      <c r="W416" s="444"/>
    </row>
    <row r="417" spans="1:23" s="441" customFormat="1" ht="12.75">
      <c r="A417" s="502"/>
      <c r="B417" s="639"/>
      <c r="C417" s="461"/>
      <c r="D417" s="461"/>
      <c r="E417" s="461"/>
      <c r="F417" s="994"/>
      <c r="G417" s="1049"/>
      <c r="U417" s="444"/>
      <c r="V417" s="444"/>
      <c r="W417" s="444"/>
    </row>
    <row r="418" spans="1:23" s="441" customFormat="1" ht="13.5" thickBot="1">
      <c r="A418" s="502"/>
      <c r="B418" s="639"/>
      <c r="C418" s="461"/>
      <c r="D418" s="461"/>
      <c r="E418" s="461"/>
      <c r="F418" s="994"/>
      <c r="G418" s="1049"/>
    </row>
    <row r="419" spans="1:23" s="448" customFormat="1" ht="13.5" thickBot="1">
      <c r="A419" s="506" t="s">
        <v>1224</v>
      </c>
      <c r="B419" s="1142" t="s">
        <v>8</v>
      </c>
      <c r="C419" s="1143"/>
      <c r="D419" s="1144"/>
      <c r="E419" s="1145"/>
      <c r="F419" s="1146"/>
      <c r="G419" s="1147"/>
    </row>
    <row r="420" spans="1:23" s="441" customFormat="1" ht="12.75">
      <c r="A420" s="502"/>
      <c r="B420" s="449"/>
      <c r="C420" s="472"/>
      <c r="D420" s="439"/>
      <c r="E420" s="440"/>
      <c r="F420" s="992"/>
      <c r="G420" s="1049"/>
    </row>
    <row r="421" spans="1:23" s="441" customFormat="1" ht="63.75">
      <c r="A421" s="502" t="s">
        <v>1225</v>
      </c>
      <c r="B421" s="438" t="s">
        <v>217</v>
      </c>
      <c r="C421" s="472"/>
      <c r="D421" s="439"/>
      <c r="E421" s="439"/>
      <c r="F421" s="992"/>
      <c r="G421" s="1052"/>
    </row>
    <row r="422" spans="1:23" s="451" customFormat="1" ht="12.75">
      <c r="A422" s="504" t="s">
        <v>218</v>
      </c>
      <c r="B422" s="438" t="s">
        <v>219</v>
      </c>
      <c r="C422" s="565" t="s">
        <v>5</v>
      </c>
      <c r="D422" s="566">
        <v>8</v>
      </c>
      <c r="E422" s="566"/>
      <c r="F422" s="949">
        <f>D422*E422</f>
        <v>0</v>
      </c>
      <c r="G422" s="1114"/>
    </row>
    <row r="423" spans="1:23" s="451" customFormat="1" ht="12.75">
      <c r="A423" s="504" t="s">
        <v>220</v>
      </c>
      <c r="B423" s="438" t="s">
        <v>221</v>
      </c>
      <c r="C423" s="565" t="s">
        <v>5</v>
      </c>
      <c r="D423" s="566">
        <v>1</v>
      </c>
      <c r="E423" s="566"/>
      <c r="F423" s="949">
        <f t="shared" ref="F423:F427" si="8">D423*E423</f>
        <v>0</v>
      </c>
      <c r="G423" s="1114"/>
    </row>
    <row r="424" spans="1:23" s="451" customFormat="1" ht="12.75">
      <c r="A424" s="504" t="s">
        <v>222</v>
      </c>
      <c r="B424" s="438" t="s">
        <v>223</v>
      </c>
      <c r="C424" s="565" t="s">
        <v>5</v>
      </c>
      <c r="D424" s="566">
        <v>4</v>
      </c>
      <c r="E424" s="566"/>
      <c r="F424" s="949">
        <f t="shared" si="8"/>
        <v>0</v>
      </c>
      <c r="G424" s="1114"/>
    </row>
    <row r="425" spans="1:23" s="451" customFormat="1" ht="12.75">
      <c r="A425" s="504" t="s">
        <v>224</v>
      </c>
      <c r="B425" s="438" t="s">
        <v>225</v>
      </c>
      <c r="C425" s="565" t="s">
        <v>5</v>
      </c>
      <c r="D425" s="566">
        <v>2</v>
      </c>
      <c r="E425" s="566"/>
      <c r="F425" s="949">
        <f t="shared" si="8"/>
        <v>0</v>
      </c>
      <c r="G425" s="1114"/>
    </row>
    <row r="426" spans="1:23" s="451" customFormat="1" ht="12.75">
      <c r="A426" s="504" t="s">
        <v>226</v>
      </c>
      <c r="B426" s="438" t="s">
        <v>227</v>
      </c>
      <c r="C426" s="565" t="s">
        <v>5</v>
      </c>
      <c r="D426" s="566">
        <v>2</v>
      </c>
      <c r="E426" s="566"/>
      <c r="F426" s="949">
        <f t="shared" si="8"/>
        <v>0</v>
      </c>
      <c r="G426" s="1114"/>
    </row>
    <row r="427" spans="1:23" s="451" customFormat="1" ht="12.75">
      <c r="A427" s="504" t="s">
        <v>228</v>
      </c>
      <c r="B427" s="438" t="s">
        <v>229</v>
      </c>
      <c r="C427" s="565" t="s">
        <v>5</v>
      </c>
      <c r="D427" s="566">
        <v>4</v>
      </c>
      <c r="E427" s="566"/>
      <c r="F427" s="949">
        <f t="shared" si="8"/>
        <v>0</v>
      </c>
      <c r="G427" s="1114"/>
    </row>
    <row r="428" spans="1:23" s="441" customFormat="1" ht="12.75">
      <c r="A428" s="504"/>
      <c r="B428" s="438"/>
      <c r="C428" s="472"/>
      <c r="D428" s="439"/>
      <c r="E428" s="439"/>
      <c r="F428" s="993"/>
      <c r="G428" s="1115"/>
    </row>
    <row r="429" spans="1:23" s="441" customFormat="1" ht="178.5">
      <c r="A429" s="502" t="s">
        <v>1226</v>
      </c>
      <c r="B429" s="438" t="s">
        <v>1285</v>
      </c>
      <c r="C429" s="472"/>
      <c r="D429" s="439"/>
      <c r="E429" s="440"/>
      <c r="F429" s="992"/>
      <c r="G429" s="1051"/>
    </row>
    <row r="430" spans="1:23" s="451" customFormat="1" ht="25.5">
      <c r="A430" s="504" t="s">
        <v>218</v>
      </c>
      <c r="B430" s="643" t="s">
        <v>1925</v>
      </c>
      <c r="C430" s="565" t="s">
        <v>230</v>
      </c>
      <c r="D430" s="566">
        <v>206</v>
      </c>
      <c r="E430" s="566"/>
      <c r="F430" s="949">
        <f>D430*E430</f>
        <v>0</v>
      </c>
      <c r="G430" s="1114"/>
    </row>
    <row r="431" spans="1:23" s="451" customFormat="1" ht="12.75">
      <c r="A431" s="504" t="s">
        <v>220</v>
      </c>
      <c r="B431" s="643" t="s">
        <v>1926</v>
      </c>
      <c r="C431" s="565" t="s">
        <v>230</v>
      </c>
      <c r="D431" s="566">
        <v>198</v>
      </c>
      <c r="E431" s="566"/>
      <c r="F431" s="949" t="s">
        <v>172</v>
      </c>
      <c r="G431" s="1114">
        <f t="shared" ref="G431:G432" si="9">E431*D431</f>
        <v>0</v>
      </c>
    </row>
    <row r="432" spans="1:23" s="451" customFormat="1" ht="12.75">
      <c r="A432" s="504" t="s">
        <v>222</v>
      </c>
      <c r="B432" s="643" t="s">
        <v>1927</v>
      </c>
      <c r="C432" s="565" t="s">
        <v>230</v>
      </c>
      <c r="D432" s="566">
        <v>198</v>
      </c>
      <c r="E432" s="566"/>
      <c r="F432" s="949" t="s">
        <v>172</v>
      </c>
      <c r="G432" s="1114">
        <f t="shared" si="9"/>
        <v>0</v>
      </c>
    </row>
    <row r="433" spans="1:8" s="441" customFormat="1" ht="12.75">
      <c r="A433" s="504"/>
      <c r="B433" s="438"/>
      <c r="C433" s="472"/>
      <c r="D433" s="439"/>
      <c r="E433" s="439"/>
      <c r="F433" s="992"/>
      <c r="G433" s="1051"/>
    </row>
    <row r="434" spans="1:8" s="441" customFormat="1" ht="165.75">
      <c r="A434" s="502" t="s">
        <v>1227</v>
      </c>
      <c r="B434" s="438" t="s">
        <v>1286</v>
      </c>
      <c r="C434" s="474"/>
      <c r="D434" s="474"/>
      <c r="E434" s="439"/>
      <c r="F434" s="992"/>
      <c r="G434" s="1051"/>
    </row>
    <row r="435" spans="1:8" s="441" customFormat="1" ht="12.75">
      <c r="A435" s="588"/>
      <c r="B435" s="454"/>
      <c r="C435" s="563" t="s">
        <v>9</v>
      </c>
      <c r="D435" s="564">
        <v>10</v>
      </c>
      <c r="E435" s="564"/>
      <c r="F435" s="948" t="s">
        <v>172</v>
      </c>
      <c r="G435" s="1116">
        <f t="shared" ref="G435" si="10">E435*D435</f>
        <v>0</v>
      </c>
    </row>
    <row r="436" spans="1:8" s="441" customFormat="1" ht="12.75">
      <c r="A436" s="504"/>
      <c r="B436" s="438"/>
      <c r="C436" s="472"/>
      <c r="D436" s="439"/>
      <c r="E436" s="439"/>
      <c r="F436" s="992"/>
      <c r="G436" s="1051"/>
    </row>
    <row r="437" spans="1:8" s="441" customFormat="1" ht="153">
      <c r="A437" s="502" t="s">
        <v>1229</v>
      </c>
      <c r="B437" s="438" t="s">
        <v>1924</v>
      </c>
      <c r="C437" s="472"/>
      <c r="D437" s="439"/>
      <c r="E437" s="440"/>
      <c r="F437" s="992"/>
      <c r="G437" s="1051"/>
    </row>
    <row r="438" spans="1:8" s="441" customFormat="1" ht="15">
      <c r="A438" s="588"/>
      <c r="B438" s="454"/>
      <c r="C438" s="563" t="s">
        <v>1287</v>
      </c>
      <c r="D438" s="564">
        <v>198</v>
      </c>
      <c r="E438" s="586"/>
      <c r="F438" s="948" t="s">
        <v>172</v>
      </c>
      <c r="G438" s="1116">
        <f t="shared" ref="G438" si="11">E438*D438</f>
        <v>0</v>
      </c>
    </row>
    <row r="439" spans="1:8" s="441" customFormat="1" ht="12.75">
      <c r="A439" s="504"/>
      <c r="B439" s="603"/>
      <c r="C439" s="472"/>
      <c r="D439" s="439"/>
      <c r="E439" s="440"/>
      <c r="F439" s="992"/>
      <c r="G439" s="1051"/>
    </row>
    <row r="440" spans="1:8" s="441" customFormat="1" ht="89.25">
      <c r="A440" s="502" t="s">
        <v>1230</v>
      </c>
      <c r="B440" s="438" t="s">
        <v>231</v>
      </c>
      <c r="C440" s="474"/>
      <c r="D440" s="474"/>
      <c r="E440" s="440"/>
      <c r="F440" s="992"/>
      <c r="G440" s="1051"/>
    </row>
    <row r="441" spans="1:8" s="441" customFormat="1" ht="15">
      <c r="A441" s="588"/>
      <c r="B441" s="454"/>
      <c r="C441" s="563" t="s">
        <v>1287</v>
      </c>
      <c r="D441" s="564">
        <v>84</v>
      </c>
      <c r="E441" s="586"/>
      <c r="F441" s="948" t="s">
        <v>172</v>
      </c>
      <c r="G441" s="1116">
        <f t="shared" ref="G441" si="12">E441*D441</f>
        <v>0</v>
      </c>
    </row>
    <row r="442" spans="1:8" s="441" customFormat="1" ht="12.75">
      <c r="A442" s="504"/>
      <c r="B442" s="438"/>
      <c r="C442" s="472"/>
      <c r="D442" s="439"/>
      <c r="E442" s="440"/>
      <c r="F442" s="992"/>
      <c r="G442" s="1051"/>
    </row>
    <row r="443" spans="1:8" s="441" customFormat="1" ht="191.25">
      <c r="A443" s="502" t="s">
        <v>1231</v>
      </c>
      <c r="B443" s="603" t="s">
        <v>1288</v>
      </c>
      <c r="C443" s="472"/>
      <c r="D443" s="439"/>
      <c r="E443" s="439"/>
      <c r="F443" s="993"/>
      <c r="G443" s="1047"/>
      <c r="H443" s="443"/>
    </row>
    <row r="444" spans="1:8" s="451" customFormat="1" ht="51">
      <c r="A444" s="504" t="s">
        <v>218</v>
      </c>
      <c r="B444" s="603" t="s">
        <v>1923</v>
      </c>
      <c r="C444" s="565" t="s">
        <v>9</v>
      </c>
      <c r="D444" s="566">
        <v>155</v>
      </c>
      <c r="E444" s="566"/>
      <c r="F444" s="1004">
        <f>D444*E444</f>
        <v>0</v>
      </c>
      <c r="G444" s="1047"/>
      <c r="H444" s="509"/>
    </row>
    <row r="445" spans="1:8" s="451" customFormat="1" ht="25.5">
      <c r="A445" s="504" t="s">
        <v>220</v>
      </c>
      <c r="B445" s="603" t="s">
        <v>232</v>
      </c>
      <c r="C445" s="565" t="s">
        <v>9</v>
      </c>
      <c r="D445" s="566">
        <v>230</v>
      </c>
      <c r="E445" s="566"/>
      <c r="F445" s="1004">
        <f t="shared" ref="F445:F447" si="13">D445*E445</f>
        <v>0</v>
      </c>
      <c r="G445" s="1047"/>
      <c r="H445" s="509"/>
    </row>
    <row r="446" spans="1:8" s="451" customFormat="1" ht="51">
      <c r="A446" s="504" t="s">
        <v>222</v>
      </c>
      <c r="B446" s="603" t="s">
        <v>233</v>
      </c>
      <c r="C446" s="565" t="s">
        <v>9</v>
      </c>
      <c r="D446" s="566">
        <v>360</v>
      </c>
      <c r="E446" s="566"/>
      <c r="F446" s="1004">
        <f t="shared" si="13"/>
        <v>0</v>
      </c>
      <c r="G446" s="1047"/>
      <c r="H446" s="509"/>
    </row>
    <row r="447" spans="1:8" s="451" customFormat="1" ht="51">
      <c r="A447" s="504" t="s">
        <v>234</v>
      </c>
      <c r="B447" s="603" t="s">
        <v>1289</v>
      </c>
      <c r="C447" s="565" t="s">
        <v>9</v>
      </c>
      <c r="D447" s="566">
        <v>140</v>
      </c>
      <c r="E447" s="566"/>
      <c r="F447" s="1004">
        <f t="shared" si="13"/>
        <v>0</v>
      </c>
      <c r="G447" s="1047"/>
      <c r="H447" s="509"/>
    </row>
    <row r="448" spans="1:8" s="441" customFormat="1" ht="12.75">
      <c r="A448" s="504"/>
      <c r="B448" s="603"/>
      <c r="C448" s="472"/>
      <c r="D448" s="439"/>
      <c r="E448" s="439"/>
      <c r="F448" s="1117"/>
      <c r="G448" s="1047"/>
      <c r="H448" s="443"/>
    </row>
    <row r="449" spans="1:15" s="441" customFormat="1" ht="216.75">
      <c r="A449" s="502" t="s">
        <v>1233</v>
      </c>
      <c r="B449" s="438" t="s">
        <v>1290</v>
      </c>
      <c r="C449" s="472"/>
      <c r="D449" s="439"/>
      <c r="E449" s="439"/>
      <c r="F449" s="1117"/>
      <c r="G449" s="1047"/>
      <c r="H449" s="443"/>
    </row>
    <row r="450" spans="1:15" s="451" customFormat="1" ht="76.5">
      <c r="A450" s="504" t="s">
        <v>218</v>
      </c>
      <c r="B450" s="603" t="s">
        <v>235</v>
      </c>
      <c r="C450" s="565" t="s">
        <v>9</v>
      </c>
      <c r="D450" s="566">
        <v>45</v>
      </c>
      <c r="E450" s="566"/>
      <c r="F450" s="1118">
        <f>D450*E450</f>
        <v>0</v>
      </c>
      <c r="G450" s="1114"/>
      <c r="H450" s="509"/>
    </row>
    <row r="451" spans="1:15" s="451" customFormat="1" ht="76.5">
      <c r="A451" s="504" t="s">
        <v>220</v>
      </c>
      <c r="B451" s="603" t="s">
        <v>236</v>
      </c>
      <c r="C451" s="565" t="s">
        <v>9</v>
      </c>
      <c r="D451" s="566">
        <v>100</v>
      </c>
      <c r="E451" s="566"/>
      <c r="F451" s="1118">
        <f t="shared" ref="F451:F452" si="14">D451*E451</f>
        <v>0</v>
      </c>
      <c r="G451" s="1114"/>
      <c r="H451" s="509"/>
    </row>
    <row r="452" spans="1:15" s="451" customFormat="1" ht="12.75">
      <c r="A452" s="504" t="s">
        <v>237</v>
      </c>
      <c r="B452" s="603" t="s">
        <v>1913</v>
      </c>
      <c r="C452" s="565" t="s">
        <v>230</v>
      </c>
      <c r="D452" s="566">
        <v>310</v>
      </c>
      <c r="E452" s="566"/>
      <c r="F452" s="1118">
        <f t="shared" si="14"/>
        <v>0</v>
      </c>
      <c r="G452" s="1114"/>
      <c r="H452" s="509"/>
    </row>
    <row r="453" spans="1:15" s="441" customFormat="1" ht="12.75">
      <c r="A453" s="504"/>
      <c r="B453" s="438"/>
      <c r="C453" s="472"/>
      <c r="D453" s="439"/>
      <c r="E453" s="439"/>
      <c r="F453" s="1117"/>
      <c r="G453" s="1047"/>
      <c r="H453" s="443"/>
    </row>
    <row r="454" spans="1:15" s="441" customFormat="1" ht="191.25">
      <c r="A454" s="502" t="s">
        <v>1232</v>
      </c>
      <c r="B454" s="438" t="s">
        <v>1291</v>
      </c>
      <c r="C454" s="472"/>
      <c r="D454" s="446"/>
      <c r="E454" s="440"/>
      <c r="F454" s="989"/>
      <c r="G454" s="1051"/>
    </row>
    <row r="455" spans="1:15" s="451" customFormat="1" ht="38.25">
      <c r="A455" s="504" t="s">
        <v>238</v>
      </c>
      <c r="B455" s="438" t="s">
        <v>1921</v>
      </c>
      <c r="C455" s="565" t="s">
        <v>230</v>
      </c>
      <c r="D455" s="567">
        <v>18</v>
      </c>
      <c r="E455" s="568"/>
      <c r="F455" s="1118" t="s">
        <v>172</v>
      </c>
      <c r="G455" s="1114">
        <f t="shared" ref="G455:G463" si="15">E455*D455</f>
        <v>0</v>
      </c>
    </row>
    <row r="456" spans="1:15" s="451" customFormat="1" ht="38.25">
      <c r="A456" s="504" t="s">
        <v>239</v>
      </c>
      <c r="B456" s="438" t="s">
        <v>240</v>
      </c>
      <c r="C456" s="565" t="s">
        <v>230</v>
      </c>
      <c r="D456" s="567">
        <v>8</v>
      </c>
      <c r="E456" s="568"/>
      <c r="F456" s="1118" t="s">
        <v>172</v>
      </c>
      <c r="G456" s="1114">
        <f t="shared" si="15"/>
        <v>0</v>
      </c>
    </row>
    <row r="457" spans="1:15" s="451" customFormat="1" ht="25.5">
      <c r="A457" s="504" t="s">
        <v>241</v>
      </c>
      <c r="B457" s="438" t="s">
        <v>1922</v>
      </c>
      <c r="C457" s="565" t="s">
        <v>230</v>
      </c>
      <c r="D457" s="566">
        <v>65</v>
      </c>
      <c r="E457" s="566"/>
      <c r="F457" s="1118" t="s">
        <v>172</v>
      </c>
      <c r="G457" s="1114">
        <f t="shared" si="15"/>
        <v>0</v>
      </c>
    </row>
    <row r="458" spans="1:15" s="451" customFormat="1" ht="38.25">
      <c r="A458" s="504" t="s">
        <v>242</v>
      </c>
      <c r="B458" s="862" t="s">
        <v>1915</v>
      </c>
      <c r="C458" s="565" t="s">
        <v>230</v>
      </c>
      <c r="D458" s="567">
        <v>16</v>
      </c>
      <c r="E458" s="566"/>
      <c r="F458" s="1118" t="s">
        <v>172</v>
      </c>
      <c r="G458" s="1114">
        <f t="shared" si="15"/>
        <v>0</v>
      </c>
    </row>
    <row r="459" spans="1:15" s="451" customFormat="1" ht="38.25">
      <c r="A459" s="504" t="s">
        <v>243</v>
      </c>
      <c r="B459" s="863" t="s">
        <v>1916</v>
      </c>
      <c r="C459" s="565" t="s">
        <v>230</v>
      </c>
      <c r="D459" s="567">
        <v>42</v>
      </c>
      <c r="E459" s="566"/>
      <c r="F459" s="1118" t="s">
        <v>172</v>
      </c>
      <c r="G459" s="1114">
        <f t="shared" si="15"/>
        <v>0</v>
      </c>
    </row>
    <row r="460" spans="1:15" s="451" customFormat="1" ht="38.25">
      <c r="A460" s="504" t="s">
        <v>244</v>
      </c>
      <c r="B460" s="863" t="s">
        <v>1917</v>
      </c>
      <c r="C460" s="565" t="s">
        <v>230</v>
      </c>
      <c r="D460" s="567">
        <v>155</v>
      </c>
      <c r="E460" s="566"/>
      <c r="F460" s="1118" t="s">
        <v>172</v>
      </c>
      <c r="G460" s="1114">
        <f t="shared" si="15"/>
        <v>0</v>
      </c>
    </row>
    <row r="461" spans="1:15" s="451" customFormat="1" ht="38.25">
      <c r="A461" s="504" t="s">
        <v>245</v>
      </c>
      <c r="B461" s="438" t="s">
        <v>1918</v>
      </c>
      <c r="C461" s="565" t="s">
        <v>230</v>
      </c>
      <c r="D461" s="567">
        <v>20</v>
      </c>
      <c r="E461" s="566"/>
      <c r="F461" s="1118" t="s">
        <v>172</v>
      </c>
      <c r="G461" s="1114">
        <f t="shared" si="15"/>
        <v>0</v>
      </c>
    </row>
    <row r="462" spans="1:15" s="451" customFormat="1" ht="63.75">
      <c r="A462" s="504" t="s">
        <v>246</v>
      </c>
      <c r="B462" s="438" t="s">
        <v>1919</v>
      </c>
      <c r="C462" s="565" t="s">
        <v>230</v>
      </c>
      <c r="D462" s="567">
        <v>198</v>
      </c>
      <c r="E462" s="566"/>
      <c r="F462" s="1118" t="s">
        <v>172</v>
      </c>
      <c r="G462" s="1114">
        <f t="shared" si="15"/>
        <v>0</v>
      </c>
      <c r="O462" s="451" t="s">
        <v>1274</v>
      </c>
    </row>
    <row r="463" spans="1:15" s="451" customFormat="1" ht="38.25">
      <c r="A463" s="504" t="s">
        <v>247</v>
      </c>
      <c r="B463" s="438" t="s">
        <v>1920</v>
      </c>
      <c r="C463" s="565" t="s">
        <v>230</v>
      </c>
      <c r="D463" s="567">
        <v>210</v>
      </c>
      <c r="E463" s="566"/>
      <c r="F463" s="1118" t="s">
        <v>172</v>
      </c>
      <c r="G463" s="1114">
        <f t="shared" si="15"/>
        <v>0</v>
      </c>
    </row>
    <row r="464" spans="1:15" s="441" customFormat="1" ht="12.75">
      <c r="A464" s="502"/>
      <c r="B464" s="450"/>
      <c r="C464" s="474"/>
      <c r="D464" s="474"/>
      <c r="E464" s="474"/>
      <c r="F464" s="1119"/>
      <c r="G464" s="1051"/>
    </row>
    <row r="465" spans="1:7" s="441" customFormat="1" ht="12.75">
      <c r="A465" s="502"/>
      <c r="B465" s="450"/>
      <c r="C465" s="472"/>
      <c r="D465" s="439"/>
      <c r="E465" s="447"/>
      <c r="F465" s="989"/>
      <c r="G465" s="1051"/>
    </row>
    <row r="466" spans="1:7" s="441" customFormat="1" ht="38.25">
      <c r="A466" s="502" t="s">
        <v>1234</v>
      </c>
      <c r="B466" s="450" t="s">
        <v>249</v>
      </c>
      <c r="C466" s="474"/>
      <c r="D466" s="474"/>
      <c r="E466" s="474"/>
      <c r="F466" s="1119"/>
      <c r="G466" s="1051"/>
    </row>
    <row r="467" spans="1:7" s="441" customFormat="1" ht="12.75">
      <c r="A467" s="587"/>
      <c r="B467" s="621"/>
      <c r="C467" s="563" t="s">
        <v>9</v>
      </c>
      <c r="D467" s="564">
        <v>105</v>
      </c>
      <c r="E467" s="485"/>
      <c r="F467" s="1078" t="s">
        <v>172</v>
      </c>
      <c r="G467" s="1116">
        <f t="shared" ref="G467" si="16">E467*D467</f>
        <v>0</v>
      </c>
    </row>
    <row r="468" spans="1:7" s="441" customFormat="1" ht="12.75">
      <c r="A468" s="502"/>
      <c r="B468" s="450"/>
      <c r="C468" s="472"/>
      <c r="D468" s="439"/>
      <c r="E468" s="447"/>
      <c r="F468" s="989"/>
      <c r="G468" s="1051"/>
    </row>
    <row r="469" spans="1:7" s="441" customFormat="1" ht="63.75">
      <c r="A469" s="502" t="s">
        <v>1235</v>
      </c>
      <c r="B469" s="450" t="s">
        <v>250</v>
      </c>
      <c r="C469" s="474"/>
      <c r="D469" s="474"/>
      <c r="E469" s="474"/>
      <c r="F469" s="1119"/>
      <c r="G469" s="1051"/>
    </row>
    <row r="470" spans="1:7" s="441" customFormat="1" ht="12.75">
      <c r="A470" s="587"/>
      <c r="B470" s="621"/>
      <c r="C470" s="563" t="s">
        <v>0</v>
      </c>
      <c r="D470" s="564">
        <v>55</v>
      </c>
      <c r="E470" s="485"/>
      <c r="F470" s="1078">
        <f>D470*E470</f>
        <v>0</v>
      </c>
      <c r="G470" s="1116"/>
    </row>
    <row r="471" spans="1:7" s="441" customFormat="1" ht="12.75">
      <c r="A471" s="504"/>
      <c r="B471" s="438"/>
      <c r="C471" s="472"/>
      <c r="D471" s="439"/>
      <c r="E471" s="447"/>
      <c r="F471" s="992"/>
      <c r="G471" s="1049"/>
    </row>
    <row r="472" spans="1:7" s="441" customFormat="1" ht="13.5" thickBot="1">
      <c r="A472" s="504"/>
      <c r="B472" s="438"/>
      <c r="C472" s="472"/>
      <c r="D472" s="439"/>
      <c r="E472" s="447"/>
      <c r="F472" s="992"/>
      <c r="G472" s="1049"/>
    </row>
    <row r="473" spans="1:7" s="441" customFormat="1" ht="13.5" thickBot="1">
      <c r="A473" s="1148" t="s">
        <v>1228</v>
      </c>
      <c r="B473" s="1407" t="s">
        <v>251</v>
      </c>
      <c r="C473" s="1407"/>
      <c r="D473" s="1407"/>
      <c r="E473" s="1407"/>
      <c r="F473" s="1149">
        <f>SUM(F421:F472)</f>
        <v>0</v>
      </c>
      <c r="G473" s="1054">
        <f>SUM(G421:G472)</f>
        <v>0</v>
      </c>
    </row>
    <row r="474" spans="1:7" s="452" customFormat="1" ht="12.75">
      <c r="A474" s="504"/>
      <c r="B474" s="438"/>
      <c r="C474" s="472"/>
      <c r="D474" s="439"/>
      <c r="E474" s="440"/>
      <c r="F474" s="992"/>
      <c r="G474" s="1049"/>
    </row>
    <row r="475" spans="1:7" s="452" customFormat="1" ht="13.5" thickBot="1">
      <c r="A475" s="504"/>
      <c r="B475" s="438"/>
      <c r="C475" s="472"/>
      <c r="D475" s="439"/>
      <c r="E475" s="440"/>
      <c r="F475" s="992"/>
      <c r="G475" s="1049"/>
    </row>
    <row r="476" spans="1:7" s="441" customFormat="1" ht="13.5" thickBot="1">
      <c r="A476" s="506" t="s">
        <v>1237</v>
      </c>
      <c r="B476" s="1142" t="s">
        <v>252</v>
      </c>
      <c r="C476" s="1143"/>
      <c r="D476" s="1144"/>
      <c r="E476" s="1145"/>
      <c r="F476" s="1146"/>
      <c r="G476" s="1147"/>
    </row>
    <row r="477" spans="1:7" s="441" customFormat="1" ht="12.75">
      <c r="A477" s="504"/>
      <c r="B477" s="449"/>
      <c r="C477" s="472"/>
      <c r="D477" s="439"/>
      <c r="E477" s="440"/>
      <c r="F477" s="992"/>
      <c r="G477" s="1049"/>
    </row>
    <row r="478" spans="1:7" s="441" customFormat="1" ht="216.75">
      <c r="A478" s="502" t="s">
        <v>1238</v>
      </c>
      <c r="B478" s="438" t="s">
        <v>1292</v>
      </c>
      <c r="C478" s="472"/>
      <c r="D478" s="439"/>
      <c r="E478" s="440"/>
      <c r="F478" s="992"/>
      <c r="G478" s="1052"/>
    </row>
    <row r="479" spans="1:7" s="441" customFormat="1" ht="63.75">
      <c r="A479" s="504"/>
      <c r="B479" s="438" t="s">
        <v>1293</v>
      </c>
      <c r="C479" s="472"/>
      <c r="D479" s="439"/>
      <c r="E479" s="440"/>
      <c r="F479" s="992"/>
      <c r="G479" s="1052"/>
    </row>
    <row r="480" spans="1:7" s="451" customFormat="1" ht="51">
      <c r="A480" s="504" t="s">
        <v>218</v>
      </c>
      <c r="B480" s="438" t="s">
        <v>1914</v>
      </c>
      <c r="C480" s="565" t="s">
        <v>9</v>
      </c>
      <c r="D480" s="566">
        <v>155</v>
      </c>
      <c r="E480" s="568"/>
      <c r="F480" s="1118" t="s">
        <v>172</v>
      </c>
      <c r="G480" s="1114">
        <f t="shared" ref="G480:G483" si="17">E480*D480</f>
        <v>0</v>
      </c>
    </row>
    <row r="481" spans="1:8" s="451" customFormat="1" ht="25.5">
      <c r="A481" s="504" t="s">
        <v>220</v>
      </c>
      <c r="B481" s="603" t="s">
        <v>253</v>
      </c>
      <c r="C481" s="565" t="s">
        <v>9</v>
      </c>
      <c r="D481" s="566">
        <v>230</v>
      </c>
      <c r="E481" s="568"/>
      <c r="F481" s="1118" t="s">
        <v>172</v>
      </c>
      <c r="G481" s="1114">
        <f t="shared" si="17"/>
        <v>0</v>
      </c>
      <c r="H481" s="509"/>
    </row>
    <row r="482" spans="1:8" s="451" customFormat="1" ht="38.25">
      <c r="A482" s="504" t="s">
        <v>222</v>
      </c>
      <c r="B482" s="603" t="s">
        <v>254</v>
      </c>
      <c r="C482" s="565" t="s">
        <v>9</v>
      </c>
      <c r="D482" s="566">
        <v>360</v>
      </c>
      <c r="E482" s="568"/>
      <c r="F482" s="1118" t="s">
        <v>172</v>
      </c>
      <c r="G482" s="1114">
        <f t="shared" si="17"/>
        <v>0</v>
      </c>
      <c r="H482" s="509"/>
    </row>
    <row r="483" spans="1:8" s="451" customFormat="1" ht="38.25">
      <c r="A483" s="504" t="s">
        <v>234</v>
      </c>
      <c r="B483" s="603" t="s">
        <v>1294</v>
      </c>
      <c r="C483" s="565" t="s">
        <v>9</v>
      </c>
      <c r="D483" s="566">
        <v>140</v>
      </c>
      <c r="E483" s="568"/>
      <c r="F483" s="1118" t="s">
        <v>172</v>
      </c>
      <c r="G483" s="1114">
        <f t="shared" si="17"/>
        <v>0</v>
      </c>
      <c r="H483" s="509"/>
    </row>
    <row r="484" spans="1:8" s="441" customFormat="1" ht="12.75">
      <c r="A484" s="504"/>
      <c r="B484" s="603"/>
      <c r="C484" s="472"/>
      <c r="D484" s="439"/>
      <c r="E484" s="439"/>
      <c r="F484" s="1117"/>
      <c r="G484" s="1047"/>
      <c r="H484" s="443"/>
    </row>
    <row r="485" spans="1:8" s="441" customFormat="1" ht="236.25" customHeight="1">
      <c r="A485" s="502" t="s">
        <v>1239</v>
      </c>
      <c r="B485" s="603" t="s">
        <v>1295</v>
      </c>
      <c r="C485" s="472"/>
      <c r="D485" s="439"/>
      <c r="E485" s="439"/>
      <c r="F485" s="1117"/>
      <c r="G485" s="1047"/>
      <c r="H485" s="443"/>
    </row>
    <row r="486" spans="1:8" s="441" customFormat="1" ht="89.25">
      <c r="A486" s="504"/>
      <c r="B486" s="603" t="s">
        <v>395</v>
      </c>
      <c r="C486" s="472"/>
      <c r="D486" s="439"/>
      <c r="E486" s="439"/>
      <c r="F486" s="1117"/>
      <c r="G486" s="1047"/>
      <c r="H486" s="443"/>
    </row>
    <row r="487" spans="1:8" s="451" customFormat="1" ht="76.5">
      <c r="A487" s="504" t="s">
        <v>218</v>
      </c>
      <c r="B487" s="603" t="s">
        <v>255</v>
      </c>
      <c r="C487" s="565" t="s">
        <v>9</v>
      </c>
      <c r="D487" s="566">
        <v>45</v>
      </c>
      <c r="E487" s="568"/>
      <c r="F487" s="1120"/>
      <c r="G487" s="1114">
        <f t="shared" ref="G487:G490" si="18">E487*D487</f>
        <v>0</v>
      </c>
      <c r="H487" s="509"/>
    </row>
    <row r="488" spans="1:8" s="451" customFormat="1" ht="76.5">
      <c r="A488" s="504" t="s">
        <v>220</v>
      </c>
      <c r="B488" s="603" t="s">
        <v>236</v>
      </c>
      <c r="C488" s="565" t="s">
        <v>9</v>
      </c>
      <c r="D488" s="566">
        <v>100</v>
      </c>
      <c r="E488" s="568"/>
      <c r="F488" s="1120"/>
      <c r="G488" s="1114">
        <f t="shared" si="18"/>
        <v>0</v>
      </c>
      <c r="H488" s="509"/>
    </row>
    <row r="489" spans="1:8" s="451" customFormat="1" ht="12.75">
      <c r="A489" s="504" t="s">
        <v>256</v>
      </c>
      <c r="B489" s="603" t="s">
        <v>1913</v>
      </c>
      <c r="C489" s="565" t="s">
        <v>230</v>
      </c>
      <c r="D489" s="566">
        <v>310</v>
      </c>
      <c r="E489" s="568"/>
      <c r="F489" s="1120"/>
      <c r="G489" s="1114">
        <f t="shared" si="18"/>
        <v>0</v>
      </c>
      <c r="H489" s="509"/>
    </row>
    <row r="490" spans="1:8" s="451" customFormat="1" ht="12.75">
      <c r="A490" s="504"/>
      <c r="B490" s="603" t="s">
        <v>257</v>
      </c>
      <c r="C490" s="565" t="s">
        <v>16</v>
      </c>
      <c r="D490" s="566">
        <v>1</v>
      </c>
      <c r="E490" s="568"/>
      <c r="F490" s="1120"/>
      <c r="G490" s="1114">
        <f t="shared" si="18"/>
        <v>0</v>
      </c>
      <c r="H490" s="509"/>
    </row>
    <row r="491" spans="1:8" s="441" customFormat="1" ht="12.75">
      <c r="A491" s="504"/>
      <c r="B491" s="603"/>
      <c r="C491" s="472"/>
      <c r="D491" s="439"/>
      <c r="E491" s="439"/>
      <c r="F491" s="1117"/>
      <c r="G491" s="1047"/>
      <c r="H491" s="443"/>
    </row>
    <row r="492" spans="1:8" s="441" customFormat="1" ht="204">
      <c r="A492" s="502" t="s">
        <v>1240</v>
      </c>
      <c r="B492" s="450" t="s">
        <v>1296</v>
      </c>
      <c r="C492" s="472"/>
      <c r="D492" s="439"/>
      <c r="E492" s="439"/>
      <c r="F492" s="1117"/>
      <c r="G492" s="1051"/>
    </row>
    <row r="493" spans="1:8" s="441" customFormat="1" ht="140.25">
      <c r="A493" s="504"/>
      <c r="B493" s="450" t="s">
        <v>1297</v>
      </c>
      <c r="C493" s="472"/>
      <c r="D493" s="439"/>
      <c r="E493" s="439"/>
      <c r="F493" s="1117"/>
      <c r="G493" s="1051"/>
    </row>
    <row r="494" spans="1:8" s="451" customFormat="1" ht="38.25">
      <c r="A494" s="504" t="s">
        <v>238</v>
      </c>
      <c r="B494" s="862" t="s">
        <v>1911</v>
      </c>
      <c r="C494" s="565" t="s">
        <v>230</v>
      </c>
      <c r="D494" s="567">
        <v>18</v>
      </c>
      <c r="E494" s="568"/>
      <c r="F494" s="1120"/>
      <c r="G494" s="1114">
        <f t="shared" ref="G494:G511" si="19">E494*D494</f>
        <v>0</v>
      </c>
    </row>
    <row r="495" spans="1:8" s="451" customFormat="1" ht="12.75">
      <c r="A495" s="504"/>
      <c r="B495" s="863" t="s">
        <v>257</v>
      </c>
      <c r="C495" s="565" t="s">
        <v>16</v>
      </c>
      <c r="D495" s="567">
        <v>1</v>
      </c>
      <c r="E495" s="568"/>
      <c r="F495" s="1120"/>
      <c r="G495" s="1114">
        <f t="shared" si="19"/>
        <v>0</v>
      </c>
    </row>
    <row r="496" spans="1:8" s="451" customFormat="1" ht="38.25">
      <c r="A496" s="504" t="s">
        <v>239</v>
      </c>
      <c r="B496" s="450" t="s">
        <v>258</v>
      </c>
      <c r="C496" s="565" t="s">
        <v>9</v>
      </c>
      <c r="D496" s="566">
        <v>8</v>
      </c>
      <c r="E496" s="568"/>
      <c r="F496" s="1120"/>
      <c r="G496" s="1114">
        <f t="shared" si="19"/>
        <v>0</v>
      </c>
    </row>
    <row r="497" spans="1:7" s="451" customFormat="1" ht="12.75">
      <c r="A497" s="504"/>
      <c r="B497" s="863" t="s">
        <v>257</v>
      </c>
      <c r="C497" s="565" t="s">
        <v>16</v>
      </c>
      <c r="D497" s="567">
        <v>1</v>
      </c>
      <c r="E497" s="568"/>
      <c r="F497" s="1120"/>
      <c r="G497" s="1114">
        <f t="shared" si="19"/>
        <v>0</v>
      </c>
    </row>
    <row r="498" spans="1:7" s="451" customFormat="1" ht="25.5">
      <c r="A498" s="504" t="s">
        <v>241</v>
      </c>
      <c r="B498" s="450" t="s">
        <v>1899</v>
      </c>
      <c r="C498" s="565" t="s">
        <v>230</v>
      </c>
      <c r="D498" s="566">
        <v>65</v>
      </c>
      <c r="E498" s="568"/>
      <c r="F498" s="1120"/>
      <c r="G498" s="1114">
        <f t="shared" si="19"/>
        <v>0</v>
      </c>
    </row>
    <row r="499" spans="1:7" s="451" customFormat="1" ht="12.75">
      <c r="A499" s="504"/>
      <c r="B499" s="438" t="s">
        <v>257</v>
      </c>
      <c r="C499" s="565" t="s">
        <v>16</v>
      </c>
      <c r="D499" s="567">
        <v>1</v>
      </c>
      <c r="E499" s="568"/>
      <c r="F499" s="1120"/>
      <c r="G499" s="1114">
        <f t="shared" si="19"/>
        <v>0</v>
      </c>
    </row>
    <row r="500" spans="1:7" s="451" customFormat="1" ht="38.25">
      <c r="A500" s="504" t="s">
        <v>242</v>
      </c>
      <c r="B500" s="450" t="s">
        <v>1912</v>
      </c>
      <c r="C500" s="565" t="s">
        <v>230</v>
      </c>
      <c r="D500" s="566">
        <v>16</v>
      </c>
      <c r="E500" s="568"/>
      <c r="F500" s="1120"/>
      <c r="G500" s="1114">
        <f t="shared" si="19"/>
        <v>0</v>
      </c>
    </row>
    <row r="501" spans="1:7" s="451" customFormat="1" ht="12.75">
      <c r="A501" s="504"/>
      <c r="B501" s="438" t="s">
        <v>257</v>
      </c>
      <c r="C501" s="565" t="s">
        <v>16</v>
      </c>
      <c r="D501" s="567">
        <v>1</v>
      </c>
      <c r="E501" s="568"/>
      <c r="F501" s="1120"/>
      <c r="G501" s="1114">
        <f t="shared" si="19"/>
        <v>0</v>
      </c>
    </row>
    <row r="502" spans="1:7" s="451" customFormat="1" ht="38.25">
      <c r="A502" s="504" t="s">
        <v>259</v>
      </c>
      <c r="B502" s="862" t="s">
        <v>1901</v>
      </c>
      <c r="C502" s="565" t="s">
        <v>230</v>
      </c>
      <c r="D502" s="566">
        <v>42</v>
      </c>
      <c r="E502" s="568"/>
      <c r="F502" s="1120"/>
      <c r="G502" s="1114">
        <f t="shared" si="19"/>
        <v>0</v>
      </c>
    </row>
    <row r="503" spans="1:7" s="451" customFormat="1" ht="12.75">
      <c r="A503" s="504"/>
      <c r="B503" s="450" t="s">
        <v>257</v>
      </c>
      <c r="C503" s="565" t="s">
        <v>16</v>
      </c>
      <c r="D503" s="566">
        <v>1</v>
      </c>
      <c r="E503" s="568"/>
      <c r="F503" s="1120"/>
      <c r="G503" s="1114">
        <f t="shared" si="19"/>
        <v>0</v>
      </c>
    </row>
    <row r="504" spans="1:7" s="451" customFormat="1" ht="38.25">
      <c r="A504" s="504" t="s">
        <v>244</v>
      </c>
      <c r="B504" s="862" t="s">
        <v>1902</v>
      </c>
      <c r="C504" s="565" t="s">
        <v>230</v>
      </c>
      <c r="D504" s="567">
        <v>155</v>
      </c>
      <c r="E504" s="568"/>
      <c r="F504" s="1120"/>
      <c r="G504" s="1114">
        <f t="shared" si="19"/>
        <v>0</v>
      </c>
    </row>
    <row r="505" spans="1:7" s="451" customFormat="1" ht="12.75">
      <c r="A505" s="504"/>
      <c r="B505" s="450" t="s">
        <v>257</v>
      </c>
      <c r="C505" s="565" t="s">
        <v>16</v>
      </c>
      <c r="D505" s="566">
        <v>1</v>
      </c>
      <c r="E505" s="568"/>
      <c r="F505" s="1120"/>
      <c r="G505" s="1114">
        <f t="shared" si="19"/>
        <v>0</v>
      </c>
    </row>
    <row r="506" spans="1:7" s="451" customFormat="1" ht="38.25">
      <c r="A506" s="504" t="s">
        <v>245</v>
      </c>
      <c r="B506" s="450" t="s">
        <v>1903</v>
      </c>
      <c r="C506" s="565" t="s">
        <v>230</v>
      </c>
      <c r="D506" s="566">
        <v>20</v>
      </c>
      <c r="E506" s="568"/>
      <c r="F506" s="1120"/>
      <c r="G506" s="1114">
        <f t="shared" si="19"/>
        <v>0</v>
      </c>
    </row>
    <row r="507" spans="1:7" s="451" customFormat="1" ht="12.75">
      <c r="A507" s="504"/>
      <c r="B507" s="450" t="s">
        <v>257</v>
      </c>
      <c r="C507" s="565" t="s">
        <v>16</v>
      </c>
      <c r="D507" s="566">
        <v>1</v>
      </c>
      <c r="E507" s="568"/>
      <c r="F507" s="1120"/>
      <c r="G507" s="1114">
        <f t="shared" si="19"/>
        <v>0</v>
      </c>
    </row>
    <row r="508" spans="1:7" s="451" customFormat="1" ht="38.25">
      <c r="A508" s="504" t="s">
        <v>246</v>
      </c>
      <c r="B508" s="450" t="s">
        <v>1947</v>
      </c>
      <c r="C508" s="565" t="s">
        <v>230</v>
      </c>
      <c r="D508" s="566">
        <v>198</v>
      </c>
      <c r="E508" s="568"/>
      <c r="F508" s="1120"/>
      <c r="G508" s="1114">
        <f t="shared" si="19"/>
        <v>0</v>
      </c>
    </row>
    <row r="509" spans="1:7" s="451" customFormat="1" ht="12.75">
      <c r="A509" s="504"/>
      <c r="B509" s="450" t="s">
        <v>257</v>
      </c>
      <c r="C509" s="565" t="s">
        <v>16</v>
      </c>
      <c r="D509" s="566">
        <v>1</v>
      </c>
      <c r="E509" s="568"/>
      <c r="F509" s="1120"/>
      <c r="G509" s="1114">
        <f t="shared" si="19"/>
        <v>0</v>
      </c>
    </row>
    <row r="510" spans="1:7" s="451" customFormat="1" ht="38.25">
      <c r="A510" s="504" t="s">
        <v>247</v>
      </c>
      <c r="B510" s="450" t="s">
        <v>1910</v>
      </c>
      <c r="C510" s="565" t="s">
        <v>230</v>
      </c>
      <c r="D510" s="566">
        <v>210</v>
      </c>
      <c r="E510" s="568"/>
      <c r="F510" s="1120"/>
      <c r="G510" s="1114">
        <f t="shared" si="19"/>
        <v>0</v>
      </c>
    </row>
    <row r="511" spans="1:7" s="451" customFormat="1" ht="12.75">
      <c r="A511" s="504"/>
      <c r="B511" s="450" t="s">
        <v>257</v>
      </c>
      <c r="C511" s="565" t="s">
        <v>16</v>
      </c>
      <c r="D511" s="566">
        <v>1</v>
      </c>
      <c r="E511" s="568"/>
      <c r="F511" s="1120"/>
      <c r="G511" s="1114">
        <f t="shared" si="19"/>
        <v>0</v>
      </c>
    </row>
    <row r="512" spans="1:7" s="441" customFormat="1" ht="12.75">
      <c r="A512" s="504"/>
      <c r="B512" s="450"/>
      <c r="C512" s="472"/>
      <c r="D512" s="439"/>
      <c r="E512" s="439"/>
      <c r="F512" s="1117"/>
      <c r="G512" s="1115"/>
    </row>
    <row r="513" spans="1:7" s="441" customFormat="1" ht="76.5">
      <c r="A513" s="502" t="s">
        <v>1241</v>
      </c>
      <c r="B513" s="438" t="s">
        <v>318</v>
      </c>
      <c r="C513" s="474"/>
      <c r="D513" s="474"/>
      <c r="E513" s="439"/>
      <c r="F513" s="1117"/>
      <c r="G513" s="1051"/>
    </row>
    <row r="514" spans="1:7" s="441" customFormat="1" ht="12.75">
      <c r="A514" s="502"/>
      <c r="B514" s="438"/>
      <c r="C514" s="472" t="s">
        <v>9</v>
      </c>
      <c r="D514" s="439">
        <v>105</v>
      </c>
      <c r="E514" s="439"/>
      <c r="F514" s="1120"/>
      <c r="G514" s="1114">
        <f t="shared" ref="G514" si="20">E514*D514</f>
        <v>0</v>
      </c>
    </row>
    <row r="515" spans="1:7" s="441" customFormat="1" ht="12.75">
      <c r="A515" s="504"/>
      <c r="B515" s="438"/>
      <c r="C515" s="472"/>
      <c r="D515" s="439"/>
      <c r="E515" s="439"/>
      <c r="F515" s="993"/>
      <c r="G515" s="1049"/>
    </row>
    <row r="516" spans="1:7" s="441" customFormat="1" ht="13.5" thickBot="1">
      <c r="A516" s="504"/>
      <c r="B516" s="438"/>
      <c r="C516" s="472"/>
      <c r="D516" s="439"/>
      <c r="E516" s="447"/>
      <c r="F516" s="992"/>
      <c r="G516" s="1049"/>
    </row>
    <row r="517" spans="1:7" s="441" customFormat="1" ht="13.5" thickBot="1">
      <c r="A517" s="506" t="s">
        <v>1237</v>
      </c>
      <c r="B517" s="1407" t="s">
        <v>260</v>
      </c>
      <c r="C517" s="1407"/>
      <c r="D517" s="1407"/>
      <c r="E517" s="1407"/>
      <c r="F517" s="1140">
        <f>SUM(F476:F516)</f>
        <v>0</v>
      </c>
      <c r="G517" s="1139">
        <f>SUM(G476:G516)</f>
        <v>0</v>
      </c>
    </row>
    <row r="518" spans="1:7" s="441" customFormat="1" ht="12.75">
      <c r="A518" s="502"/>
      <c r="B518" s="639"/>
      <c r="C518" s="461"/>
      <c r="D518" s="461"/>
      <c r="E518" s="461"/>
      <c r="F518" s="994"/>
      <c r="G518" s="1049"/>
    </row>
    <row r="519" spans="1:7" s="441" customFormat="1" ht="13.5" thickBot="1">
      <c r="A519" s="502"/>
      <c r="B519" s="639"/>
      <c r="C519" s="461"/>
      <c r="D519" s="461"/>
      <c r="E519" s="461"/>
      <c r="F519" s="994"/>
      <c r="G519" s="1049"/>
    </row>
    <row r="520" spans="1:7" s="441" customFormat="1" ht="13.5" thickBot="1">
      <c r="A520" s="506" t="s">
        <v>1245</v>
      </c>
      <c r="B520" s="1142" t="s">
        <v>31</v>
      </c>
      <c r="C520" s="1150"/>
      <c r="D520" s="1151"/>
      <c r="E520" s="1145"/>
      <c r="F520" s="1146"/>
      <c r="G520" s="1147"/>
    </row>
    <row r="521" spans="1:7" s="441" customFormat="1" ht="12.75">
      <c r="A521" s="502"/>
      <c r="B521" s="445"/>
      <c r="C521" s="475"/>
      <c r="D521" s="453"/>
      <c r="E521" s="447"/>
      <c r="F521" s="989"/>
      <c r="G521" s="1049"/>
    </row>
    <row r="522" spans="1:7" s="441" customFormat="1" ht="127.5">
      <c r="A522" s="502" t="s">
        <v>1242</v>
      </c>
      <c r="B522" s="438" t="s">
        <v>261</v>
      </c>
      <c r="C522" s="474"/>
      <c r="D522" s="474"/>
      <c r="E522" s="474"/>
      <c r="F522" s="991"/>
      <c r="G522" s="1049"/>
    </row>
    <row r="523" spans="1:7" s="441" customFormat="1" ht="12.75">
      <c r="A523" s="502"/>
      <c r="B523" s="438"/>
      <c r="C523" s="472" t="s">
        <v>230</v>
      </c>
      <c r="D523" s="439">
        <v>84</v>
      </c>
      <c r="E523" s="440"/>
      <c r="F523" s="1117"/>
      <c r="G523" s="1114">
        <f t="shared" ref="G523" si="21">E523*D523</f>
        <v>0</v>
      </c>
    </row>
    <row r="524" spans="1:7" s="441" customFormat="1" ht="12.75">
      <c r="A524" s="504"/>
      <c r="B524" s="438"/>
      <c r="C524" s="472"/>
      <c r="D524" s="439"/>
      <c r="E524" s="440"/>
      <c r="F524" s="989"/>
      <c r="G524" s="1051"/>
    </row>
    <row r="525" spans="1:7" s="441" customFormat="1" ht="89.25">
      <c r="A525" s="502" t="s">
        <v>1243</v>
      </c>
      <c r="B525" s="438" t="s">
        <v>262</v>
      </c>
      <c r="C525" s="472"/>
      <c r="D525" s="439"/>
      <c r="E525" s="440"/>
      <c r="F525" s="989"/>
      <c r="G525" s="1051"/>
    </row>
    <row r="526" spans="1:7" s="451" customFormat="1" ht="25.5">
      <c r="A526" s="504" t="s">
        <v>218</v>
      </c>
      <c r="B526" s="438" t="s">
        <v>1907</v>
      </c>
      <c r="C526" s="565" t="s">
        <v>230</v>
      </c>
      <c r="D526" s="566">
        <v>206</v>
      </c>
      <c r="E526" s="568"/>
      <c r="F526" s="1117"/>
      <c r="G526" s="1114">
        <f t="shared" ref="G526:G529" si="22">E526*D526</f>
        <v>0</v>
      </c>
    </row>
    <row r="527" spans="1:7" s="451" customFormat="1" ht="12.75">
      <c r="A527" s="504" t="s">
        <v>220</v>
      </c>
      <c r="B527" s="438" t="s">
        <v>1908</v>
      </c>
      <c r="C527" s="565" t="s">
        <v>230</v>
      </c>
      <c r="D527" s="566">
        <v>198</v>
      </c>
      <c r="E527" s="568"/>
      <c r="F527" s="1117"/>
      <c r="G527" s="1114">
        <f t="shared" si="22"/>
        <v>0</v>
      </c>
    </row>
    <row r="528" spans="1:7" s="451" customFormat="1" ht="12.75">
      <c r="A528" s="504" t="s">
        <v>222</v>
      </c>
      <c r="B528" s="438" t="s">
        <v>1909</v>
      </c>
      <c r="C528" s="565" t="s">
        <v>230</v>
      </c>
      <c r="D528" s="566">
        <v>198</v>
      </c>
      <c r="E528" s="568"/>
      <c r="F528" s="1117"/>
      <c r="G528" s="1114">
        <f t="shared" si="22"/>
        <v>0</v>
      </c>
    </row>
    <row r="529" spans="1:7" s="451" customFormat="1" ht="25.5">
      <c r="A529" s="504" t="s">
        <v>234</v>
      </c>
      <c r="B529" s="438" t="s">
        <v>1948</v>
      </c>
      <c r="C529" s="565" t="s">
        <v>230</v>
      </c>
      <c r="D529" s="566">
        <v>198</v>
      </c>
      <c r="E529" s="568"/>
      <c r="F529" s="1117"/>
      <c r="G529" s="1114">
        <f t="shared" si="22"/>
        <v>0</v>
      </c>
    </row>
    <row r="530" spans="1:7" s="441" customFormat="1" ht="12.75">
      <c r="A530" s="504"/>
      <c r="B530" s="438"/>
      <c r="C530" s="472"/>
      <c r="D530" s="439"/>
      <c r="E530" s="440"/>
      <c r="F530" s="989"/>
      <c r="G530" s="1051"/>
    </row>
    <row r="531" spans="1:7" s="441" customFormat="1" ht="89.25">
      <c r="A531" s="502" t="s">
        <v>1244</v>
      </c>
      <c r="B531" s="438" t="s">
        <v>263</v>
      </c>
      <c r="C531" s="474"/>
      <c r="D531" s="474"/>
      <c r="E531" s="440"/>
      <c r="F531" s="989"/>
      <c r="G531" s="1051"/>
    </row>
    <row r="532" spans="1:7" s="441" customFormat="1" ht="12.75">
      <c r="A532" s="504"/>
      <c r="B532" s="438"/>
      <c r="C532" s="472" t="s">
        <v>9</v>
      </c>
      <c r="D532" s="439">
        <v>10</v>
      </c>
      <c r="E532" s="440"/>
      <c r="F532" s="1117"/>
      <c r="G532" s="1114">
        <f t="shared" ref="G532" si="23">E532*D532</f>
        <v>0</v>
      </c>
    </row>
    <row r="533" spans="1:7" s="441" customFormat="1" ht="12.75">
      <c r="A533" s="504"/>
      <c r="B533" s="438"/>
      <c r="C533" s="472"/>
      <c r="D533" s="439"/>
      <c r="E533" s="440"/>
      <c r="F533" s="989"/>
      <c r="G533" s="1051"/>
    </row>
    <row r="534" spans="1:7" s="441" customFormat="1" ht="13.5" thickBot="1">
      <c r="A534" s="504"/>
      <c r="B534" s="438"/>
      <c r="C534" s="472"/>
      <c r="D534" s="439"/>
      <c r="E534" s="447"/>
      <c r="F534" s="992"/>
      <c r="G534" s="1049"/>
    </row>
    <row r="535" spans="1:7" s="441" customFormat="1" ht="13.5" thickBot="1">
      <c r="A535" s="506" t="s">
        <v>1245</v>
      </c>
      <c r="B535" s="1407" t="s">
        <v>176</v>
      </c>
      <c r="C535" s="1407"/>
      <c r="D535" s="1407"/>
      <c r="E535" s="1407"/>
      <c r="F535" s="1140">
        <f>SUM(F523:F534)</f>
        <v>0</v>
      </c>
      <c r="G535" s="1139">
        <f>SUM(G523:G534)</f>
        <v>0</v>
      </c>
    </row>
    <row r="536" spans="1:7" s="441" customFormat="1" ht="12.75">
      <c r="A536" s="502"/>
      <c r="B536" s="639"/>
      <c r="C536" s="461"/>
      <c r="D536" s="461"/>
      <c r="E536" s="485"/>
      <c r="F536" s="994"/>
      <c r="G536" s="1049"/>
    </row>
    <row r="537" spans="1:7" s="441" customFormat="1" ht="12.75">
      <c r="A537" s="502"/>
      <c r="B537" s="639"/>
      <c r="C537" s="461"/>
      <c r="D537" s="461"/>
      <c r="E537" s="485"/>
      <c r="F537" s="994"/>
      <c r="G537" s="1049"/>
    </row>
    <row r="538" spans="1:7" s="441" customFormat="1" ht="12.75">
      <c r="A538" s="502" t="s">
        <v>1246</v>
      </c>
      <c r="B538" s="445" t="s">
        <v>34</v>
      </c>
      <c r="C538" s="475"/>
      <c r="D538" s="453"/>
      <c r="E538" s="447"/>
      <c r="F538" s="989"/>
      <c r="G538" s="1049"/>
    </row>
    <row r="539" spans="1:7" s="441" customFormat="1" ht="12.75">
      <c r="A539" s="502"/>
      <c r="B539" s="445"/>
      <c r="C539" s="475"/>
      <c r="D539" s="453"/>
      <c r="E539" s="447"/>
      <c r="F539" s="989"/>
      <c r="G539" s="1049"/>
    </row>
    <row r="540" spans="1:7" s="441" customFormat="1" ht="73.5" customHeight="1">
      <c r="A540" s="502" t="s">
        <v>1247</v>
      </c>
      <c r="B540" s="864" t="s">
        <v>1816</v>
      </c>
      <c r="C540" s="474"/>
      <c r="D540" s="474"/>
      <c r="E540" s="474"/>
      <c r="F540" s="991"/>
      <c r="G540" s="1049"/>
    </row>
    <row r="541" spans="1:7" s="441" customFormat="1" ht="12.75">
      <c r="A541" s="502"/>
      <c r="B541" s="864"/>
      <c r="C541" s="473" t="s">
        <v>16</v>
      </c>
      <c r="D541" s="446">
        <v>1</v>
      </c>
      <c r="E541" s="569"/>
      <c r="F541" s="1121"/>
      <c r="G541" s="1116">
        <f t="shared" ref="G541" si="24">E541*D541</f>
        <v>0</v>
      </c>
    </row>
    <row r="542" spans="1:7" s="441" customFormat="1" ht="12.75">
      <c r="A542" s="502"/>
      <c r="B542" s="445"/>
      <c r="C542" s="475"/>
      <c r="D542" s="453"/>
      <c r="E542" s="447"/>
      <c r="F542" s="989"/>
      <c r="G542" s="1051"/>
    </row>
    <row r="543" spans="1:7" s="452" customFormat="1" ht="178.5">
      <c r="A543" s="502" t="s">
        <v>1248</v>
      </c>
      <c r="B543" s="864" t="s">
        <v>1298</v>
      </c>
      <c r="C543" s="570"/>
      <c r="D543" s="570"/>
      <c r="E543" s="570"/>
      <c r="F543" s="1122"/>
      <c r="G543" s="1051"/>
    </row>
    <row r="544" spans="1:7" s="441" customFormat="1" ht="12.75">
      <c r="A544" s="502"/>
      <c r="B544" s="864"/>
      <c r="C544" s="473" t="s">
        <v>230</v>
      </c>
      <c r="D544" s="446">
        <v>60</v>
      </c>
      <c r="E544" s="569"/>
      <c r="F544" s="1121"/>
      <c r="G544" s="1116">
        <f t="shared" ref="G544" si="25">E544*D544</f>
        <v>0</v>
      </c>
    </row>
    <row r="545" spans="1:8" s="441" customFormat="1" ht="12.75">
      <c r="A545" s="504"/>
      <c r="B545" s="438"/>
      <c r="C545" s="472"/>
      <c r="D545" s="439"/>
      <c r="E545" s="439"/>
      <c r="F545" s="1117"/>
      <c r="G545" s="1051"/>
    </row>
    <row r="546" spans="1:8" s="441" customFormat="1" ht="114.75">
      <c r="A546" s="502" t="s">
        <v>1249</v>
      </c>
      <c r="B546" s="438" t="s">
        <v>1299</v>
      </c>
      <c r="C546" s="472"/>
      <c r="D546" s="439"/>
      <c r="E546" s="439"/>
      <c r="F546" s="1117"/>
      <c r="G546" s="1047"/>
      <c r="H546" s="443"/>
    </row>
    <row r="547" spans="1:8" s="441" customFormat="1" ht="12.75">
      <c r="A547" s="504"/>
      <c r="B547" s="438" t="s">
        <v>264</v>
      </c>
      <c r="C547" s="472" t="s">
        <v>230</v>
      </c>
      <c r="D547" s="439">
        <v>30</v>
      </c>
      <c r="E547" s="569"/>
      <c r="F547" s="1121"/>
      <c r="G547" s="1116">
        <f t="shared" ref="G547:G548" si="26">E547*D547</f>
        <v>0</v>
      </c>
      <c r="H547" s="443"/>
    </row>
    <row r="548" spans="1:8" s="441" customFormat="1" ht="12.75">
      <c r="A548" s="504"/>
      <c r="B548" s="438" t="s">
        <v>265</v>
      </c>
      <c r="C548" s="472" t="s">
        <v>230</v>
      </c>
      <c r="D548" s="439">
        <v>30</v>
      </c>
      <c r="E548" s="569"/>
      <c r="F548" s="1121"/>
      <c r="G548" s="1116">
        <f t="shared" si="26"/>
        <v>0</v>
      </c>
      <c r="H548" s="443"/>
    </row>
    <row r="549" spans="1:8" s="441" customFormat="1" ht="12.75">
      <c r="A549" s="504"/>
      <c r="B549" s="438"/>
      <c r="C549" s="472"/>
      <c r="D549" s="439"/>
      <c r="E549" s="439"/>
      <c r="F549" s="1117"/>
      <c r="G549" s="1047"/>
      <c r="H549" s="443"/>
    </row>
    <row r="550" spans="1:8" s="441" customFormat="1" ht="114.75">
      <c r="A550" s="502" t="s">
        <v>1250</v>
      </c>
      <c r="B550" s="438" t="s">
        <v>1300</v>
      </c>
      <c r="C550" s="472"/>
      <c r="D550" s="439"/>
      <c r="E550" s="439"/>
      <c r="F550" s="1117"/>
      <c r="G550" s="1047"/>
      <c r="H550" s="443"/>
    </row>
    <row r="551" spans="1:8" s="441" customFormat="1" ht="12.75">
      <c r="A551" s="504"/>
      <c r="B551" s="438" t="s">
        <v>266</v>
      </c>
      <c r="C551" s="472" t="s">
        <v>5</v>
      </c>
      <c r="D551" s="439">
        <v>40</v>
      </c>
      <c r="E551" s="569"/>
      <c r="F551" s="1121"/>
      <c r="G551" s="1116">
        <f t="shared" ref="G551:G552" si="27">E551*D551</f>
        <v>0</v>
      </c>
      <c r="H551" s="443"/>
    </row>
    <row r="552" spans="1:8" s="441" customFormat="1" ht="12.75">
      <c r="A552" s="504"/>
      <c r="B552" s="438" t="s">
        <v>267</v>
      </c>
      <c r="C552" s="472" t="s">
        <v>5</v>
      </c>
      <c r="D552" s="439">
        <v>20</v>
      </c>
      <c r="E552" s="569"/>
      <c r="F552" s="1121"/>
      <c r="G552" s="1116">
        <f t="shared" si="27"/>
        <v>0</v>
      </c>
      <c r="H552" s="443"/>
    </row>
    <row r="553" spans="1:8" s="441" customFormat="1" ht="12.75">
      <c r="A553" s="504"/>
      <c r="B553" s="438"/>
      <c r="C553" s="472"/>
      <c r="D553" s="439"/>
      <c r="E553" s="439"/>
      <c r="F553" s="1117"/>
      <c r="G553" s="1047"/>
      <c r="H553" s="443"/>
    </row>
    <row r="554" spans="1:8" s="441" customFormat="1" ht="13.5" thickBot="1">
      <c r="A554" s="504"/>
      <c r="B554" s="438"/>
      <c r="C554" s="472"/>
      <c r="D554" s="439"/>
      <c r="E554" s="439"/>
      <c r="F554" s="1117"/>
      <c r="G554" s="1047"/>
      <c r="H554" s="443"/>
    </row>
    <row r="555" spans="1:8" s="441" customFormat="1" ht="13.5" thickBot="1">
      <c r="A555" s="1148" t="s">
        <v>1246</v>
      </c>
      <c r="B555" s="1407" t="s">
        <v>35</v>
      </c>
      <c r="C555" s="1407"/>
      <c r="D555" s="1407"/>
      <c r="E555" s="1407"/>
      <c r="F555" s="1149">
        <f>SUM(F538:F554)</f>
        <v>0</v>
      </c>
      <c r="G555" s="1054">
        <f>SUM(G538:G554)</f>
        <v>0</v>
      </c>
    </row>
    <row r="556" spans="1:8" s="441" customFormat="1" ht="12.75">
      <c r="A556" s="505"/>
      <c r="C556" s="474"/>
      <c r="D556" s="474"/>
      <c r="E556" s="460"/>
      <c r="F556" s="1123"/>
      <c r="G556" s="1047"/>
      <c r="H556" s="443"/>
    </row>
    <row r="557" spans="1:8" s="441" customFormat="1" ht="13.5" thickBot="1">
      <c r="A557" s="505"/>
      <c r="C557" s="474"/>
      <c r="D557" s="474"/>
      <c r="E557" s="460"/>
      <c r="F557" s="1123"/>
      <c r="G557" s="1047"/>
      <c r="H557" s="443"/>
    </row>
    <row r="558" spans="1:8" s="441" customFormat="1" ht="13.5" thickBot="1">
      <c r="A558" s="506" t="s">
        <v>1251</v>
      </c>
      <c r="B558" s="1142" t="s">
        <v>32</v>
      </c>
      <c r="C558" s="1150"/>
      <c r="D558" s="1151"/>
      <c r="E558" s="1145"/>
      <c r="F558" s="1146"/>
      <c r="G558" s="1152"/>
      <c r="H558" s="443"/>
    </row>
    <row r="559" spans="1:8" s="441" customFormat="1" ht="12.75">
      <c r="A559" s="502"/>
      <c r="B559" s="445"/>
      <c r="C559" s="475"/>
      <c r="D559" s="453"/>
      <c r="E559" s="447"/>
      <c r="F559" s="989"/>
      <c r="G559" s="1047"/>
      <c r="H559" s="443"/>
    </row>
    <row r="560" spans="1:8" s="441" customFormat="1" ht="76.5">
      <c r="A560" s="502" t="s">
        <v>1252</v>
      </c>
      <c r="B560" s="438" t="s">
        <v>268</v>
      </c>
      <c r="C560" s="472"/>
      <c r="D560" s="440"/>
      <c r="E560" s="440"/>
      <c r="F560" s="989"/>
      <c r="G560" s="1047"/>
      <c r="H560" s="443"/>
    </row>
    <row r="561" spans="1:8" s="441" customFormat="1" ht="12.75">
      <c r="A561" s="504" t="s">
        <v>218</v>
      </c>
      <c r="B561" s="438" t="s">
        <v>269</v>
      </c>
      <c r="C561" s="472" t="s">
        <v>5</v>
      </c>
      <c r="D561" s="440">
        <v>17</v>
      </c>
      <c r="E561" s="440"/>
      <c r="F561" s="1121"/>
      <c r="G561" s="1116">
        <f t="shared" ref="G561" si="28">E561*D561</f>
        <v>0</v>
      </c>
      <c r="H561" s="443"/>
    </row>
    <row r="562" spans="1:8" s="441" customFormat="1" ht="13.5" thickBot="1">
      <c r="A562" s="504"/>
      <c r="B562" s="438"/>
      <c r="C562" s="472"/>
      <c r="D562" s="439"/>
      <c r="E562" s="439"/>
      <c r="F562" s="1117"/>
      <c r="G562" s="1047"/>
      <c r="H562" s="443"/>
    </row>
    <row r="563" spans="1:8" s="441" customFormat="1" ht="13.5" thickBot="1">
      <c r="A563" s="1148" t="s">
        <v>1251</v>
      </c>
      <c r="B563" s="1407" t="s">
        <v>33</v>
      </c>
      <c r="C563" s="1407"/>
      <c r="D563" s="1407"/>
      <c r="E563" s="1411"/>
      <c r="F563" s="1149">
        <f>SUM(F558:F562)</f>
        <v>0</v>
      </c>
      <c r="G563" s="1054">
        <f>SUM(G558:G562)</f>
        <v>0</v>
      </c>
    </row>
    <row r="564" spans="1:8" s="441" customFormat="1" ht="12.75">
      <c r="A564" s="505"/>
      <c r="C564" s="474"/>
      <c r="D564" s="474"/>
      <c r="E564" s="460"/>
      <c r="F564" s="1123"/>
      <c r="G564" s="1047"/>
      <c r="H564" s="443"/>
    </row>
    <row r="565" spans="1:8" s="441" customFormat="1" ht="13.5" thickBot="1">
      <c r="A565" s="505"/>
      <c r="C565" s="474"/>
      <c r="D565" s="474"/>
      <c r="E565" s="460"/>
      <c r="F565" s="1123"/>
      <c r="G565" s="1047"/>
      <c r="H565" s="443"/>
    </row>
    <row r="566" spans="1:8" s="441" customFormat="1" ht="13.5" thickBot="1">
      <c r="A566" s="506" t="s">
        <v>1253</v>
      </c>
      <c r="B566" s="1142" t="s">
        <v>53</v>
      </c>
      <c r="C566" s="1150"/>
      <c r="D566" s="1151"/>
      <c r="E566" s="1145"/>
      <c r="F566" s="1146"/>
      <c r="G566" s="1147"/>
    </row>
    <row r="567" spans="1:8" s="441" customFormat="1" ht="12.75">
      <c r="A567" s="502"/>
      <c r="B567" s="445"/>
      <c r="C567" s="475"/>
      <c r="D567" s="453"/>
      <c r="E567" s="447"/>
      <c r="F567" s="989"/>
      <c r="G567" s="1051"/>
    </row>
    <row r="568" spans="1:8" s="452" customFormat="1" ht="210" customHeight="1">
      <c r="A568" s="502" t="s">
        <v>1254</v>
      </c>
      <c r="B568" s="438" t="s">
        <v>1301</v>
      </c>
      <c r="C568" s="472"/>
      <c r="D568" s="439"/>
      <c r="E568" s="440"/>
      <c r="F568" s="989"/>
      <c r="G568" s="1051"/>
    </row>
    <row r="569" spans="1:8" s="571" customFormat="1" ht="25.5">
      <c r="A569" s="504" t="s">
        <v>218</v>
      </c>
      <c r="B569" s="438" t="s">
        <v>270</v>
      </c>
      <c r="C569" s="565" t="s">
        <v>9</v>
      </c>
      <c r="D569" s="566">
        <v>290</v>
      </c>
      <c r="E569" s="568"/>
      <c r="F569" s="1120"/>
      <c r="G569" s="1114">
        <f t="shared" ref="G569:G571" si="29">E569*D569</f>
        <v>0</v>
      </c>
    </row>
    <row r="570" spans="1:8" s="571" customFormat="1" ht="25.5">
      <c r="A570" s="504" t="s">
        <v>220</v>
      </c>
      <c r="B570" s="438" t="s">
        <v>271</v>
      </c>
      <c r="C570" s="565" t="s">
        <v>9</v>
      </c>
      <c r="D570" s="566">
        <v>630</v>
      </c>
      <c r="E570" s="568"/>
      <c r="F570" s="1120"/>
      <c r="G570" s="1114">
        <f t="shared" si="29"/>
        <v>0</v>
      </c>
    </row>
    <row r="571" spans="1:8" s="571" customFormat="1" ht="38.25">
      <c r="A571" s="504" t="s">
        <v>222</v>
      </c>
      <c r="B571" s="438" t="s">
        <v>272</v>
      </c>
      <c r="C571" s="565" t="s">
        <v>9</v>
      </c>
      <c r="D571" s="566">
        <v>670</v>
      </c>
      <c r="E571" s="568"/>
      <c r="F571" s="1120"/>
      <c r="G571" s="1114">
        <f t="shared" si="29"/>
        <v>0</v>
      </c>
    </row>
    <row r="572" spans="1:8" s="452" customFormat="1" ht="12.75">
      <c r="A572" s="504"/>
      <c r="B572" s="438"/>
      <c r="C572" s="472"/>
      <c r="D572" s="439"/>
      <c r="E572" s="440"/>
      <c r="F572" s="989"/>
      <c r="G572" s="1051"/>
    </row>
    <row r="573" spans="1:8" s="452" customFormat="1" ht="216.75">
      <c r="A573" s="502" t="s">
        <v>1255</v>
      </c>
      <c r="B573" s="438" t="s">
        <v>1302</v>
      </c>
      <c r="C573" s="472"/>
      <c r="D573" s="439"/>
      <c r="E573" s="440"/>
      <c r="F573" s="989"/>
      <c r="G573" s="1051"/>
    </row>
    <row r="574" spans="1:8" s="571" customFormat="1" ht="76.5">
      <c r="A574" s="504" t="s">
        <v>218</v>
      </c>
      <c r="B574" s="438" t="s">
        <v>273</v>
      </c>
      <c r="C574" s="565" t="s">
        <v>9</v>
      </c>
      <c r="D574" s="566">
        <v>45</v>
      </c>
      <c r="E574" s="568"/>
      <c r="F574" s="1124"/>
      <c r="G574" s="1114">
        <f t="shared" ref="G574:G575" si="30">E574*D574</f>
        <v>0</v>
      </c>
    </row>
    <row r="575" spans="1:8" s="571" customFormat="1" ht="89.25">
      <c r="A575" s="504" t="s">
        <v>220</v>
      </c>
      <c r="B575" s="438" t="s">
        <v>274</v>
      </c>
      <c r="C575" s="565" t="s">
        <v>9</v>
      </c>
      <c r="D575" s="566">
        <v>100</v>
      </c>
      <c r="E575" s="568"/>
      <c r="F575" s="1120"/>
      <c r="G575" s="1114">
        <f t="shared" si="30"/>
        <v>0</v>
      </c>
    </row>
    <row r="576" spans="1:8" s="452" customFormat="1" ht="12.75">
      <c r="A576" s="504"/>
      <c r="B576" s="438"/>
      <c r="C576" s="472"/>
      <c r="D576" s="439"/>
      <c r="E576" s="440"/>
      <c r="F576" s="989"/>
      <c r="G576" s="1051"/>
    </row>
    <row r="577" spans="1:7" s="452" customFormat="1" ht="216.75">
      <c r="A577" s="502" t="s">
        <v>1256</v>
      </c>
      <c r="B577" s="438" t="s">
        <v>1303</v>
      </c>
      <c r="C577" s="472"/>
      <c r="D577" s="439"/>
      <c r="E577" s="440"/>
      <c r="F577" s="989"/>
      <c r="G577" s="1051"/>
    </row>
    <row r="578" spans="1:7" s="571" customFormat="1" ht="25.5">
      <c r="A578" s="504" t="s">
        <v>218</v>
      </c>
      <c r="B578" s="438" t="s">
        <v>1906</v>
      </c>
      <c r="C578" s="565" t="s">
        <v>230</v>
      </c>
      <c r="D578" s="566">
        <v>54</v>
      </c>
      <c r="E578" s="568"/>
      <c r="F578" s="1120"/>
      <c r="G578" s="1114">
        <f t="shared" ref="G578:G582" si="31">E578*D578</f>
        <v>0</v>
      </c>
    </row>
    <row r="579" spans="1:7" s="571" customFormat="1" ht="38.25">
      <c r="A579" s="504" t="s">
        <v>220</v>
      </c>
      <c r="B579" s="438" t="s">
        <v>1817</v>
      </c>
      <c r="C579" s="565" t="s">
        <v>9</v>
      </c>
      <c r="D579" s="566">
        <v>24</v>
      </c>
      <c r="E579" s="568"/>
      <c r="F579" s="1120"/>
      <c r="G579" s="1114">
        <f t="shared" si="31"/>
        <v>0</v>
      </c>
    </row>
    <row r="580" spans="1:7" s="571" customFormat="1" ht="25.5">
      <c r="A580" s="504" t="s">
        <v>222</v>
      </c>
      <c r="B580" s="438" t="s">
        <v>1899</v>
      </c>
      <c r="C580" s="565" t="s">
        <v>230</v>
      </c>
      <c r="D580" s="566">
        <v>195</v>
      </c>
      <c r="E580" s="568"/>
      <c r="F580" s="1120"/>
      <c r="G580" s="1114">
        <f t="shared" si="31"/>
        <v>0</v>
      </c>
    </row>
    <row r="581" spans="1:7" s="571" customFormat="1" ht="38.25">
      <c r="A581" s="504" t="s">
        <v>234</v>
      </c>
      <c r="B581" s="438" t="s">
        <v>1900</v>
      </c>
      <c r="C581" s="565" t="s">
        <v>230</v>
      </c>
      <c r="D581" s="566">
        <v>48</v>
      </c>
      <c r="E581" s="568"/>
      <c r="F581" s="1120"/>
      <c r="G581" s="1114">
        <f t="shared" si="31"/>
        <v>0</v>
      </c>
    </row>
    <row r="582" spans="1:7" s="571" customFormat="1" ht="38.25">
      <c r="A582" s="504" t="s">
        <v>224</v>
      </c>
      <c r="B582" s="438" t="s">
        <v>1901</v>
      </c>
      <c r="C582" s="565" t="s">
        <v>230</v>
      </c>
      <c r="D582" s="566">
        <v>126</v>
      </c>
      <c r="E582" s="568"/>
      <c r="F582" s="1120"/>
      <c r="G582" s="1114">
        <f t="shared" si="31"/>
        <v>0</v>
      </c>
    </row>
    <row r="583" spans="1:7" s="571" customFormat="1" ht="38.25">
      <c r="A583" s="504" t="s">
        <v>226</v>
      </c>
      <c r="B583" s="438" t="s">
        <v>1902</v>
      </c>
      <c r="C583" s="565" t="s">
        <v>230</v>
      </c>
      <c r="D583" s="566">
        <v>465</v>
      </c>
      <c r="E583" s="568"/>
      <c r="F583" s="1120"/>
      <c r="G583" s="1114">
        <f t="shared" ref="G583:G586" si="32">E583*D583</f>
        <v>0</v>
      </c>
    </row>
    <row r="584" spans="1:7" s="571" customFormat="1" ht="38.25">
      <c r="A584" s="504" t="s">
        <v>228</v>
      </c>
      <c r="B584" s="438" t="s">
        <v>1903</v>
      </c>
      <c r="C584" s="565" t="s">
        <v>230</v>
      </c>
      <c r="D584" s="566">
        <v>60</v>
      </c>
      <c r="E584" s="568"/>
      <c r="F584" s="1120"/>
      <c r="G584" s="1114">
        <f t="shared" si="32"/>
        <v>0</v>
      </c>
    </row>
    <row r="585" spans="1:7" s="571" customFormat="1" ht="25.5">
      <c r="A585" s="504" t="s">
        <v>275</v>
      </c>
      <c r="B585" s="438" t="s">
        <v>1904</v>
      </c>
      <c r="C585" s="565" t="s">
        <v>230</v>
      </c>
      <c r="D585" s="566">
        <v>594</v>
      </c>
      <c r="E585" s="568"/>
      <c r="F585" s="1120"/>
      <c r="G585" s="1114">
        <f t="shared" si="32"/>
        <v>0</v>
      </c>
    </row>
    <row r="586" spans="1:7" s="571" customFormat="1" ht="38.25">
      <c r="A586" s="504" t="s">
        <v>276</v>
      </c>
      <c r="B586" s="438" t="s">
        <v>1905</v>
      </c>
      <c r="C586" s="565" t="s">
        <v>230</v>
      </c>
      <c r="D586" s="566">
        <v>630</v>
      </c>
      <c r="E586" s="568"/>
      <c r="F586" s="1120"/>
      <c r="G586" s="1114">
        <f t="shared" si="32"/>
        <v>0</v>
      </c>
    </row>
    <row r="587" spans="1:7" s="452" customFormat="1" ht="12.75">
      <c r="A587" s="504"/>
      <c r="B587" s="438"/>
      <c r="C587" s="472"/>
      <c r="D587" s="439"/>
      <c r="E587" s="440"/>
      <c r="F587" s="989"/>
      <c r="G587" s="1051"/>
    </row>
    <row r="588" spans="1:7" s="452" customFormat="1" ht="165.75">
      <c r="A588" s="502" t="s">
        <v>1257</v>
      </c>
      <c r="B588" s="438" t="s">
        <v>1304</v>
      </c>
      <c r="C588" s="570"/>
      <c r="D588" s="570"/>
      <c r="E588" s="439"/>
      <c r="F588" s="1117"/>
      <c r="G588" s="1051"/>
    </row>
    <row r="589" spans="1:7" s="452" customFormat="1" ht="12.75">
      <c r="A589" s="504"/>
      <c r="B589" s="438"/>
      <c r="C589" s="472" t="s">
        <v>9</v>
      </c>
      <c r="D589" s="439">
        <v>120</v>
      </c>
      <c r="E589" s="439"/>
      <c r="F589" s="1120"/>
      <c r="G589" s="1114">
        <f t="shared" ref="G589" si="33">E589*D589</f>
        <v>0</v>
      </c>
    </row>
    <row r="590" spans="1:7" s="452" customFormat="1" ht="12.75">
      <c r="A590" s="504"/>
      <c r="B590" s="438"/>
      <c r="C590" s="472"/>
      <c r="D590" s="439"/>
      <c r="E590" s="439"/>
      <c r="F590" s="1117"/>
      <c r="G590" s="1051"/>
    </row>
    <row r="591" spans="1:7" s="452" customFormat="1" ht="89.25">
      <c r="A591" s="502" t="s">
        <v>1258</v>
      </c>
      <c r="B591" s="438" t="s">
        <v>1305</v>
      </c>
      <c r="C591" s="570"/>
      <c r="D591" s="570"/>
      <c r="E591" s="439"/>
      <c r="F591" s="1117"/>
      <c r="G591" s="1051"/>
    </row>
    <row r="592" spans="1:7" s="452" customFormat="1" ht="12.75">
      <c r="A592" s="504"/>
      <c r="B592" s="438"/>
      <c r="C592" s="472" t="s">
        <v>9</v>
      </c>
      <c r="D592" s="439">
        <v>50</v>
      </c>
      <c r="E592" s="439"/>
      <c r="F592" s="1120"/>
      <c r="G592" s="1114">
        <f t="shared" ref="G592" si="34">E592*D592</f>
        <v>0</v>
      </c>
    </row>
    <row r="593" spans="1:204" s="452" customFormat="1" ht="12.75">
      <c r="A593" s="504"/>
      <c r="B593" s="438"/>
      <c r="C593" s="472"/>
      <c r="D593" s="439"/>
      <c r="E593" s="439"/>
      <c r="F593" s="1117"/>
      <c r="G593" s="1051"/>
    </row>
    <row r="594" spans="1:204" s="452" customFormat="1" ht="63.75">
      <c r="A594" s="502" t="s">
        <v>1259</v>
      </c>
      <c r="B594" s="438" t="s">
        <v>277</v>
      </c>
      <c r="C594" s="570"/>
      <c r="D594" s="570"/>
      <c r="E594" s="439"/>
      <c r="F594" s="1117"/>
      <c r="G594" s="1051"/>
    </row>
    <row r="595" spans="1:204" s="452" customFormat="1" ht="12.75">
      <c r="A595" s="502"/>
      <c r="B595" s="438"/>
      <c r="C595" s="472" t="s">
        <v>230</v>
      </c>
      <c r="D595" s="439">
        <v>3</v>
      </c>
      <c r="E595" s="439"/>
      <c r="F595" s="1120"/>
      <c r="G595" s="1114">
        <f t="shared" ref="G595" si="35">E595*D595</f>
        <v>0</v>
      </c>
    </row>
    <row r="596" spans="1:204" s="452" customFormat="1" ht="12.75">
      <c r="A596" s="504"/>
      <c r="B596" s="438"/>
      <c r="C596" s="472"/>
      <c r="D596" s="439"/>
      <c r="E596" s="439"/>
      <c r="F596" s="1117"/>
      <c r="G596" s="1051"/>
    </row>
    <row r="597" spans="1:204" s="441" customFormat="1" ht="13.5" thickBot="1">
      <c r="A597" s="504"/>
      <c r="B597" s="450"/>
      <c r="C597" s="472"/>
      <c r="D597" s="439"/>
      <c r="E597" s="439"/>
      <c r="F597" s="993"/>
      <c r="G597" s="1050"/>
      <c r="H597" s="437"/>
    </row>
    <row r="598" spans="1:204" s="441" customFormat="1" ht="13.5" thickBot="1">
      <c r="A598" s="506" t="s">
        <v>1253</v>
      </c>
      <c r="B598" s="1407" t="s">
        <v>278</v>
      </c>
      <c r="C598" s="1407"/>
      <c r="D598" s="1407"/>
      <c r="E598" s="1407"/>
      <c r="F598" s="1140">
        <f>SUM(F566:F597)</f>
        <v>0</v>
      </c>
      <c r="G598" s="1139">
        <f>SUM(G566:G597)</f>
        <v>0</v>
      </c>
    </row>
    <row r="599" spans="1:204" s="441" customFormat="1" ht="12.75">
      <c r="A599" s="502"/>
      <c r="B599" s="639"/>
      <c r="C599" s="461"/>
      <c r="D599" s="461"/>
      <c r="E599" s="461"/>
      <c r="F599" s="994"/>
      <c r="G599" s="1049"/>
    </row>
    <row r="600" spans="1:204" s="441" customFormat="1" ht="13.5" thickBot="1">
      <c r="A600" s="504"/>
      <c r="B600" s="438"/>
      <c r="C600" s="472"/>
      <c r="D600" s="439"/>
      <c r="E600" s="439"/>
      <c r="F600" s="993"/>
      <c r="G600" s="1049"/>
    </row>
    <row r="601" spans="1:204" s="441" customFormat="1" ht="13.5" thickBot="1">
      <c r="A601" s="506" t="s">
        <v>1236</v>
      </c>
      <c r="B601" s="1407" t="s">
        <v>1268</v>
      </c>
      <c r="C601" s="1407"/>
      <c r="D601" s="1407"/>
      <c r="E601" s="1407"/>
      <c r="F601" s="1140">
        <f>F598+F563+F555+F535+F517+F473+F416</f>
        <v>0</v>
      </c>
      <c r="G601" s="1139">
        <f>G598+G563+G555+G535+G517+G473+G416</f>
        <v>0</v>
      </c>
    </row>
    <row r="602" spans="1:204" s="437" customFormat="1" ht="12.75">
      <c r="A602" s="502"/>
      <c r="B602" s="455"/>
      <c r="C602" s="475"/>
      <c r="D602" s="453"/>
      <c r="E602" s="447"/>
      <c r="F602" s="994"/>
      <c r="G602" s="1049"/>
      <c r="FV602" s="452"/>
      <c r="FW602" s="452"/>
      <c r="FX602" s="452"/>
      <c r="FY602" s="452"/>
      <c r="FZ602" s="452"/>
      <c r="GA602" s="452"/>
      <c r="GB602" s="452"/>
      <c r="GC602" s="452"/>
      <c r="GD602" s="452"/>
      <c r="GE602" s="452"/>
      <c r="GF602" s="452"/>
      <c r="GG602" s="452"/>
      <c r="GH602" s="452"/>
      <c r="GI602" s="452"/>
      <c r="GJ602" s="452"/>
      <c r="GK602" s="452"/>
      <c r="GL602" s="452"/>
      <c r="GM602" s="452"/>
      <c r="GN602" s="452"/>
      <c r="GO602" s="452"/>
      <c r="GP602" s="452"/>
      <c r="GQ602" s="452"/>
      <c r="GR602" s="452"/>
      <c r="GS602" s="452"/>
      <c r="GT602" s="452"/>
      <c r="GU602" s="452"/>
      <c r="GV602" s="452"/>
    </row>
    <row r="603" spans="1:204" s="452" customFormat="1" ht="13.5" thickBot="1">
      <c r="A603" s="504"/>
      <c r="B603" s="449"/>
      <c r="C603" s="215"/>
      <c r="D603" s="279"/>
      <c r="E603" s="596"/>
      <c r="F603" s="939"/>
      <c r="G603" s="1049"/>
    </row>
    <row r="604" spans="1:204" s="452" customFormat="1" ht="13.5" thickBot="1">
      <c r="A604" s="506" t="s">
        <v>1260</v>
      </c>
      <c r="B604" s="1142" t="s">
        <v>279</v>
      </c>
      <c r="C604" s="1150"/>
      <c r="D604" s="1151"/>
      <c r="E604" s="1145"/>
      <c r="F604" s="1146"/>
      <c r="G604" s="1147"/>
      <c r="FV604" s="441"/>
      <c r="FW604" s="441"/>
      <c r="FX604" s="441"/>
      <c r="FY604" s="441"/>
      <c r="FZ604" s="441"/>
      <c r="GA604" s="441"/>
      <c r="GB604" s="441"/>
      <c r="GC604" s="441"/>
      <c r="GD604" s="441"/>
      <c r="GE604" s="441"/>
      <c r="GF604" s="441"/>
      <c r="GG604" s="441"/>
      <c r="GH604" s="441"/>
      <c r="GI604" s="441"/>
      <c r="GJ604" s="441"/>
      <c r="GK604" s="441"/>
      <c r="GL604" s="441"/>
      <c r="GM604" s="441"/>
      <c r="GN604" s="441"/>
      <c r="GO604" s="441"/>
      <c r="GP604" s="441"/>
      <c r="GQ604" s="441"/>
      <c r="GR604" s="441"/>
      <c r="GS604" s="441"/>
      <c r="GT604" s="441"/>
      <c r="GU604" s="441"/>
      <c r="GV604" s="441"/>
    </row>
    <row r="605" spans="1:204" s="452" customFormat="1" ht="13.5" thickBot="1">
      <c r="A605" s="504"/>
      <c r="B605" s="449"/>
      <c r="C605" s="459"/>
      <c r="D605" s="456"/>
      <c r="E605" s="440"/>
      <c r="F605" s="992"/>
      <c r="G605" s="1049"/>
      <c r="FV605" s="457"/>
      <c r="FW605" s="457"/>
      <c r="FX605" s="457"/>
      <c r="FY605" s="457"/>
      <c r="FZ605" s="457"/>
      <c r="GA605" s="457"/>
      <c r="GB605" s="457"/>
      <c r="GC605" s="457"/>
      <c r="GD605" s="457"/>
      <c r="GE605" s="457"/>
      <c r="GF605" s="457"/>
      <c r="GG605" s="457"/>
      <c r="GH605" s="457"/>
      <c r="GI605" s="457"/>
      <c r="GJ605" s="457"/>
      <c r="GK605" s="457"/>
      <c r="GL605" s="457"/>
      <c r="GM605" s="457"/>
      <c r="GN605" s="457"/>
      <c r="GO605" s="457"/>
      <c r="GP605" s="457"/>
      <c r="GQ605" s="457"/>
      <c r="GR605" s="457"/>
      <c r="GS605" s="457"/>
      <c r="GT605" s="457"/>
      <c r="GU605" s="457"/>
      <c r="GV605" s="457"/>
    </row>
    <row r="606" spans="1:204" s="452" customFormat="1" ht="13.5" thickBot="1">
      <c r="A606" s="506" t="s">
        <v>1263</v>
      </c>
      <c r="B606" s="1142" t="s">
        <v>280</v>
      </c>
      <c r="C606" s="1150"/>
      <c r="D606" s="1151"/>
      <c r="E606" s="1145"/>
      <c r="F606" s="1146"/>
      <c r="G606" s="1147"/>
      <c r="FV606" s="441"/>
      <c r="FW606" s="441"/>
      <c r="FX606" s="441"/>
      <c r="FY606" s="441"/>
      <c r="FZ606" s="441"/>
      <c r="GA606" s="441"/>
      <c r="GB606" s="441"/>
      <c r="GC606" s="441"/>
      <c r="GD606" s="441"/>
      <c r="GE606" s="441"/>
      <c r="GF606" s="441"/>
      <c r="GG606" s="441"/>
      <c r="GH606" s="441"/>
      <c r="GI606" s="441"/>
      <c r="GJ606" s="441"/>
      <c r="GK606" s="441"/>
      <c r="GL606" s="441"/>
      <c r="GM606" s="441"/>
      <c r="GN606" s="441"/>
      <c r="GO606" s="441"/>
      <c r="GP606" s="441"/>
      <c r="GQ606" s="441"/>
      <c r="GR606" s="441"/>
      <c r="GS606" s="441"/>
      <c r="GT606" s="441"/>
      <c r="GU606" s="441"/>
      <c r="GV606" s="441"/>
    </row>
    <row r="607" spans="1:204" s="452" customFormat="1" ht="12.75">
      <c r="A607" s="502"/>
      <c r="B607" s="445"/>
      <c r="C607" s="475"/>
      <c r="D607" s="453"/>
      <c r="E607" s="447"/>
      <c r="F607" s="989"/>
      <c r="G607" s="1049"/>
      <c r="FV607" s="441"/>
      <c r="FW607" s="441"/>
      <c r="FX607" s="441"/>
      <c r="FY607" s="441"/>
      <c r="FZ607" s="441"/>
      <c r="GA607" s="441"/>
      <c r="GB607" s="441"/>
      <c r="GC607" s="441"/>
      <c r="GD607" s="441"/>
      <c r="GE607" s="441"/>
      <c r="GF607" s="441"/>
      <c r="GG607" s="441"/>
      <c r="GH607" s="441"/>
      <c r="GI607" s="441"/>
      <c r="GJ607" s="441"/>
      <c r="GK607" s="441"/>
      <c r="GL607" s="441"/>
      <c r="GM607" s="441"/>
      <c r="GN607" s="441"/>
      <c r="GO607" s="441"/>
      <c r="GP607" s="441"/>
      <c r="GQ607" s="441"/>
      <c r="GR607" s="441"/>
      <c r="GS607" s="441"/>
      <c r="GT607" s="441"/>
      <c r="GU607" s="441"/>
      <c r="GV607" s="441"/>
    </row>
    <row r="608" spans="1:204" s="452" customFormat="1" ht="165.75">
      <c r="A608" s="502" t="s">
        <v>1264</v>
      </c>
      <c r="B608" s="603" t="s">
        <v>2025</v>
      </c>
      <c r="C608" s="472"/>
      <c r="D608" s="439"/>
      <c r="E608" s="440"/>
      <c r="F608" s="992"/>
      <c r="G608" s="1049"/>
      <c r="FV608" s="441"/>
      <c r="FW608" s="441"/>
      <c r="FX608" s="441"/>
      <c r="FY608" s="441"/>
      <c r="FZ608" s="441"/>
      <c r="GA608" s="441"/>
      <c r="GB608" s="441"/>
      <c r="GC608" s="441"/>
      <c r="GD608" s="441"/>
      <c r="GE608" s="441"/>
      <c r="GF608" s="441"/>
      <c r="GG608" s="441"/>
      <c r="GH608" s="441"/>
      <c r="GI608" s="441"/>
      <c r="GJ608" s="441"/>
      <c r="GK608" s="441"/>
      <c r="GL608" s="441"/>
      <c r="GM608" s="441"/>
      <c r="GN608" s="441"/>
      <c r="GO608" s="441"/>
      <c r="GP608" s="441"/>
      <c r="GQ608" s="441"/>
      <c r="GR608" s="441"/>
      <c r="GS608" s="441"/>
      <c r="GT608" s="441"/>
      <c r="GU608" s="441"/>
      <c r="GV608" s="441"/>
    </row>
    <row r="609" spans="1:204" s="571" customFormat="1" ht="25.5">
      <c r="A609" s="504" t="s">
        <v>218</v>
      </c>
      <c r="B609" s="438" t="s">
        <v>281</v>
      </c>
      <c r="C609" s="565" t="s">
        <v>673</v>
      </c>
      <c r="D609" s="566">
        <v>10</v>
      </c>
      <c r="E609" s="566"/>
      <c r="F609" s="1120"/>
      <c r="G609" s="1114">
        <f t="shared" ref="G609:G611" si="36">E609*D609</f>
        <v>0</v>
      </c>
      <c r="FV609" s="451"/>
      <c r="FW609" s="451"/>
      <c r="FX609" s="451"/>
      <c r="FY609" s="451"/>
      <c r="FZ609" s="451"/>
      <c r="GA609" s="451"/>
      <c r="GB609" s="451"/>
      <c r="GC609" s="451"/>
      <c r="GD609" s="451"/>
      <c r="GE609" s="451"/>
      <c r="GF609" s="451"/>
      <c r="GG609" s="451"/>
      <c r="GH609" s="451"/>
      <c r="GI609" s="451"/>
      <c r="GJ609" s="451"/>
      <c r="GK609" s="451"/>
      <c r="GL609" s="451"/>
      <c r="GM609" s="451"/>
      <c r="GN609" s="451"/>
      <c r="GO609" s="451"/>
      <c r="GP609" s="451"/>
      <c r="GQ609" s="451"/>
      <c r="GR609" s="451"/>
      <c r="GS609" s="451"/>
      <c r="GT609" s="451"/>
      <c r="GU609" s="451"/>
      <c r="GV609" s="451"/>
    </row>
    <row r="610" spans="1:204" s="451" customFormat="1" ht="12.75">
      <c r="A610" s="504" t="s">
        <v>220</v>
      </c>
      <c r="B610" s="438" t="s">
        <v>282</v>
      </c>
      <c r="C610" s="565" t="s">
        <v>673</v>
      </c>
      <c r="D610" s="566">
        <v>4</v>
      </c>
      <c r="E610" s="566"/>
      <c r="F610" s="1120"/>
      <c r="G610" s="1114">
        <f t="shared" si="36"/>
        <v>0</v>
      </c>
    </row>
    <row r="611" spans="1:204" s="571" customFormat="1" ht="12.75">
      <c r="A611" s="504" t="s">
        <v>222</v>
      </c>
      <c r="B611" s="438" t="s">
        <v>283</v>
      </c>
      <c r="C611" s="565" t="s">
        <v>673</v>
      </c>
      <c r="D611" s="566">
        <v>1</v>
      </c>
      <c r="E611" s="566"/>
      <c r="F611" s="1120"/>
      <c r="G611" s="1114">
        <f t="shared" si="36"/>
        <v>0</v>
      </c>
      <c r="FV611" s="451"/>
      <c r="FW611" s="451"/>
      <c r="FX611" s="451"/>
      <c r="FY611" s="451"/>
      <c r="FZ611" s="451"/>
      <c r="GA611" s="451"/>
      <c r="GB611" s="451"/>
      <c r="GC611" s="451"/>
      <c r="GD611" s="451"/>
      <c r="GE611" s="451"/>
      <c r="GF611" s="451"/>
      <c r="GG611" s="451"/>
      <c r="GH611" s="451"/>
      <c r="GI611" s="451"/>
      <c r="GJ611" s="451"/>
      <c r="GK611" s="451"/>
      <c r="GL611" s="451"/>
      <c r="GM611" s="451"/>
      <c r="GN611" s="451"/>
      <c r="GO611" s="451"/>
      <c r="GP611" s="451"/>
      <c r="GQ611" s="451"/>
      <c r="GR611" s="451"/>
      <c r="GS611" s="451"/>
      <c r="GT611" s="451"/>
      <c r="GU611" s="451"/>
      <c r="GV611" s="451"/>
    </row>
    <row r="612" spans="1:204" s="452" customFormat="1" ht="12.75">
      <c r="A612" s="504"/>
      <c r="B612" s="438"/>
      <c r="C612" s="472"/>
      <c r="D612" s="439"/>
      <c r="E612" s="439"/>
      <c r="F612" s="992"/>
      <c r="G612" s="1049"/>
      <c r="FV612" s="441"/>
      <c r="FW612" s="441"/>
      <c r="FX612" s="441"/>
      <c r="FY612" s="441"/>
      <c r="FZ612" s="441"/>
      <c r="GA612" s="441"/>
      <c r="GB612" s="441"/>
      <c r="GC612" s="441"/>
      <c r="GD612" s="441"/>
      <c r="GE612" s="441"/>
      <c r="GF612" s="441"/>
      <c r="GG612" s="441"/>
      <c r="GH612" s="441"/>
      <c r="GI612" s="441"/>
      <c r="GJ612" s="441"/>
      <c r="GK612" s="441"/>
      <c r="GL612" s="441"/>
      <c r="GM612" s="441"/>
      <c r="GN612" s="441"/>
      <c r="GO612" s="441"/>
      <c r="GP612" s="441"/>
      <c r="GQ612" s="441"/>
      <c r="GR612" s="441"/>
      <c r="GS612" s="441"/>
      <c r="GT612" s="441"/>
      <c r="GU612" s="441"/>
      <c r="GV612" s="441"/>
    </row>
    <row r="613" spans="1:204" s="452" customFormat="1" ht="13.5" thickBot="1">
      <c r="A613" s="504"/>
      <c r="B613" s="438"/>
      <c r="C613" s="472"/>
      <c r="D613" s="439"/>
      <c r="E613" s="439"/>
      <c r="F613" s="992"/>
      <c r="G613" s="1049"/>
      <c r="FV613" s="441"/>
      <c r="FW613" s="441"/>
      <c r="FX613" s="441"/>
      <c r="FY613" s="441"/>
      <c r="FZ613" s="441"/>
      <c r="GA613" s="441"/>
      <c r="GB613" s="441"/>
      <c r="GC613" s="441"/>
      <c r="GD613" s="441"/>
      <c r="GE613" s="441"/>
      <c r="GF613" s="441"/>
      <c r="GG613" s="441"/>
      <c r="GH613" s="441"/>
      <c r="GI613" s="441"/>
      <c r="GJ613" s="441"/>
      <c r="GK613" s="441"/>
      <c r="GL613" s="441"/>
      <c r="GM613" s="441"/>
      <c r="GN613" s="441"/>
      <c r="GO613" s="441"/>
      <c r="GP613" s="441"/>
      <c r="GQ613" s="441"/>
      <c r="GR613" s="441"/>
      <c r="GS613" s="441"/>
      <c r="GT613" s="441"/>
      <c r="GU613" s="441"/>
      <c r="GV613" s="441"/>
    </row>
    <row r="614" spans="1:204" s="441" customFormat="1" ht="13.5" thickBot="1">
      <c r="A614" s="506" t="s">
        <v>1263</v>
      </c>
      <c r="B614" s="1407" t="s">
        <v>284</v>
      </c>
      <c r="C614" s="1407"/>
      <c r="D614" s="1407"/>
      <c r="E614" s="1407"/>
      <c r="F614" s="1149">
        <f>SUM(F609:F613)</f>
        <v>0</v>
      </c>
      <c r="G614" s="1054">
        <f>SUM(G609:G613)</f>
        <v>0</v>
      </c>
    </row>
    <row r="615" spans="1:204" s="452" customFormat="1" ht="13.5" thickBot="1">
      <c r="A615" s="504"/>
      <c r="B615" s="449"/>
      <c r="C615" s="215"/>
      <c r="D615" s="279"/>
      <c r="E615" s="596"/>
      <c r="F615" s="939"/>
      <c r="G615" s="1049"/>
    </row>
    <row r="616" spans="1:204" s="452" customFormat="1" ht="13.5" thickBot="1">
      <c r="A616" s="506" t="s">
        <v>1265</v>
      </c>
      <c r="B616" s="1142" t="s">
        <v>285</v>
      </c>
      <c r="C616" s="1150"/>
      <c r="D616" s="1151"/>
      <c r="E616" s="1145"/>
      <c r="F616" s="1146"/>
      <c r="G616" s="1147"/>
      <c r="FV616" s="441"/>
      <c r="FW616" s="441"/>
      <c r="FX616" s="441"/>
      <c r="FY616" s="441"/>
      <c r="FZ616" s="441"/>
      <c r="GA616" s="441"/>
      <c r="GB616" s="441"/>
      <c r="GC616" s="441"/>
      <c r="GD616" s="441"/>
      <c r="GE616" s="441"/>
      <c r="GF616" s="441"/>
      <c r="GG616" s="441"/>
      <c r="GH616" s="441"/>
      <c r="GI616" s="441"/>
      <c r="GJ616" s="441"/>
      <c r="GK616" s="441"/>
      <c r="GL616" s="441"/>
      <c r="GM616" s="441"/>
      <c r="GN616" s="441"/>
      <c r="GO616" s="441"/>
      <c r="GP616" s="441"/>
      <c r="GQ616" s="441"/>
      <c r="GR616" s="441"/>
      <c r="GS616" s="441"/>
      <c r="GT616" s="441"/>
      <c r="GU616" s="441"/>
      <c r="GV616" s="441"/>
    </row>
    <row r="617" spans="1:204" s="452" customFormat="1" ht="12.75">
      <c r="A617" s="504"/>
      <c r="B617" s="449"/>
      <c r="C617" s="215"/>
      <c r="D617" s="279"/>
      <c r="E617" s="596"/>
      <c r="F617" s="939"/>
      <c r="G617" s="1049"/>
    </row>
    <row r="618" spans="1:204" s="441" customFormat="1" ht="213.75" customHeight="1">
      <c r="A618" s="502" t="s">
        <v>1266</v>
      </c>
      <c r="B618" s="438" t="s">
        <v>1818</v>
      </c>
      <c r="C618" s="474"/>
      <c r="D618" s="474"/>
      <c r="E618" s="439"/>
      <c r="F618" s="992"/>
      <c r="G618" s="1049"/>
    </row>
    <row r="619" spans="1:204" s="441" customFormat="1" ht="12.75">
      <c r="A619" s="588"/>
      <c r="B619" s="454"/>
      <c r="C619" s="563" t="s">
        <v>230</v>
      </c>
      <c r="D619" s="564">
        <v>66</v>
      </c>
      <c r="E619" s="564"/>
      <c r="F619" s="1123"/>
      <c r="G619" s="1116">
        <f t="shared" ref="G619" si="37">E619*D619</f>
        <v>0</v>
      </c>
    </row>
    <row r="620" spans="1:204" s="441" customFormat="1" ht="12.75">
      <c r="A620" s="504"/>
      <c r="B620" s="438"/>
      <c r="C620" s="472"/>
      <c r="D620" s="439"/>
      <c r="E620" s="439"/>
      <c r="F620" s="989"/>
      <c r="G620" s="1051"/>
    </row>
    <row r="621" spans="1:204" s="441" customFormat="1" ht="178.5">
      <c r="A621" s="502" t="s">
        <v>1267</v>
      </c>
      <c r="B621" s="438" t="s">
        <v>1306</v>
      </c>
      <c r="C621" s="474"/>
      <c r="D621" s="474"/>
      <c r="E621" s="439"/>
      <c r="F621" s="989"/>
      <c r="G621" s="1051"/>
    </row>
    <row r="622" spans="1:204" s="441" customFormat="1" ht="12.75">
      <c r="A622" s="504"/>
      <c r="B622" s="438"/>
      <c r="C622" s="472" t="s">
        <v>9</v>
      </c>
      <c r="D622" s="439">
        <v>11</v>
      </c>
      <c r="E622" s="439"/>
      <c r="F622" s="1123"/>
      <c r="G622" s="1116">
        <f t="shared" ref="G622" si="38">E622*D622</f>
        <v>0</v>
      </c>
    </row>
    <row r="623" spans="1:204" s="441" customFormat="1" ht="13.5" thickBot="1">
      <c r="A623" s="504"/>
      <c r="B623" s="438"/>
      <c r="C623" s="472"/>
      <c r="D623" s="439"/>
      <c r="E623" s="439"/>
      <c r="F623" s="992"/>
      <c r="G623" s="1049"/>
    </row>
    <row r="624" spans="1:204" s="451" customFormat="1" ht="13.5" thickBot="1">
      <c r="A624" s="506" t="s">
        <v>1265</v>
      </c>
      <c r="B624" s="1153" t="s">
        <v>286</v>
      </c>
      <c r="C624" s="1154"/>
      <c r="D624" s="1154"/>
      <c r="E624" s="1154"/>
      <c r="F624" s="1156">
        <f>SUM(F619:F623)</f>
        <v>0</v>
      </c>
      <c r="G624" s="1155">
        <f>SUM(G619:G623)</f>
        <v>0</v>
      </c>
    </row>
    <row r="625" spans="1:204" s="437" customFormat="1" ht="13.5" thickBot="1">
      <c r="A625" s="504"/>
      <c r="B625" s="449"/>
      <c r="C625" s="459"/>
      <c r="D625" s="456"/>
      <c r="E625" s="440"/>
      <c r="F625" s="995"/>
      <c r="G625" s="1049"/>
    </row>
    <row r="626" spans="1:204" s="441" customFormat="1" ht="13.5" thickBot="1">
      <c r="A626" s="506" t="s">
        <v>1260</v>
      </c>
      <c r="B626" s="1407" t="s">
        <v>1269</v>
      </c>
      <c r="C626" s="1407"/>
      <c r="D626" s="1407"/>
      <c r="E626" s="1407"/>
      <c r="F626" s="1140">
        <f>F624+F614</f>
        <v>0</v>
      </c>
      <c r="G626" s="1139">
        <f>G624+G614</f>
        <v>0</v>
      </c>
      <c r="FV626" s="437"/>
      <c r="FW626" s="437"/>
      <c r="FX626" s="437"/>
      <c r="FY626" s="437"/>
      <c r="FZ626" s="437"/>
      <c r="GA626" s="437"/>
      <c r="GB626" s="437"/>
      <c r="GC626" s="437"/>
      <c r="GD626" s="437"/>
      <c r="GE626" s="437"/>
      <c r="GF626" s="437"/>
      <c r="GG626" s="437"/>
      <c r="GH626" s="437"/>
      <c r="GI626" s="437"/>
      <c r="GJ626" s="437"/>
      <c r="GK626" s="437"/>
      <c r="GL626" s="437"/>
      <c r="GM626" s="437"/>
      <c r="GN626" s="437"/>
      <c r="GO626" s="437"/>
      <c r="GP626" s="437"/>
      <c r="GQ626" s="437"/>
      <c r="GR626" s="437"/>
      <c r="GS626" s="437"/>
      <c r="GT626" s="437"/>
      <c r="GU626" s="437"/>
      <c r="GV626" s="437"/>
    </row>
    <row r="627" spans="1:204" s="437" customFormat="1" ht="12.75">
      <c r="A627" s="504"/>
      <c r="B627" s="449"/>
      <c r="C627" s="459"/>
      <c r="D627" s="456"/>
      <c r="E627" s="440"/>
      <c r="F627" s="995"/>
      <c r="G627" s="1049"/>
    </row>
    <row r="628" spans="1:204" s="437" customFormat="1" ht="12.75">
      <c r="A628" s="504"/>
      <c r="B628" s="449"/>
      <c r="C628" s="459"/>
      <c r="D628" s="456"/>
      <c r="E628" s="440"/>
      <c r="F628" s="995"/>
      <c r="G628" s="1049"/>
    </row>
    <row r="629" spans="1:204" s="458" customFormat="1" ht="12.75">
      <c r="A629" s="502" t="s">
        <v>319</v>
      </c>
      <c r="B629" s="1408" t="s">
        <v>1273</v>
      </c>
      <c r="C629" s="1408"/>
      <c r="D629" s="1408"/>
      <c r="E629" s="1408"/>
      <c r="F629" s="996"/>
      <c r="G629" s="1053"/>
      <c r="FV629" s="448"/>
      <c r="FW629" s="448"/>
      <c r="FX629" s="448"/>
      <c r="FY629" s="448"/>
      <c r="FZ629" s="448"/>
      <c r="GA629" s="448"/>
      <c r="GB629" s="448"/>
      <c r="GC629" s="448"/>
      <c r="GD629" s="448"/>
      <c r="GE629" s="448"/>
      <c r="GF629" s="448"/>
      <c r="GG629" s="448"/>
      <c r="GH629" s="448"/>
      <c r="GI629" s="448"/>
      <c r="GJ629" s="448"/>
      <c r="GK629" s="448"/>
      <c r="GL629" s="448"/>
      <c r="GM629" s="448"/>
      <c r="GN629" s="448"/>
      <c r="GO629" s="448"/>
      <c r="GP629" s="448"/>
      <c r="GQ629" s="448"/>
      <c r="GR629" s="448"/>
      <c r="GS629" s="448"/>
      <c r="GT629" s="448"/>
      <c r="GU629" s="448"/>
      <c r="GV629" s="448"/>
    </row>
    <row r="630" spans="1:204" s="441" customFormat="1" ht="13.5" thickBot="1">
      <c r="A630" s="504"/>
      <c r="B630" s="438"/>
      <c r="C630" s="472"/>
      <c r="D630" s="439"/>
      <c r="E630" s="440"/>
      <c r="F630" s="997"/>
      <c r="G630" s="1049"/>
      <c r="FV630" s="437"/>
      <c r="FW630" s="437"/>
      <c r="FX630" s="437"/>
      <c r="FY630" s="437"/>
      <c r="FZ630" s="437"/>
      <c r="GA630" s="437"/>
      <c r="GB630" s="437"/>
      <c r="GC630" s="437"/>
      <c r="GD630" s="437"/>
      <c r="GE630" s="437"/>
      <c r="GF630" s="437"/>
      <c r="GG630" s="437"/>
      <c r="GH630" s="437"/>
      <c r="GI630" s="437"/>
      <c r="GJ630" s="437"/>
      <c r="GK630" s="437"/>
      <c r="GL630" s="437"/>
      <c r="GM630" s="437"/>
      <c r="GN630" s="437"/>
      <c r="GO630" s="437"/>
      <c r="GP630" s="437"/>
      <c r="GQ630" s="437"/>
      <c r="GR630" s="437"/>
      <c r="GS630" s="437"/>
      <c r="GT630" s="437"/>
      <c r="GU630" s="437"/>
      <c r="GV630" s="437"/>
    </row>
    <row r="631" spans="1:204" s="437" customFormat="1" ht="13.5" thickBot="1">
      <c r="A631" s="506" t="s">
        <v>1236</v>
      </c>
      <c r="B631" s="1409" t="s">
        <v>1270</v>
      </c>
      <c r="C631" s="1409"/>
      <c r="D631" s="1409"/>
      <c r="E631" s="1409"/>
      <c r="F631" s="1146"/>
      <c r="G631" s="1147"/>
      <c r="FV631" s="441"/>
      <c r="FW631" s="441"/>
      <c r="FX631" s="441"/>
      <c r="FY631" s="441"/>
      <c r="FZ631" s="441"/>
      <c r="GA631" s="441"/>
      <c r="GB631" s="441"/>
      <c r="GC631" s="441"/>
      <c r="GD631" s="441"/>
      <c r="GE631" s="441"/>
      <c r="GF631" s="441"/>
      <c r="GG631" s="441"/>
      <c r="GH631" s="441"/>
      <c r="GI631" s="441"/>
      <c r="GJ631" s="441"/>
      <c r="GK631" s="441"/>
      <c r="GL631" s="441"/>
      <c r="GM631" s="441"/>
      <c r="GN631" s="441"/>
      <c r="GO631" s="441"/>
      <c r="GP631" s="441"/>
      <c r="GQ631" s="441"/>
      <c r="GR631" s="441"/>
      <c r="GS631" s="441"/>
      <c r="GT631" s="441"/>
      <c r="GU631" s="441"/>
      <c r="GV631" s="441"/>
    </row>
    <row r="632" spans="1:204" s="441" customFormat="1" ht="12.75">
      <c r="A632" s="504"/>
      <c r="B632" s="449"/>
      <c r="C632" s="459"/>
      <c r="D632" s="456"/>
      <c r="E632" s="440"/>
      <c r="F632" s="995"/>
      <c r="G632" s="1049"/>
      <c r="FV632" s="437"/>
      <c r="FW632" s="437"/>
      <c r="FX632" s="437"/>
      <c r="FY632" s="437"/>
      <c r="FZ632" s="437"/>
      <c r="GA632" s="437"/>
      <c r="GB632" s="437"/>
      <c r="GC632" s="437"/>
      <c r="GD632" s="437"/>
      <c r="GE632" s="437"/>
      <c r="GF632" s="437"/>
      <c r="GG632" s="437"/>
      <c r="GH632" s="437"/>
      <c r="GI632" s="437"/>
      <c r="GJ632" s="437"/>
      <c r="GK632" s="437"/>
      <c r="GL632" s="437"/>
      <c r="GM632" s="437"/>
      <c r="GN632" s="437"/>
      <c r="GO632" s="437"/>
      <c r="GP632" s="437"/>
      <c r="GQ632" s="437"/>
      <c r="GR632" s="437"/>
      <c r="GS632" s="437"/>
      <c r="GT632" s="437"/>
      <c r="GU632" s="437"/>
      <c r="GV632" s="437"/>
    </row>
    <row r="633" spans="1:204" s="441" customFormat="1" ht="12.75">
      <c r="A633" s="502" t="s">
        <v>1261</v>
      </c>
      <c r="B633" s="449" t="s">
        <v>212</v>
      </c>
      <c r="C633" s="459"/>
      <c r="D633" s="486"/>
      <c r="E633" s="440"/>
      <c r="F633" s="995">
        <f>F416</f>
        <v>0</v>
      </c>
      <c r="G633" s="1052">
        <f>G416</f>
        <v>0</v>
      </c>
      <c r="FV633" s="437"/>
      <c r="FW633" s="437"/>
      <c r="FX633" s="437"/>
      <c r="FY633" s="437"/>
      <c r="FZ633" s="437"/>
      <c r="GA633" s="437"/>
      <c r="GB633" s="437"/>
      <c r="GC633" s="437"/>
      <c r="GD633" s="437"/>
      <c r="GE633" s="437"/>
      <c r="GF633" s="437"/>
      <c r="GG633" s="437"/>
      <c r="GH633" s="437"/>
      <c r="GI633" s="437"/>
      <c r="GJ633" s="437"/>
      <c r="GK633" s="437"/>
      <c r="GL633" s="437"/>
      <c r="GM633" s="437"/>
      <c r="GN633" s="437"/>
      <c r="GO633" s="437"/>
      <c r="GP633" s="437"/>
      <c r="GQ633" s="437"/>
      <c r="GR633" s="437"/>
      <c r="GS633" s="437"/>
      <c r="GT633" s="437"/>
      <c r="GU633" s="437"/>
      <c r="GV633" s="437"/>
    </row>
    <row r="634" spans="1:204" s="457" customFormat="1" ht="12.75">
      <c r="A634" s="502" t="s">
        <v>1224</v>
      </c>
      <c r="B634" s="449" t="s">
        <v>8</v>
      </c>
      <c r="C634" s="459"/>
      <c r="D634" s="486"/>
      <c r="E634" s="440"/>
      <c r="F634" s="995">
        <f>F473</f>
        <v>0</v>
      </c>
      <c r="G634" s="1052">
        <f>G473</f>
        <v>0</v>
      </c>
      <c r="FV634" s="437"/>
      <c r="FW634" s="437"/>
      <c r="FX634" s="437"/>
      <c r="FY634" s="437"/>
      <c r="FZ634" s="437"/>
      <c r="GA634" s="437"/>
      <c r="GB634" s="437"/>
      <c r="GC634" s="437"/>
      <c r="GD634" s="437"/>
      <c r="GE634" s="437"/>
      <c r="GF634" s="437"/>
      <c r="GG634" s="437"/>
      <c r="GH634" s="437"/>
      <c r="GI634" s="437"/>
      <c r="GJ634" s="437"/>
      <c r="GK634" s="437"/>
      <c r="GL634" s="437"/>
      <c r="GM634" s="437"/>
      <c r="GN634" s="437"/>
      <c r="GO634" s="437"/>
      <c r="GP634" s="437"/>
      <c r="GQ634" s="437"/>
      <c r="GR634" s="437"/>
      <c r="GS634" s="437"/>
      <c r="GT634" s="437"/>
      <c r="GU634" s="437"/>
      <c r="GV634" s="437"/>
    </row>
    <row r="635" spans="1:204" s="457" customFormat="1" ht="12.75">
      <c r="A635" s="502" t="s">
        <v>1237</v>
      </c>
      <c r="B635" s="449" t="s">
        <v>252</v>
      </c>
      <c r="C635" s="459"/>
      <c r="D635" s="486"/>
      <c r="E635" s="440"/>
      <c r="F635" s="995">
        <f>F517</f>
        <v>0</v>
      </c>
      <c r="G635" s="1052">
        <f>G517</f>
        <v>0</v>
      </c>
      <c r="FV635" s="437"/>
      <c r="FW635" s="437"/>
      <c r="FX635" s="437"/>
      <c r="FY635" s="437"/>
      <c r="FZ635" s="437"/>
      <c r="GA635" s="437"/>
      <c r="GB635" s="437"/>
      <c r="GC635" s="437"/>
      <c r="GD635" s="437"/>
      <c r="GE635" s="437"/>
      <c r="GF635" s="437"/>
      <c r="GG635" s="437"/>
      <c r="GH635" s="437"/>
      <c r="GI635" s="437"/>
      <c r="GJ635" s="437"/>
      <c r="GK635" s="437"/>
      <c r="GL635" s="437"/>
      <c r="GM635" s="437"/>
      <c r="GN635" s="437"/>
      <c r="GO635" s="437"/>
      <c r="GP635" s="437"/>
      <c r="GQ635" s="437"/>
      <c r="GR635" s="437"/>
      <c r="GS635" s="437"/>
      <c r="GT635" s="437"/>
      <c r="GU635" s="437"/>
      <c r="GV635" s="437"/>
    </row>
    <row r="636" spans="1:204" s="441" customFormat="1" ht="12.75">
      <c r="A636" s="502" t="s">
        <v>1245</v>
      </c>
      <c r="B636" s="449" t="s">
        <v>31</v>
      </c>
      <c r="C636" s="459"/>
      <c r="D636" s="486"/>
      <c r="E636" s="440"/>
      <c r="F636" s="995">
        <f>F535</f>
        <v>0</v>
      </c>
      <c r="G636" s="1052">
        <f>G535</f>
        <v>0</v>
      </c>
      <c r="H636" s="460"/>
      <c r="I636" s="442"/>
      <c r="FV636" s="437"/>
      <c r="FW636" s="437"/>
      <c r="FX636" s="437"/>
      <c r="FY636" s="437"/>
      <c r="FZ636" s="437"/>
      <c r="GA636" s="437"/>
      <c r="GB636" s="437"/>
      <c r="GC636" s="437"/>
      <c r="GD636" s="437"/>
      <c r="GE636" s="437"/>
      <c r="GF636" s="437"/>
      <c r="GG636" s="437"/>
      <c r="GH636" s="437"/>
      <c r="GI636" s="437"/>
      <c r="GJ636" s="437"/>
      <c r="GK636" s="437"/>
      <c r="GL636" s="437"/>
      <c r="GM636" s="437"/>
      <c r="GN636" s="437"/>
      <c r="GO636" s="437"/>
      <c r="GP636" s="437"/>
      <c r="GQ636" s="437"/>
      <c r="GR636" s="437"/>
      <c r="GS636" s="437"/>
      <c r="GT636" s="437"/>
      <c r="GU636" s="437"/>
      <c r="GV636" s="437"/>
    </row>
    <row r="637" spans="1:204" s="437" customFormat="1" ht="12.75">
      <c r="A637" s="502" t="s">
        <v>1246</v>
      </c>
      <c r="B637" s="449" t="s">
        <v>34</v>
      </c>
      <c r="C637" s="459"/>
      <c r="D637" s="486"/>
      <c r="E637" s="440"/>
      <c r="F637" s="995">
        <f>F555</f>
        <v>0</v>
      </c>
      <c r="G637" s="1052">
        <f>G555</f>
        <v>0</v>
      </c>
    </row>
    <row r="638" spans="1:204" s="443" customFormat="1" ht="12.75">
      <c r="A638" s="502" t="s">
        <v>1251</v>
      </c>
      <c r="B638" s="449" t="s">
        <v>32</v>
      </c>
      <c r="C638" s="459"/>
      <c r="D638" s="486"/>
      <c r="E638" s="440"/>
      <c r="F638" s="995">
        <f>F563</f>
        <v>0</v>
      </c>
      <c r="G638" s="1052">
        <f>G563</f>
        <v>0</v>
      </c>
      <c r="FV638" s="437"/>
      <c r="FW638" s="437"/>
      <c r="FX638" s="437"/>
      <c r="FY638" s="437"/>
      <c r="FZ638" s="437"/>
      <c r="GA638" s="437"/>
      <c r="GB638" s="437"/>
      <c r="GC638" s="437"/>
      <c r="GD638" s="437"/>
      <c r="GE638" s="437"/>
      <c r="GF638" s="437"/>
      <c r="GG638" s="437"/>
      <c r="GH638" s="437"/>
      <c r="GI638" s="437"/>
      <c r="GJ638" s="437"/>
      <c r="GK638" s="437"/>
      <c r="GL638" s="437"/>
      <c r="GM638" s="437"/>
      <c r="GN638" s="437"/>
      <c r="GO638" s="437"/>
      <c r="GP638" s="437"/>
      <c r="GQ638" s="437"/>
      <c r="GR638" s="437"/>
      <c r="GS638" s="437"/>
      <c r="GT638" s="437"/>
      <c r="GU638" s="437"/>
      <c r="GV638" s="437"/>
    </row>
    <row r="639" spans="1:204" s="437" customFormat="1" ht="12.75">
      <c r="A639" s="502" t="s">
        <v>1253</v>
      </c>
      <c r="B639" s="449" t="s">
        <v>53</v>
      </c>
      <c r="C639" s="459"/>
      <c r="D639" s="486"/>
      <c r="E639" s="440"/>
      <c r="F639" s="995">
        <f>F598</f>
        <v>0</v>
      </c>
      <c r="G639" s="1052">
        <f>G598</f>
        <v>0</v>
      </c>
      <c r="FV639" s="443"/>
      <c r="FW639" s="443"/>
      <c r="FX639" s="443"/>
      <c r="FY639" s="443"/>
      <c r="FZ639" s="443"/>
      <c r="GA639" s="443"/>
      <c r="GB639" s="443"/>
      <c r="GC639" s="443"/>
      <c r="GD639" s="443"/>
      <c r="GE639" s="443"/>
      <c r="GF639" s="443"/>
      <c r="GG639" s="443"/>
      <c r="GH639" s="443"/>
      <c r="GI639" s="443"/>
      <c r="GJ639" s="443"/>
      <c r="GK639" s="443"/>
      <c r="GL639" s="443"/>
      <c r="GM639" s="443"/>
      <c r="GN639" s="443"/>
      <c r="GO639" s="443"/>
      <c r="GP639" s="443"/>
      <c r="GQ639" s="443"/>
      <c r="GR639" s="443"/>
      <c r="GS639" s="443"/>
      <c r="GT639" s="443"/>
      <c r="GU639" s="443"/>
      <c r="GV639" s="443"/>
    </row>
    <row r="640" spans="1:204" s="437" customFormat="1" ht="13.5" thickBot="1">
      <c r="A640" s="502"/>
      <c r="B640" s="449"/>
      <c r="C640" s="459"/>
      <c r="D640" s="486"/>
      <c r="E640" s="440"/>
      <c r="F640" s="995"/>
      <c r="G640" s="1049"/>
      <c r="FV640" s="443"/>
      <c r="FW640" s="443"/>
      <c r="FX640" s="443"/>
      <c r="FY640" s="443"/>
      <c r="FZ640" s="443"/>
      <c r="GA640" s="443"/>
      <c r="GB640" s="443"/>
      <c r="GC640" s="443"/>
      <c r="GD640" s="443"/>
      <c r="GE640" s="443"/>
      <c r="GF640" s="443"/>
      <c r="GG640" s="443"/>
      <c r="GH640" s="443"/>
      <c r="GI640" s="443"/>
      <c r="GJ640" s="443"/>
      <c r="GK640" s="443"/>
      <c r="GL640" s="443"/>
      <c r="GM640" s="443"/>
      <c r="GN640" s="443"/>
      <c r="GO640" s="443"/>
      <c r="GP640" s="443"/>
      <c r="GQ640" s="443"/>
      <c r="GR640" s="443"/>
      <c r="GS640" s="443"/>
      <c r="GT640" s="443"/>
      <c r="GU640" s="443"/>
      <c r="GV640" s="443"/>
    </row>
    <row r="641" spans="1:204" s="441" customFormat="1" ht="13.5" thickBot="1">
      <c r="A641" s="506" t="s">
        <v>1236</v>
      </c>
      <c r="B641" s="1407" t="s">
        <v>1271</v>
      </c>
      <c r="C641" s="1407"/>
      <c r="D641" s="1407"/>
      <c r="E641" s="1407"/>
      <c r="F641" s="1140">
        <f>SUM(F633:F639)</f>
        <v>0</v>
      </c>
      <c r="G641" s="1139">
        <f>SUM(G633:G639)</f>
        <v>0</v>
      </c>
      <c r="FV641" s="437"/>
      <c r="FW641" s="437"/>
      <c r="FX641" s="437"/>
      <c r="FY641" s="437"/>
      <c r="FZ641" s="437"/>
      <c r="GA641" s="437"/>
      <c r="GB641" s="437"/>
      <c r="GC641" s="437"/>
      <c r="GD641" s="437"/>
      <c r="GE641" s="437"/>
      <c r="GF641" s="437"/>
      <c r="GG641" s="437"/>
      <c r="GH641" s="437"/>
      <c r="GI641" s="437"/>
      <c r="GJ641" s="437"/>
      <c r="GK641" s="437"/>
      <c r="GL641" s="437"/>
      <c r="GM641" s="437"/>
      <c r="GN641" s="437"/>
      <c r="GO641" s="437"/>
      <c r="GP641" s="437"/>
      <c r="GQ641" s="437"/>
      <c r="GR641" s="437"/>
      <c r="GS641" s="437"/>
      <c r="GT641" s="437"/>
      <c r="GU641" s="437"/>
      <c r="GV641" s="437"/>
    </row>
    <row r="642" spans="1:204" s="437" customFormat="1" ht="12.75">
      <c r="A642" s="502"/>
      <c r="B642" s="639"/>
      <c r="C642" s="461"/>
      <c r="D642" s="461"/>
      <c r="E642" s="487"/>
      <c r="F642" s="994"/>
      <c r="G642" s="1049"/>
      <c r="FV642" s="458"/>
      <c r="FW642" s="458"/>
      <c r="FX642" s="458"/>
      <c r="FY642" s="458"/>
      <c r="FZ642" s="458"/>
      <c r="GA642" s="458"/>
      <c r="GB642" s="458"/>
      <c r="GC642" s="458"/>
      <c r="GD642" s="458"/>
      <c r="GE642" s="458"/>
      <c r="GF642" s="458"/>
      <c r="GG642" s="458"/>
      <c r="GH642" s="458"/>
      <c r="GI642" s="458"/>
      <c r="GJ642" s="458"/>
      <c r="GK642" s="458"/>
      <c r="GL642" s="458"/>
      <c r="GM642" s="458"/>
      <c r="GN642" s="458"/>
      <c r="GO642" s="458"/>
      <c r="GP642" s="458"/>
      <c r="GQ642" s="458"/>
      <c r="GR642" s="458"/>
      <c r="GS642" s="458"/>
      <c r="GT642" s="458"/>
      <c r="GU642" s="458"/>
      <c r="GV642" s="458"/>
    </row>
    <row r="643" spans="1:204" s="437" customFormat="1" ht="13.5" thickBot="1">
      <c r="A643" s="504"/>
      <c r="B643" s="449"/>
      <c r="C643" s="459"/>
      <c r="D643" s="486"/>
      <c r="E643" s="440"/>
      <c r="F643" s="992"/>
      <c r="G643" s="1049"/>
      <c r="FV643" s="441"/>
      <c r="FW643" s="441"/>
      <c r="FX643" s="441"/>
      <c r="FY643" s="441"/>
      <c r="FZ643" s="441"/>
      <c r="GA643" s="441"/>
      <c r="GB643" s="441"/>
      <c r="GC643" s="441"/>
      <c r="GD643" s="441"/>
      <c r="GE643" s="441"/>
      <c r="GF643" s="441"/>
      <c r="GG643" s="441"/>
      <c r="GH643" s="441"/>
      <c r="GI643" s="441"/>
      <c r="GJ643" s="441"/>
      <c r="GK643" s="441"/>
      <c r="GL643" s="441"/>
      <c r="GM643" s="441"/>
      <c r="GN643" s="441"/>
      <c r="GO643" s="441"/>
      <c r="GP643" s="441"/>
      <c r="GQ643" s="441"/>
      <c r="GR643" s="441"/>
      <c r="GS643" s="441"/>
      <c r="GT643" s="441"/>
      <c r="GU643" s="441"/>
      <c r="GV643" s="441"/>
    </row>
    <row r="644" spans="1:204" s="437" customFormat="1" ht="13.5" thickBot="1">
      <c r="A644" s="506" t="s">
        <v>1260</v>
      </c>
      <c r="B644" s="1409" t="s">
        <v>1272</v>
      </c>
      <c r="C644" s="1409"/>
      <c r="D644" s="1409"/>
      <c r="E644" s="1409"/>
      <c r="F644" s="1146"/>
      <c r="G644" s="1147"/>
      <c r="FV644" s="441"/>
      <c r="FW644" s="441"/>
      <c r="FX644" s="441"/>
      <c r="FY644" s="441"/>
      <c r="FZ644" s="441"/>
      <c r="GA644" s="441"/>
      <c r="GB644" s="441"/>
      <c r="GC644" s="441"/>
      <c r="GD644" s="441"/>
      <c r="GE644" s="441"/>
      <c r="GF644" s="441"/>
      <c r="GG644" s="441"/>
      <c r="GH644" s="441"/>
      <c r="GI644" s="441"/>
      <c r="GJ644" s="441"/>
      <c r="GK644" s="441"/>
      <c r="GL644" s="441"/>
      <c r="GM644" s="441"/>
      <c r="GN644" s="441"/>
      <c r="GO644" s="441"/>
      <c r="GP644" s="441"/>
      <c r="GQ644" s="441"/>
      <c r="GR644" s="441"/>
      <c r="GS644" s="441"/>
      <c r="GT644" s="441"/>
      <c r="GU644" s="441"/>
      <c r="GV644" s="441"/>
    </row>
    <row r="645" spans="1:204" s="437" customFormat="1" ht="12.75">
      <c r="A645" s="504"/>
      <c r="B645" s="449"/>
      <c r="C645" s="459"/>
      <c r="D645" s="486"/>
      <c r="E645" s="440"/>
      <c r="F645" s="992"/>
      <c r="G645" s="1049"/>
      <c r="FV645" s="452"/>
      <c r="FW645" s="452"/>
      <c r="FX645" s="452"/>
      <c r="FY645" s="452"/>
      <c r="FZ645" s="452"/>
      <c r="GA645" s="452"/>
      <c r="GB645" s="452"/>
      <c r="GC645" s="452"/>
      <c r="GD645" s="452"/>
      <c r="GE645" s="452"/>
      <c r="GF645" s="452"/>
      <c r="GG645" s="452"/>
      <c r="GH645" s="452"/>
      <c r="GI645" s="452"/>
      <c r="GJ645" s="452"/>
      <c r="GK645" s="452"/>
      <c r="GL645" s="452"/>
      <c r="GM645" s="452"/>
      <c r="GN645" s="452"/>
      <c r="GO645" s="452"/>
      <c r="GP645" s="452"/>
      <c r="GQ645" s="452"/>
      <c r="GR645" s="452"/>
      <c r="GS645" s="452"/>
      <c r="GT645" s="452"/>
      <c r="GU645" s="452"/>
      <c r="GV645" s="452"/>
    </row>
    <row r="646" spans="1:204" s="443" customFormat="1" ht="12.75">
      <c r="A646" s="502" t="s">
        <v>1263</v>
      </c>
      <c r="B646" s="449" t="s">
        <v>280</v>
      </c>
      <c r="C646" s="459"/>
      <c r="D646" s="486"/>
      <c r="E646" s="440"/>
      <c r="F646" s="995">
        <f>F614</f>
        <v>0</v>
      </c>
      <c r="G646" s="1052">
        <f>G614</f>
        <v>0</v>
      </c>
      <c r="FV646" s="437"/>
      <c r="FW646" s="437"/>
      <c r="FX646" s="437"/>
      <c r="FY646" s="437"/>
      <c r="FZ646" s="437"/>
      <c r="GA646" s="437"/>
      <c r="GB646" s="437"/>
      <c r="GC646" s="437"/>
      <c r="GD646" s="437"/>
      <c r="GE646" s="437"/>
      <c r="GF646" s="437"/>
      <c r="GG646" s="437"/>
      <c r="GH646" s="437"/>
      <c r="GI646" s="437"/>
      <c r="GJ646" s="437"/>
      <c r="GK646" s="437"/>
      <c r="GL646" s="437"/>
      <c r="GM646" s="437"/>
      <c r="GN646" s="437"/>
      <c r="GO646" s="437"/>
      <c r="GP646" s="437"/>
      <c r="GQ646" s="437"/>
      <c r="GR646" s="437"/>
      <c r="GS646" s="437"/>
      <c r="GT646" s="437"/>
      <c r="GU646" s="437"/>
      <c r="GV646" s="437"/>
    </row>
    <row r="647" spans="1:204" s="458" customFormat="1" ht="12.75">
      <c r="A647" s="502" t="s">
        <v>1265</v>
      </c>
      <c r="B647" s="449" t="s">
        <v>285</v>
      </c>
      <c r="C647" s="459"/>
      <c r="D647" s="486"/>
      <c r="E647" s="440"/>
      <c r="F647" s="995">
        <f>F624</f>
        <v>0</v>
      </c>
      <c r="G647" s="1052">
        <f>G624</f>
        <v>0</v>
      </c>
      <c r="FV647" s="437"/>
      <c r="FW647" s="437"/>
      <c r="FX647" s="437"/>
      <c r="FY647" s="437"/>
      <c r="FZ647" s="437"/>
      <c r="GA647" s="437"/>
      <c r="GB647" s="437"/>
      <c r="GC647" s="437"/>
      <c r="GD647" s="437"/>
      <c r="GE647" s="437"/>
      <c r="GF647" s="437"/>
      <c r="GG647" s="437"/>
      <c r="GH647" s="437"/>
      <c r="GI647" s="437"/>
      <c r="GJ647" s="437"/>
      <c r="GK647" s="437"/>
      <c r="GL647" s="437"/>
      <c r="GM647" s="437"/>
      <c r="GN647" s="437"/>
      <c r="GO647" s="437"/>
      <c r="GP647" s="437"/>
      <c r="GQ647" s="437"/>
      <c r="GR647" s="437"/>
      <c r="GS647" s="437"/>
      <c r="GT647" s="437"/>
      <c r="GU647" s="437"/>
      <c r="GV647" s="437"/>
    </row>
    <row r="648" spans="1:204" s="458" customFormat="1" ht="13.5" thickBot="1">
      <c r="A648" s="504"/>
      <c r="B648" s="449"/>
      <c r="C648" s="459"/>
      <c r="D648" s="486"/>
      <c r="E648" s="440"/>
      <c r="F648" s="995"/>
      <c r="G648" s="1051"/>
      <c r="FV648" s="437"/>
      <c r="FW648" s="437"/>
      <c r="FX648" s="437"/>
      <c r="FY648" s="437"/>
      <c r="FZ648" s="437"/>
      <c r="GA648" s="437"/>
      <c r="GB648" s="437"/>
      <c r="GC648" s="437"/>
      <c r="GD648" s="437"/>
      <c r="GE648" s="437"/>
      <c r="GF648" s="437"/>
      <c r="GG648" s="437"/>
      <c r="GH648" s="437"/>
      <c r="GI648" s="437"/>
      <c r="GJ648" s="437"/>
      <c r="GK648" s="437"/>
      <c r="GL648" s="437"/>
      <c r="GM648" s="437"/>
      <c r="GN648" s="437"/>
      <c r="GO648" s="437"/>
      <c r="GP648" s="437"/>
      <c r="GQ648" s="437"/>
      <c r="GR648" s="437"/>
      <c r="GS648" s="437"/>
      <c r="GT648" s="437"/>
      <c r="GU648" s="437"/>
      <c r="GV648" s="437"/>
    </row>
    <row r="649" spans="1:204" s="441" customFormat="1" ht="13.5" thickBot="1">
      <c r="A649" s="1148" t="s">
        <v>1260</v>
      </c>
      <c r="B649" s="1407" t="s">
        <v>1276</v>
      </c>
      <c r="C649" s="1407"/>
      <c r="D649" s="1407"/>
      <c r="E649" s="1407"/>
      <c r="F649" s="1149">
        <f>SUM(F646:F647)</f>
        <v>0</v>
      </c>
      <c r="G649" s="1054">
        <f>SUM(G646:G647)</f>
        <v>0</v>
      </c>
      <c r="FV649" s="437"/>
      <c r="FW649" s="437"/>
      <c r="FX649" s="437"/>
      <c r="FY649" s="437"/>
      <c r="FZ649" s="437"/>
      <c r="GA649" s="437"/>
      <c r="GB649" s="437"/>
      <c r="GC649" s="437"/>
      <c r="GD649" s="437"/>
      <c r="GE649" s="437"/>
      <c r="GF649" s="437"/>
      <c r="GG649" s="437"/>
      <c r="GH649" s="437"/>
      <c r="GI649" s="437"/>
      <c r="GJ649" s="437"/>
      <c r="GK649" s="437"/>
      <c r="GL649" s="437"/>
      <c r="GM649" s="437"/>
      <c r="GN649" s="437"/>
      <c r="GO649" s="437"/>
      <c r="GP649" s="437"/>
      <c r="GQ649" s="437"/>
      <c r="GR649" s="437"/>
      <c r="GS649" s="437"/>
      <c r="GT649" s="437"/>
      <c r="GU649" s="437"/>
      <c r="GV649" s="437"/>
    </row>
    <row r="650" spans="1:204" s="441" customFormat="1" ht="12.75">
      <c r="A650" s="502"/>
      <c r="B650" s="639"/>
      <c r="C650" s="461"/>
      <c r="D650" s="461"/>
      <c r="E650" s="487"/>
      <c r="F650" s="994"/>
      <c r="G650" s="1049"/>
      <c r="FV650" s="437"/>
      <c r="FW650" s="437"/>
      <c r="FX650" s="437"/>
      <c r="FY650" s="437"/>
      <c r="FZ650" s="437"/>
      <c r="GA650" s="437"/>
      <c r="GB650" s="437"/>
      <c r="GC650" s="437"/>
      <c r="GD650" s="437"/>
      <c r="GE650" s="437"/>
      <c r="GF650" s="437"/>
      <c r="GG650" s="437"/>
      <c r="GH650" s="437"/>
      <c r="GI650" s="437"/>
      <c r="GJ650" s="437"/>
      <c r="GK650" s="437"/>
      <c r="GL650" s="437"/>
      <c r="GM650" s="437"/>
      <c r="GN650" s="437"/>
      <c r="GO650" s="437"/>
      <c r="GP650" s="437"/>
      <c r="GQ650" s="437"/>
      <c r="GR650" s="437"/>
      <c r="GS650" s="437"/>
      <c r="GT650" s="437"/>
      <c r="GU650" s="437"/>
      <c r="GV650" s="437"/>
    </row>
    <row r="651" spans="1:204" s="452" customFormat="1" ht="13.5" thickBot="1">
      <c r="A651" s="502"/>
      <c r="B651" s="639"/>
      <c r="C651" s="461"/>
      <c r="D651" s="488"/>
      <c r="E651" s="485"/>
      <c r="F651" s="994"/>
      <c r="G651" s="1049"/>
      <c r="FV651" s="458"/>
      <c r="FW651" s="458"/>
      <c r="FX651" s="458"/>
      <c r="FY651" s="458"/>
      <c r="FZ651" s="458"/>
      <c r="GA651" s="458"/>
      <c r="GB651" s="458"/>
      <c r="GC651" s="458"/>
      <c r="GD651" s="458"/>
      <c r="GE651" s="458"/>
      <c r="GF651" s="458"/>
      <c r="GG651" s="458"/>
      <c r="GH651" s="458"/>
      <c r="GI651" s="458"/>
      <c r="GJ651" s="458"/>
      <c r="GK651" s="458"/>
      <c r="GL651" s="458"/>
      <c r="GM651" s="458"/>
      <c r="GN651" s="458"/>
      <c r="GO651" s="458"/>
      <c r="GP651" s="458"/>
      <c r="GQ651" s="458"/>
      <c r="GR651" s="458"/>
      <c r="GS651" s="458"/>
      <c r="GT651" s="458"/>
      <c r="GU651" s="458"/>
      <c r="GV651" s="458"/>
    </row>
    <row r="652" spans="1:204" s="458" customFormat="1" ht="13.5" thickBot="1">
      <c r="A652" s="506" t="s">
        <v>319</v>
      </c>
      <c r="B652" s="1407" t="s">
        <v>287</v>
      </c>
      <c r="C652" s="1407"/>
      <c r="D652" s="1407"/>
      <c r="E652" s="1407"/>
      <c r="F652" s="998">
        <f>F641+F649</f>
        <v>0</v>
      </c>
      <c r="G652" s="1054">
        <f>G641+G649</f>
        <v>0</v>
      </c>
      <c r="FV652" s="448"/>
      <c r="FW652" s="448"/>
      <c r="FX652" s="448"/>
      <c r="FY652" s="448"/>
      <c r="FZ652" s="448"/>
      <c r="GA652" s="448"/>
      <c r="GB652" s="448"/>
      <c r="GC652" s="448"/>
      <c r="GD652" s="448"/>
      <c r="GE652" s="448"/>
      <c r="GF652" s="448"/>
      <c r="GG652" s="448"/>
      <c r="GH652" s="448"/>
      <c r="GI652" s="448"/>
      <c r="GJ652" s="448"/>
      <c r="GK652" s="448"/>
      <c r="GL652" s="448"/>
      <c r="GM652" s="448"/>
      <c r="GN652" s="448"/>
      <c r="GO652" s="448"/>
      <c r="GP652" s="448"/>
      <c r="GQ652" s="448"/>
      <c r="GR652" s="448"/>
      <c r="GS652" s="448"/>
      <c r="GT652" s="448"/>
      <c r="GU652" s="448"/>
      <c r="GV652" s="448"/>
    </row>
    <row r="653" spans="1:204" s="463" customFormat="1" ht="12.75">
      <c r="A653" s="429"/>
      <c r="B653" s="462"/>
      <c r="C653" s="476"/>
      <c r="D653" s="476"/>
      <c r="E653" s="476"/>
      <c r="F653" s="999"/>
      <c r="G653" s="1055"/>
    </row>
    <row r="654" spans="1:204" s="463" customFormat="1" ht="13.5" thickBot="1">
      <c r="A654" s="429"/>
      <c r="B654" s="462"/>
      <c r="C654" s="476"/>
      <c r="D654" s="476"/>
      <c r="E654" s="476"/>
      <c r="F654" s="999"/>
      <c r="G654" s="1055"/>
    </row>
    <row r="655" spans="1:204" s="239" customFormat="1" ht="13.5" thickBot="1">
      <c r="A655" s="593" t="s">
        <v>329</v>
      </c>
      <c r="B655" s="149" t="s">
        <v>1313</v>
      </c>
      <c r="C655" s="187"/>
      <c r="D655" s="150"/>
      <c r="E655" s="247"/>
      <c r="F655" s="945"/>
      <c r="G655" s="1017"/>
      <c r="H655" s="238"/>
    </row>
    <row r="656" spans="1:204" s="242" customFormat="1" ht="12.75">
      <c r="A656" s="252"/>
      <c r="B656" s="147"/>
      <c r="C656" s="182"/>
      <c r="D656" s="243"/>
      <c r="E656" s="181"/>
      <c r="F656" s="1000"/>
      <c r="G656" s="1056"/>
      <c r="H656" s="206"/>
      <c r="I656" s="206"/>
    </row>
    <row r="657" spans="1:10" s="242" customFormat="1" ht="12.75">
      <c r="A657" s="253"/>
      <c r="B657" s="90" t="s">
        <v>3</v>
      </c>
      <c r="C657" s="244"/>
      <c r="D657" s="105"/>
      <c r="E657" s="113"/>
      <c r="F657" s="1001"/>
      <c r="G657" s="1056"/>
      <c r="H657" s="206"/>
      <c r="I657" s="206"/>
    </row>
    <row r="658" spans="1:10" s="242" customFormat="1" ht="114" customHeight="1">
      <c r="A658" s="253"/>
      <c r="B658" s="91" t="s">
        <v>19</v>
      </c>
      <c r="C658" s="244"/>
      <c r="D658" s="105"/>
      <c r="E658" s="113"/>
      <c r="F658" s="1001"/>
      <c r="G658" s="1056"/>
      <c r="H658" s="206"/>
      <c r="I658" s="206"/>
    </row>
    <row r="659" spans="1:10" s="242" customFormat="1" ht="12.75">
      <c r="A659" s="252"/>
      <c r="B659" s="638"/>
      <c r="C659" s="182"/>
      <c r="D659" s="243"/>
      <c r="E659" s="181"/>
      <c r="F659" s="1000"/>
      <c r="G659" s="1056"/>
      <c r="H659" s="206"/>
      <c r="I659" s="206"/>
    </row>
    <row r="660" spans="1:10" s="242" customFormat="1" ht="12.75">
      <c r="A660" s="252"/>
      <c r="B660" s="622"/>
      <c r="C660" s="193"/>
      <c r="D660" s="103"/>
      <c r="E660" s="114"/>
      <c r="F660" s="939"/>
      <c r="G660" s="1019"/>
      <c r="H660" s="206"/>
      <c r="I660" s="206"/>
    </row>
    <row r="661" spans="1:10" s="549" customFormat="1" ht="63.75">
      <c r="A661" s="533" t="s">
        <v>108</v>
      </c>
      <c r="B661" s="623" t="s">
        <v>330</v>
      </c>
      <c r="C661" s="572"/>
      <c r="D661" s="573"/>
      <c r="E661" s="573"/>
      <c r="F661" s="1002"/>
      <c r="G661" s="1057"/>
      <c r="H661" s="574"/>
      <c r="I661" s="574"/>
      <c r="J661" s="111"/>
    </row>
    <row r="662" spans="1:10" s="549" customFormat="1" ht="25.5">
      <c r="A662" s="575"/>
      <c r="B662" s="624" t="s">
        <v>117</v>
      </c>
      <c r="C662" s="111"/>
      <c r="D662" s="112"/>
      <c r="E662" s="111"/>
      <c r="F662" s="1003"/>
      <c r="G662" s="1057"/>
      <c r="H662" s="574"/>
      <c r="I662" s="574"/>
      <c r="J662" s="111"/>
    </row>
    <row r="663" spans="1:10" s="549" customFormat="1" ht="38.25">
      <c r="A663" s="575"/>
      <c r="B663" s="624" t="s">
        <v>118</v>
      </c>
      <c r="C663" s="111"/>
      <c r="D663" s="112"/>
      <c r="E663" s="111"/>
      <c r="F663" s="1003"/>
      <c r="G663" s="1057"/>
      <c r="H663" s="574"/>
      <c r="I663" s="574"/>
      <c r="J663" s="111"/>
    </row>
    <row r="664" spans="1:10" s="549" customFormat="1" ht="89.25">
      <c r="A664" s="575"/>
      <c r="B664" s="624" t="s">
        <v>331</v>
      </c>
      <c r="C664" s="111"/>
      <c r="D664" s="112"/>
      <c r="E664" s="111"/>
      <c r="F664" s="1003"/>
      <c r="G664" s="1057"/>
      <c r="H664" s="574"/>
      <c r="I664" s="574"/>
      <c r="J664" s="111"/>
    </row>
    <row r="665" spans="1:10" s="549" customFormat="1" ht="51">
      <c r="A665" s="575"/>
      <c r="B665" s="625" t="s">
        <v>119</v>
      </c>
      <c r="C665" s="111"/>
      <c r="D665" s="112"/>
      <c r="E665" s="111"/>
      <c r="F665" s="1003"/>
      <c r="G665" s="1057"/>
      <c r="H665" s="574"/>
      <c r="I665" s="574"/>
      <c r="J665" s="111"/>
    </row>
    <row r="666" spans="1:10" s="549" customFormat="1" ht="63.75">
      <c r="A666" s="575"/>
      <c r="B666" s="626" t="s">
        <v>121</v>
      </c>
      <c r="C666" s="111"/>
      <c r="D666" s="112"/>
      <c r="E666" s="111"/>
      <c r="F666" s="1003"/>
      <c r="G666" s="1057"/>
      <c r="H666" s="574"/>
      <c r="I666" s="574"/>
      <c r="J666" s="111"/>
    </row>
    <row r="667" spans="1:10" s="549" customFormat="1" ht="76.5">
      <c r="A667" s="575"/>
      <c r="B667" s="626" t="s">
        <v>122</v>
      </c>
      <c r="C667" s="111"/>
      <c r="D667" s="112"/>
      <c r="E667" s="111"/>
      <c r="F667" s="1003"/>
      <c r="G667" s="1057"/>
      <c r="H667" s="574"/>
      <c r="I667" s="574"/>
      <c r="J667" s="111"/>
    </row>
    <row r="668" spans="1:10" s="549" customFormat="1" ht="76.5" customHeight="1">
      <c r="A668" s="575"/>
      <c r="B668" s="623" t="s">
        <v>2003</v>
      </c>
      <c r="C668" s="111"/>
      <c r="D668" s="112"/>
      <c r="E668" s="111"/>
      <c r="F668" s="1003"/>
      <c r="G668" s="1057"/>
      <c r="H668" s="574"/>
      <c r="I668" s="574"/>
      <c r="J668" s="111"/>
    </row>
    <row r="669" spans="1:10" s="549" customFormat="1" ht="51">
      <c r="A669" s="575"/>
      <c r="B669" s="625" t="s">
        <v>120</v>
      </c>
      <c r="C669" s="111"/>
      <c r="D669" s="112"/>
      <c r="E669" s="111"/>
      <c r="F669" s="1003"/>
      <c r="G669" s="1057"/>
      <c r="H669" s="574"/>
      <c r="I669" s="574"/>
      <c r="J669" s="111"/>
    </row>
    <row r="670" spans="1:10" s="549" customFormat="1" ht="25.5">
      <c r="A670" s="575"/>
      <c r="B670" s="624" t="s">
        <v>124</v>
      </c>
      <c r="C670" s="111"/>
      <c r="D670" s="112"/>
      <c r="E670" s="111"/>
      <c r="F670" s="1003"/>
      <c r="G670" s="1057"/>
      <c r="H670" s="574"/>
      <c r="I670" s="574"/>
      <c r="J670" s="111"/>
    </row>
    <row r="671" spans="1:10" s="549" customFormat="1">
      <c r="A671" s="575"/>
      <c r="B671" s="627" t="s">
        <v>123</v>
      </c>
      <c r="C671" s="576"/>
      <c r="D671" s="112"/>
      <c r="E671" s="111"/>
      <c r="F671" s="1003"/>
      <c r="G671" s="1057"/>
      <c r="H671" s="574"/>
      <c r="I671" s="574"/>
      <c r="J671" s="111"/>
    </row>
    <row r="672" spans="1:10" s="583" customFormat="1">
      <c r="A672" s="585"/>
      <c r="B672" s="628"/>
      <c r="C672" s="576" t="s">
        <v>140</v>
      </c>
      <c r="D672" s="595">
        <v>150</v>
      </c>
      <c r="E672" s="584"/>
      <c r="F672" s="1125"/>
      <c r="G672" s="1066">
        <f t="shared" ref="G672" si="39">E672*D672</f>
        <v>0</v>
      </c>
      <c r="H672" s="548"/>
      <c r="I672" s="548"/>
      <c r="J672" s="464"/>
    </row>
    <row r="673" spans="1:10" s="242" customFormat="1" ht="12.75">
      <c r="A673" s="511"/>
      <c r="B673" s="205"/>
      <c r="C673" s="205"/>
      <c r="D673" s="204"/>
      <c r="E673" s="204"/>
      <c r="F673" s="1126"/>
      <c r="G673" s="1127"/>
      <c r="H673" s="206"/>
      <c r="I673" s="206"/>
    </row>
    <row r="674" spans="1:10" s="549" customFormat="1" ht="51">
      <c r="A674" s="533" t="s">
        <v>109</v>
      </c>
      <c r="B674" s="623" t="s">
        <v>332</v>
      </c>
      <c r="C674" s="572"/>
      <c r="D674" s="573"/>
      <c r="E674" s="573"/>
      <c r="F674" s="1128"/>
      <c r="G674" s="1129"/>
      <c r="H674" s="574"/>
      <c r="I674" s="574"/>
      <c r="J674" s="111"/>
    </row>
    <row r="675" spans="1:10" s="549" customFormat="1" ht="25.5">
      <c r="A675" s="575"/>
      <c r="B675" s="624" t="s">
        <v>117</v>
      </c>
      <c r="C675" s="111"/>
      <c r="D675" s="112"/>
      <c r="E675" s="111"/>
      <c r="F675" s="1130"/>
      <c r="G675" s="1129"/>
      <c r="H675" s="574"/>
      <c r="I675" s="574"/>
      <c r="J675" s="111"/>
    </row>
    <row r="676" spans="1:10" s="549" customFormat="1" ht="63.75">
      <c r="A676" s="575"/>
      <c r="B676" s="624" t="s">
        <v>333</v>
      </c>
      <c r="C676" s="111"/>
      <c r="D676" s="112"/>
      <c r="E676" s="111"/>
      <c r="F676" s="1130"/>
      <c r="G676" s="1129"/>
      <c r="H676" s="574"/>
      <c r="I676" s="574"/>
      <c r="J676" s="111"/>
    </row>
    <row r="677" spans="1:10" s="549" customFormat="1" ht="51">
      <c r="A677" s="575"/>
      <c r="B677" s="625" t="s">
        <v>119</v>
      </c>
      <c r="C677" s="111"/>
      <c r="D677" s="112"/>
      <c r="E677" s="111"/>
      <c r="F677" s="1130"/>
      <c r="G677" s="1129"/>
      <c r="H677" s="574"/>
      <c r="I677" s="574"/>
      <c r="J677" s="111"/>
    </row>
    <row r="678" spans="1:10" s="549" customFormat="1" ht="76.5">
      <c r="A678" s="575"/>
      <c r="B678" s="626" t="s">
        <v>125</v>
      </c>
      <c r="C678" s="111"/>
      <c r="D678" s="112"/>
      <c r="E678" s="111"/>
      <c r="F678" s="1130"/>
      <c r="G678" s="1129"/>
      <c r="H678" s="574"/>
      <c r="I678" s="574"/>
      <c r="J678" s="111"/>
    </row>
    <row r="679" spans="1:10" s="549" customFormat="1" ht="76.5">
      <c r="A679" s="575"/>
      <c r="B679" s="626" t="s">
        <v>122</v>
      </c>
      <c r="C679" s="111"/>
      <c r="D679" s="112"/>
      <c r="E679" s="111"/>
      <c r="F679" s="1130"/>
      <c r="G679" s="1129"/>
      <c r="H679" s="574"/>
      <c r="I679" s="574"/>
      <c r="J679" s="111"/>
    </row>
    <row r="680" spans="1:10" s="549" customFormat="1" ht="89.25" customHeight="1">
      <c r="A680" s="575"/>
      <c r="B680" s="623" t="s">
        <v>1898</v>
      </c>
      <c r="C680" s="111"/>
      <c r="D680" s="112"/>
      <c r="E680" s="111"/>
      <c r="F680" s="1130"/>
      <c r="G680" s="1129"/>
      <c r="H680" s="574"/>
      <c r="I680" s="574"/>
      <c r="J680" s="111"/>
    </row>
    <row r="681" spans="1:10" s="549" customFormat="1" ht="25.5">
      <c r="A681" s="575"/>
      <c r="B681" s="624" t="s">
        <v>124</v>
      </c>
      <c r="C681" s="111"/>
      <c r="D681" s="112"/>
      <c r="E681" s="111"/>
      <c r="F681" s="1130"/>
      <c r="G681" s="1129"/>
      <c r="H681" s="574"/>
      <c r="I681" s="574"/>
      <c r="J681" s="111"/>
    </row>
    <row r="682" spans="1:10" s="549" customFormat="1">
      <c r="A682" s="575"/>
      <c r="B682" s="627" t="s">
        <v>126</v>
      </c>
      <c r="C682" s="576"/>
      <c r="D682" s="595"/>
      <c r="E682" s="204"/>
      <c r="F682" s="1001"/>
      <c r="G682" s="1129"/>
      <c r="H682" s="574"/>
      <c r="I682" s="574"/>
      <c r="J682" s="111"/>
    </row>
    <row r="683" spans="1:10" s="549" customFormat="1">
      <c r="A683" s="575"/>
      <c r="B683" s="644" t="s">
        <v>127</v>
      </c>
      <c r="C683" s="576" t="s">
        <v>140</v>
      </c>
      <c r="D683" s="595">
        <v>1970</v>
      </c>
      <c r="E683" s="204"/>
      <c r="F683" s="1125"/>
      <c r="G683" s="1066">
        <f t="shared" ref="G683:G684" si="40">E683*D683</f>
        <v>0</v>
      </c>
      <c r="H683" s="865"/>
      <c r="J683" s="111"/>
    </row>
    <row r="684" spans="1:10" s="549" customFormat="1">
      <c r="A684" s="575"/>
      <c r="B684" s="644" t="s">
        <v>128</v>
      </c>
      <c r="C684" s="576" t="s">
        <v>140</v>
      </c>
      <c r="D684" s="595">
        <v>660</v>
      </c>
      <c r="E684" s="204"/>
      <c r="F684" s="1125"/>
      <c r="G684" s="1066">
        <f t="shared" si="40"/>
        <v>0</v>
      </c>
      <c r="H684" s="574"/>
      <c r="I684" s="574"/>
      <c r="J684" s="111"/>
    </row>
    <row r="685" spans="1:10" s="242" customFormat="1" ht="12.75">
      <c r="A685" s="253"/>
      <c r="B685" s="636"/>
      <c r="C685" s="244"/>
      <c r="D685" s="595"/>
      <c r="E685" s="204"/>
      <c r="F685" s="1001"/>
      <c r="G685" s="1127"/>
      <c r="H685" s="206"/>
      <c r="I685" s="206"/>
    </row>
    <row r="686" spans="1:10" s="242" customFormat="1" ht="76.5">
      <c r="A686" s="253" t="s">
        <v>110</v>
      </c>
      <c r="B686" s="636" t="s">
        <v>382</v>
      </c>
      <c r="D686" s="105"/>
      <c r="E686" s="113"/>
      <c r="F686" s="1001"/>
      <c r="G686" s="1127"/>
      <c r="H686" s="206"/>
      <c r="I686" s="206"/>
    </row>
    <row r="687" spans="1:10" s="242" customFormat="1" ht="12.75">
      <c r="A687" s="253"/>
      <c r="B687" s="636"/>
      <c r="C687" s="244" t="s">
        <v>18</v>
      </c>
      <c r="D687" s="595">
        <v>85</v>
      </c>
      <c r="E687" s="204"/>
      <c r="F687" s="1125"/>
      <c r="G687" s="1066">
        <f t="shared" ref="G687" si="41">E687*D687</f>
        <v>0</v>
      </c>
      <c r="H687" s="574"/>
      <c r="I687" s="574"/>
    </row>
    <row r="688" spans="1:10" s="242" customFormat="1" ht="12.75">
      <c r="A688" s="253"/>
      <c r="B688" s="636"/>
      <c r="C688" s="244"/>
      <c r="D688" s="595"/>
      <c r="E688" s="204"/>
      <c r="F688" s="1001"/>
      <c r="G688" s="1127"/>
      <c r="H688" s="206"/>
      <c r="I688" s="206"/>
    </row>
    <row r="689" spans="1:9" s="242" customFormat="1" ht="89.25">
      <c r="A689" s="253" t="s">
        <v>380</v>
      </c>
      <c r="B689" s="636" t="s">
        <v>381</v>
      </c>
      <c r="D689" s="105"/>
      <c r="E689" s="113"/>
      <c r="F689" s="1001"/>
      <c r="G689" s="1127"/>
      <c r="H689" s="206"/>
      <c r="I689" s="206"/>
    </row>
    <row r="690" spans="1:9" s="242" customFormat="1" ht="15">
      <c r="A690" s="253"/>
      <c r="B690" s="644" t="s">
        <v>127</v>
      </c>
      <c r="C690" s="576" t="s">
        <v>140</v>
      </c>
      <c r="D690" s="595">
        <v>10230</v>
      </c>
      <c r="E690" s="204"/>
      <c r="F690" s="1125"/>
      <c r="G690" s="1066">
        <f t="shared" ref="G690:G691" si="42">E690*D690</f>
        <v>0</v>
      </c>
      <c r="H690" s="574"/>
      <c r="I690" s="574"/>
    </row>
    <row r="691" spans="1:9" s="242" customFormat="1" ht="15">
      <c r="A691" s="253"/>
      <c r="B691" s="644" t="s">
        <v>128</v>
      </c>
      <c r="C691" s="576" t="s">
        <v>140</v>
      </c>
      <c r="D691" s="595">
        <v>3900</v>
      </c>
      <c r="E691" s="204"/>
      <c r="F691" s="1125"/>
      <c r="G691" s="1066">
        <f t="shared" si="42"/>
        <v>0</v>
      </c>
      <c r="H691" s="574"/>
      <c r="I691" s="574"/>
    </row>
    <row r="692" spans="1:9" s="242" customFormat="1" ht="12.75">
      <c r="A692" s="511"/>
      <c r="B692" s="205"/>
      <c r="C692" s="205"/>
      <c r="D692" s="204"/>
      <c r="E692" s="204"/>
      <c r="F692" s="1126"/>
      <c r="G692" s="1127"/>
      <c r="H692" s="206"/>
      <c r="I692" s="206"/>
    </row>
    <row r="693" spans="1:9" s="242" customFormat="1" ht="38.25">
      <c r="A693" s="253" t="s">
        <v>1308</v>
      </c>
      <c r="B693" s="636" t="s">
        <v>1307</v>
      </c>
      <c r="D693" s="105"/>
      <c r="E693" s="113"/>
      <c r="F693" s="1001"/>
      <c r="G693" s="1127"/>
      <c r="H693" s="206"/>
      <c r="I693" s="206"/>
    </row>
    <row r="694" spans="1:9" s="242" customFormat="1" ht="12.75">
      <c r="A694" s="253"/>
      <c r="B694" s="94"/>
      <c r="C694" s="244" t="s">
        <v>18</v>
      </c>
      <c r="D694" s="595">
        <v>100</v>
      </c>
      <c r="E694" s="204"/>
      <c r="F694" s="1125"/>
      <c r="G694" s="1066">
        <f t="shared" ref="G694" si="43">E694*D694</f>
        <v>0</v>
      </c>
      <c r="H694" s="206"/>
      <c r="I694" s="206"/>
    </row>
    <row r="695" spans="1:9" s="242" customFormat="1" ht="13.5" thickBot="1">
      <c r="A695" s="253"/>
      <c r="B695" s="94"/>
      <c r="C695" s="244"/>
      <c r="D695" s="595"/>
      <c r="E695" s="204"/>
      <c r="F695" s="1000"/>
      <c r="G695" s="1056"/>
      <c r="H695" s="206"/>
      <c r="I695" s="206"/>
    </row>
    <row r="696" spans="1:9" s="203" customFormat="1" ht="13.5" thickBot="1">
      <c r="A696" s="251" t="s">
        <v>329</v>
      </c>
      <c r="B696" s="198" t="s">
        <v>1314</v>
      </c>
      <c r="C696" s="199"/>
      <c r="D696" s="200"/>
      <c r="E696" s="201"/>
      <c r="F696" s="943">
        <f>SUM(F661:F694)</f>
        <v>0</v>
      </c>
      <c r="G696" s="1015">
        <f>SUM(G661:G694)</f>
        <v>0</v>
      </c>
      <c r="H696" s="207"/>
      <c r="I696" s="207"/>
    </row>
    <row r="697" spans="1:9" s="463" customFormat="1" ht="12.75">
      <c r="A697" s="429"/>
      <c r="B697" s="462"/>
      <c r="C697" s="476"/>
      <c r="D697" s="476"/>
      <c r="E697" s="476"/>
      <c r="F697" s="999"/>
      <c r="G697" s="1055"/>
    </row>
    <row r="698" spans="1:9" s="463" customFormat="1" ht="13.5" thickBot="1">
      <c r="A698" s="429"/>
      <c r="B698" s="462"/>
      <c r="C698" s="476"/>
      <c r="D698" s="476"/>
      <c r="E698" s="476"/>
      <c r="F698" s="999"/>
      <c r="G698" s="1055"/>
    </row>
    <row r="699" spans="1:9" s="239" customFormat="1" ht="13.5" thickBot="1">
      <c r="A699" s="593" t="s">
        <v>95</v>
      </c>
      <c r="B699" s="149" t="s">
        <v>58</v>
      </c>
      <c r="C699" s="187"/>
      <c r="D699" s="150"/>
      <c r="E699" s="247"/>
      <c r="F699" s="945"/>
      <c r="G699" s="1017"/>
      <c r="H699" s="238"/>
    </row>
    <row r="700" spans="1:9" s="242" customFormat="1" ht="12.75">
      <c r="A700" s="252"/>
      <c r="B700" s="89"/>
      <c r="C700" s="215"/>
      <c r="D700" s="596"/>
      <c r="E700" s="596"/>
      <c r="F700" s="939"/>
      <c r="G700" s="1036"/>
    </row>
    <row r="701" spans="1:9" s="242" customFormat="1" ht="12.75">
      <c r="A701" s="253"/>
      <c r="B701" s="90" t="s">
        <v>3</v>
      </c>
      <c r="C701" s="95"/>
      <c r="D701" s="99"/>
      <c r="E701" s="282"/>
      <c r="F701" s="1004"/>
      <c r="G701" s="1036"/>
    </row>
    <row r="702" spans="1:9" s="242" customFormat="1" ht="102">
      <c r="A702" s="253"/>
      <c r="B702" s="91" t="s">
        <v>19</v>
      </c>
      <c r="C702" s="95"/>
      <c r="D702" s="99"/>
      <c r="E702" s="282"/>
      <c r="F702" s="1004"/>
      <c r="G702" s="1036"/>
    </row>
    <row r="703" spans="1:9" s="242" customFormat="1" ht="12.75">
      <c r="A703" s="252"/>
      <c r="B703" s="638"/>
      <c r="C703" s="215"/>
      <c r="D703" s="596"/>
      <c r="E703" s="283"/>
      <c r="F703" s="939"/>
      <c r="G703" s="1036"/>
    </row>
    <row r="704" spans="1:9" s="242" customFormat="1" ht="12.75">
      <c r="A704" s="252"/>
      <c r="B704" s="638"/>
      <c r="C704" s="215"/>
      <c r="D704" s="596"/>
      <c r="E704" s="596"/>
      <c r="F704" s="939"/>
      <c r="G704" s="1036"/>
    </row>
    <row r="705" spans="1:9" s="111" customFormat="1" ht="114.75">
      <c r="A705" s="278" t="s">
        <v>87</v>
      </c>
      <c r="B705" s="866" t="s">
        <v>336</v>
      </c>
      <c r="C705" s="267"/>
      <c r="D705" s="268"/>
      <c r="E705" s="267"/>
      <c r="F705" s="968"/>
      <c r="G705" s="1029"/>
    </row>
    <row r="706" spans="1:9" s="111" customFormat="1" ht="15">
      <c r="A706" s="278"/>
      <c r="C706" s="109" t="s">
        <v>140</v>
      </c>
      <c r="D706" s="106">
        <v>4650</v>
      </c>
      <c r="E706" s="106"/>
      <c r="F706" s="1125"/>
      <c r="G706" s="1066">
        <f t="shared" ref="G706" si="44">E706*D706</f>
        <v>0</v>
      </c>
    </row>
    <row r="707" spans="1:9" s="242" customFormat="1" ht="12.75">
      <c r="A707" s="252"/>
      <c r="B707" s="638"/>
      <c r="C707" s="215"/>
      <c r="D707" s="596"/>
      <c r="E707" s="596"/>
      <c r="F707" s="1004"/>
      <c r="G707" s="1098"/>
    </row>
    <row r="708" spans="1:9" s="111" customFormat="1" ht="76.5">
      <c r="A708" s="278" t="s">
        <v>88</v>
      </c>
      <c r="B708" s="92" t="s">
        <v>334</v>
      </c>
      <c r="C708" s="109"/>
      <c r="D708" s="106"/>
      <c r="E708" s="109"/>
      <c r="F708" s="972"/>
      <c r="G708" s="1040"/>
    </row>
    <row r="709" spans="1:9" s="111" customFormat="1" ht="15">
      <c r="A709" s="278"/>
      <c r="C709" s="109" t="s">
        <v>140</v>
      </c>
      <c r="D709" s="106">
        <v>4650</v>
      </c>
      <c r="E709" s="106"/>
      <c r="F709" s="1125"/>
      <c r="G709" s="1066">
        <f t="shared" ref="G709" si="45">E709*D709</f>
        <v>0</v>
      </c>
    </row>
    <row r="710" spans="1:9" s="242" customFormat="1" ht="12.75">
      <c r="A710" s="253"/>
      <c r="B710" s="821"/>
      <c r="C710" s="253"/>
      <c r="D710" s="100"/>
      <c r="E710" s="100"/>
      <c r="F710" s="1005"/>
      <c r="G710" s="1098"/>
    </row>
    <row r="711" spans="1:9" s="111" customFormat="1" ht="51">
      <c r="A711" s="278" t="s">
        <v>89</v>
      </c>
      <c r="B711" s="577" t="s">
        <v>335</v>
      </c>
      <c r="C711" s="109"/>
      <c r="D711" s="268"/>
      <c r="E711" s="106"/>
      <c r="F711" s="1131"/>
      <c r="G711" s="1040"/>
    </row>
    <row r="712" spans="1:9" s="111" customFormat="1" ht="15">
      <c r="A712" s="278"/>
      <c r="B712" s="577"/>
      <c r="C712" s="109" t="s">
        <v>140</v>
      </c>
      <c r="D712" s="268">
        <v>100</v>
      </c>
      <c r="E712" s="106"/>
      <c r="F712" s="1125"/>
      <c r="G712" s="1066">
        <f t="shared" ref="G712" si="46">E712*D712</f>
        <v>0</v>
      </c>
    </row>
    <row r="713" spans="1:9" s="111" customFormat="1" ht="13.5" thickBot="1">
      <c r="A713" s="278"/>
      <c r="C713" s="267"/>
      <c r="D713" s="268"/>
      <c r="E713" s="267"/>
      <c r="F713" s="968"/>
      <c r="G713" s="1029"/>
    </row>
    <row r="714" spans="1:9" s="203" customFormat="1" ht="13.5" thickBot="1">
      <c r="A714" s="251" t="s">
        <v>95</v>
      </c>
      <c r="B714" s="198" t="s">
        <v>57</v>
      </c>
      <c r="C714" s="189"/>
      <c r="D714" s="190"/>
      <c r="E714" s="280"/>
      <c r="F714" s="1006">
        <f>SUM(F705:F713)</f>
        <v>0</v>
      </c>
      <c r="G714" s="1058">
        <f>SUM(G705:G713)</f>
        <v>0</v>
      </c>
      <c r="H714" s="207"/>
      <c r="I714" s="207"/>
    </row>
    <row r="715" spans="1:9" s="463" customFormat="1" ht="12.75">
      <c r="A715" s="429"/>
      <c r="B715" s="462"/>
      <c r="C715" s="476"/>
      <c r="D715" s="476"/>
      <c r="E715" s="476"/>
      <c r="F715" s="999"/>
      <c r="G715" s="1055"/>
    </row>
    <row r="716" spans="1:9" s="151" customFormat="1" ht="12.75">
      <c r="A716" s="260"/>
      <c r="B716" s="432"/>
      <c r="C716" s="468"/>
      <c r="D716" s="468"/>
      <c r="E716" s="468"/>
      <c r="F716" s="950"/>
      <c r="G716" s="1022"/>
    </row>
    <row r="717" spans="1:9" s="151" customFormat="1" ht="12.75">
      <c r="A717" s="260"/>
      <c r="B717" s="432"/>
      <c r="C717" s="468"/>
      <c r="D717" s="468"/>
      <c r="E717" s="468"/>
      <c r="F717" s="950"/>
      <c r="G717" s="1022"/>
    </row>
    <row r="718" spans="1:9" s="151" customFormat="1" ht="12.75">
      <c r="A718" s="260"/>
      <c r="B718" s="432"/>
      <c r="C718" s="468"/>
      <c r="D718" s="468"/>
      <c r="E718" s="468"/>
      <c r="F718" s="950"/>
      <c r="G718" s="1022"/>
    </row>
    <row r="719" spans="1:9" s="151" customFormat="1" ht="12.75">
      <c r="A719" s="260"/>
      <c r="B719" s="432"/>
      <c r="C719" s="468"/>
      <c r="D719" s="468"/>
      <c r="E719" s="468"/>
      <c r="F719" s="950"/>
      <c r="G719" s="1022"/>
    </row>
    <row r="720" spans="1:9" s="203" customFormat="1" ht="12.75">
      <c r="A720" s="468"/>
      <c r="B720" s="428"/>
      <c r="C720" s="429"/>
      <c r="D720" s="430"/>
      <c r="E720" s="431"/>
      <c r="F720" s="944"/>
      <c r="G720" s="1016"/>
      <c r="H720" s="202"/>
    </row>
    <row r="721" spans="1:7" s="151" customFormat="1" ht="12.75">
      <c r="A721" s="260"/>
      <c r="B721" s="432"/>
      <c r="C721" s="468"/>
      <c r="D721" s="468"/>
      <c r="E721" s="468"/>
      <c r="F721" s="950"/>
      <c r="G721" s="1022"/>
    </row>
    <row r="722" spans="1:7" ht="18" thickBot="1">
      <c r="A722" s="513"/>
      <c r="B722" s="140" t="s">
        <v>41</v>
      </c>
      <c r="C722" s="477"/>
      <c r="D722" s="477"/>
      <c r="E722" s="477"/>
      <c r="F722" s="1007"/>
      <c r="G722" s="1059"/>
    </row>
    <row r="723" spans="1:7">
      <c r="A723" s="514"/>
      <c r="B723" s="126"/>
      <c r="E723" s="489"/>
      <c r="F723" s="1008"/>
      <c r="G723" s="1060"/>
    </row>
    <row r="724" spans="1:7">
      <c r="A724" s="515" t="s">
        <v>144</v>
      </c>
      <c r="B724" s="128" t="s">
        <v>38</v>
      </c>
      <c r="C724" s="129"/>
      <c r="D724" s="491"/>
      <c r="E724" s="491"/>
      <c r="F724" s="1009"/>
      <c r="G724" s="1060"/>
    </row>
    <row r="725" spans="1:7">
      <c r="A725" s="514" t="s">
        <v>747</v>
      </c>
      <c r="B725" s="578" t="s">
        <v>4</v>
      </c>
      <c r="C725" s="579"/>
      <c r="D725" s="580"/>
      <c r="E725" s="581"/>
      <c r="F725" s="1010">
        <f>F41</f>
        <v>0</v>
      </c>
      <c r="G725" s="1061">
        <f>G41</f>
        <v>0</v>
      </c>
    </row>
    <row r="726" spans="1:7">
      <c r="A726" s="514" t="s">
        <v>748</v>
      </c>
      <c r="B726" s="578" t="s">
        <v>27</v>
      </c>
      <c r="C726" s="579"/>
      <c r="D726" s="580"/>
      <c r="E726" s="581"/>
      <c r="F726" s="1010">
        <f>F74</f>
        <v>0</v>
      </c>
      <c r="G726" s="1061">
        <f>G74</f>
        <v>0</v>
      </c>
    </row>
    <row r="727" spans="1:7">
      <c r="A727" s="514" t="s">
        <v>749</v>
      </c>
      <c r="B727" s="578" t="s">
        <v>26</v>
      </c>
      <c r="C727" s="579"/>
      <c r="D727" s="580"/>
      <c r="E727" s="581"/>
      <c r="F727" s="1010">
        <f>F109</f>
        <v>0</v>
      </c>
      <c r="G727" s="1061">
        <f>G109</f>
        <v>0</v>
      </c>
    </row>
    <row r="728" spans="1:7">
      <c r="A728" s="514" t="s">
        <v>750</v>
      </c>
      <c r="B728" s="578" t="s">
        <v>21</v>
      </c>
      <c r="C728" s="579"/>
      <c r="D728" s="580"/>
      <c r="E728" s="581"/>
      <c r="F728" s="1010">
        <f>F119</f>
        <v>0</v>
      </c>
      <c r="G728" s="1061">
        <f>G119</f>
        <v>0</v>
      </c>
    </row>
    <row r="729" spans="1:7">
      <c r="A729" s="514" t="s">
        <v>751</v>
      </c>
      <c r="B729" s="578" t="s">
        <v>47</v>
      </c>
      <c r="C729" s="579"/>
      <c r="D729" s="580"/>
      <c r="E729" s="581"/>
      <c r="F729" s="1010">
        <f>F138</f>
        <v>0</v>
      </c>
      <c r="G729" s="1061">
        <f>G138</f>
        <v>0</v>
      </c>
    </row>
    <row r="730" spans="1:7">
      <c r="A730" s="514" t="s">
        <v>752</v>
      </c>
      <c r="B730" s="578" t="s">
        <v>171</v>
      </c>
      <c r="C730" s="579"/>
      <c r="D730" s="580"/>
      <c r="E730" s="581"/>
      <c r="F730" s="1010">
        <f>F147</f>
        <v>0</v>
      </c>
      <c r="G730" s="1061">
        <f>G147</f>
        <v>0</v>
      </c>
    </row>
    <row r="731" spans="1:7">
      <c r="A731" s="514" t="s">
        <v>753</v>
      </c>
      <c r="B731" s="578" t="s">
        <v>22</v>
      </c>
      <c r="C731" s="579"/>
      <c r="D731" s="580"/>
      <c r="E731" s="581"/>
      <c r="F731" s="1010">
        <f>F173</f>
        <v>0</v>
      </c>
      <c r="G731" s="1061">
        <f>G173</f>
        <v>0</v>
      </c>
    </row>
    <row r="732" spans="1:7">
      <c r="A732" s="514" t="s">
        <v>754</v>
      </c>
      <c r="B732" s="578" t="s">
        <v>23</v>
      </c>
      <c r="C732" s="579"/>
      <c r="D732" s="580"/>
      <c r="E732" s="581"/>
      <c r="F732" s="1010">
        <f>F192</f>
        <v>0</v>
      </c>
      <c r="G732" s="1061">
        <f>G192</f>
        <v>0</v>
      </c>
    </row>
    <row r="733" spans="1:7">
      <c r="A733" s="514" t="s">
        <v>755</v>
      </c>
      <c r="B733" s="578" t="s">
        <v>28</v>
      </c>
      <c r="C733" s="579"/>
      <c r="D733" s="580"/>
      <c r="E733" s="581"/>
      <c r="F733" s="1010">
        <f>F219</f>
        <v>0</v>
      </c>
      <c r="G733" s="1061">
        <f>G219</f>
        <v>0</v>
      </c>
    </row>
    <row r="734" spans="1:7">
      <c r="A734" s="514" t="s">
        <v>756</v>
      </c>
      <c r="B734" s="578" t="s">
        <v>48</v>
      </c>
      <c r="C734" s="579"/>
      <c r="D734" s="580"/>
      <c r="E734" s="581"/>
      <c r="F734" s="1010">
        <f>F244</f>
        <v>0</v>
      </c>
      <c r="G734" s="1061">
        <f>G244</f>
        <v>0</v>
      </c>
    </row>
    <row r="735" spans="1:7">
      <c r="A735" s="514"/>
      <c r="B735" s="128"/>
      <c r="C735" s="129"/>
      <c r="D735" s="493"/>
      <c r="E735" s="491"/>
      <c r="F735" s="1009"/>
      <c r="G735" s="1062"/>
    </row>
    <row r="736" spans="1:7" s="241" customFormat="1" ht="17.25" thickBot="1">
      <c r="A736" s="516" t="s">
        <v>144</v>
      </c>
      <c r="B736" s="130" t="s">
        <v>42</v>
      </c>
      <c r="C736" s="139"/>
      <c r="D736" s="494"/>
      <c r="E736" s="494"/>
      <c r="F736" s="1011">
        <f>SUM(F725:F734)</f>
        <v>0</v>
      </c>
      <c r="G736" s="1063">
        <f>SUM(G725:G734)</f>
        <v>0</v>
      </c>
    </row>
    <row r="737" spans="1:7" ht="17.25" thickTop="1">
      <c r="A737" s="514"/>
      <c r="B737" s="126"/>
      <c r="E737" s="489"/>
      <c r="F737" s="1008"/>
      <c r="G737" s="1064"/>
    </row>
    <row r="738" spans="1:7">
      <c r="A738" s="515" t="s">
        <v>174</v>
      </c>
      <c r="B738" s="128" t="s">
        <v>39</v>
      </c>
      <c r="C738" s="129"/>
      <c r="D738" s="491"/>
      <c r="E738" s="491"/>
      <c r="F738" s="1009"/>
      <c r="G738" s="1062"/>
    </row>
    <row r="739" spans="1:7">
      <c r="A739" s="514" t="s">
        <v>757</v>
      </c>
      <c r="B739" s="578" t="s">
        <v>31</v>
      </c>
      <c r="C739" s="579"/>
      <c r="D739" s="580"/>
      <c r="E739" s="581"/>
      <c r="F739" s="1010">
        <f>F255</f>
        <v>0</v>
      </c>
      <c r="G739" s="1061">
        <f>G255</f>
        <v>0</v>
      </c>
    </row>
    <row r="740" spans="1:7">
      <c r="A740" s="514" t="s">
        <v>758</v>
      </c>
      <c r="B740" s="578" t="s">
        <v>90</v>
      </c>
      <c r="C740" s="579"/>
      <c r="D740" s="580"/>
      <c r="E740" s="581"/>
      <c r="F740" s="1010">
        <f>F289</f>
        <v>0</v>
      </c>
      <c r="G740" s="1061">
        <f>G289</f>
        <v>0</v>
      </c>
    </row>
    <row r="741" spans="1:7">
      <c r="A741" s="514" t="s">
        <v>759</v>
      </c>
      <c r="B741" s="578" t="s">
        <v>37</v>
      </c>
      <c r="C741" s="579"/>
      <c r="D741" s="580"/>
      <c r="E741" s="581"/>
      <c r="F741" s="1010">
        <f>F306</f>
        <v>0</v>
      </c>
      <c r="G741" s="1061">
        <f>G306</f>
        <v>0</v>
      </c>
    </row>
    <row r="742" spans="1:7">
      <c r="A742" s="514" t="s">
        <v>760</v>
      </c>
      <c r="B742" s="578" t="s">
        <v>50</v>
      </c>
      <c r="C742" s="579"/>
      <c r="D742" s="580"/>
      <c r="E742" s="581"/>
      <c r="F742" s="1010">
        <f>F325</f>
        <v>0</v>
      </c>
      <c r="G742" s="1061">
        <f>G325</f>
        <v>0</v>
      </c>
    </row>
    <row r="743" spans="1:7">
      <c r="A743" s="514" t="s">
        <v>761</v>
      </c>
      <c r="B743" s="578" t="s">
        <v>51</v>
      </c>
      <c r="C743" s="579"/>
      <c r="D743" s="580"/>
      <c r="E743" s="581"/>
      <c r="F743" s="1010">
        <f>F341</f>
        <v>0</v>
      </c>
      <c r="G743" s="1061">
        <f>G341</f>
        <v>0</v>
      </c>
    </row>
    <row r="744" spans="1:7">
      <c r="A744" s="514" t="s">
        <v>762</v>
      </c>
      <c r="B744" s="578" t="s">
        <v>32</v>
      </c>
      <c r="C744" s="579"/>
      <c r="D744" s="580"/>
      <c r="E744" s="581"/>
      <c r="F744" s="1010">
        <f>F379</f>
        <v>0</v>
      </c>
      <c r="G744" s="1061">
        <f>G379</f>
        <v>0</v>
      </c>
    </row>
    <row r="745" spans="1:7">
      <c r="A745" s="514" t="s">
        <v>763</v>
      </c>
      <c r="B745" s="578" t="s">
        <v>34</v>
      </c>
      <c r="C745" s="579"/>
      <c r="D745" s="580"/>
      <c r="E745" s="581"/>
      <c r="F745" s="1010">
        <f>F393</f>
        <v>0</v>
      </c>
      <c r="G745" s="1061">
        <f>G393</f>
        <v>0</v>
      </c>
    </row>
    <row r="746" spans="1:7">
      <c r="A746" s="514" t="s">
        <v>764</v>
      </c>
      <c r="B746" s="578" t="s">
        <v>1262</v>
      </c>
      <c r="C746" s="579"/>
      <c r="D746" s="581"/>
      <c r="E746" s="581"/>
      <c r="F746" s="1010">
        <f>F652</f>
        <v>0</v>
      </c>
      <c r="G746" s="1061">
        <f>G652</f>
        <v>0</v>
      </c>
    </row>
    <row r="747" spans="1:7">
      <c r="A747" s="514" t="s">
        <v>765</v>
      </c>
      <c r="B747" s="578" t="s">
        <v>53</v>
      </c>
      <c r="C747" s="579"/>
      <c r="D747" s="580"/>
      <c r="E747" s="581"/>
      <c r="F747" s="1010">
        <f>F696</f>
        <v>0</v>
      </c>
      <c r="G747" s="1061">
        <f>G696</f>
        <v>0</v>
      </c>
    </row>
    <row r="748" spans="1:7">
      <c r="A748" s="514" t="s">
        <v>766</v>
      </c>
      <c r="B748" s="578" t="s">
        <v>49</v>
      </c>
      <c r="C748" s="579"/>
      <c r="D748" s="580"/>
      <c r="E748" s="581"/>
      <c r="F748" s="1010">
        <f>F714</f>
        <v>0</v>
      </c>
      <c r="G748" s="1061">
        <f>G714</f>
        <v>0</v>
      </c>
    </row>
    <row r="749" spans="1:7">
      <c r="A749" s="515"/>
      <c r="B749" s="128"/>
      <c r="C749" s="129"/>
      <c r="D749" s="493"/>
      <c r="E749" s="491"/>
      <c r="F749" s="1009"/>
      <c r="G749" s="1062"/>
    </row>
    <row r="750" spans="1:7" s="241" customFormat="1" ht="17.25" thickBot="1">
      <c r="A750" s="516" t="s">
        <v>174</v>
      </c>
      <c r="B750" s="130" t="s">
        <v>43</v>
      </c>
      <c r="C750" s="139"/>
      <c r="D750" s="494"/>
      <c r="E750" s="494"/>
      <c r="F750" s="1011">
        <f>SUM(F739:F749)</f>
        <v>0</v>
      </c>
      <c r="G750" s="1063">
        <f>SUM(G739:G749)</f>
        <v>0</v>
      </c>
    </row>
    <row r="751" spans="1:7" ht="17.25" thickTop="1">
      <c r="A751" s="515"/>
      <c r="B751" s="128"/>
      <c r="C751" s="129"/>
      <c r="D751" s="491"/>
      <c r="E751" s="491"/>
      <c r="F751" s="492"/>
    </row>
    <row r="752" spans="1:7">
      <c r="A752" s="517"/>
      <c r="B752" s="132"/>
      <c r="C752" s="129"/>
      <c r="D752" s="491"/>
      <c r="E752" s="491"/>
      <c r="F752" s="492"/>
    </row>
    <row r="753" spans="1:6">
      <c r="A753" s="517"/>
      <c r="B753" s="132"/>
      <c r="C753" s="129"/>
      <c r="D753" s="491"/>
      <c r="E753" s="491"/>
      <c r="F753" s="492"/>
    </row>
    <row r="754" spans="1:6">
      <c r="A754" s="517"/>
      <c r="B754" s="132"/>
      <c r="C754" s="129"/>
      <c r="D754" s="491"/>
      <c r="E754" s="491"/>
      <c r="F754" s="492"/>
    </row>
    <row r="755" spans="1:6">
      <c r="A755" s="517"/>
      <c r="B755" s="132"/>
      <c r="C755" s="129"/>
      <c r="D755" s="491"/>
      <c r="E755" s="491"/>
      <c r="F755" s="492"/>
    </row>
    <row r="756" spans="1:6">
      <c r="A756" s="517"/>
      <c r="B756" s="132"/>
      <c r="C756" s="129"/>
      <c r="D756" s="491"/>
      <c r="E756" s="491"/>
      <c r="F756" s="492"/>
    </row>
    <row r="757" spans="1:6">
      <c r="A757" s="517"/>
      <c r="B757" s="132"/>
      <c r="C757" s="129"/>
      <c r="D757" s="491"/>
      <c r="E757" s="491"/>
      <c r="F757" s="492"/>
    </row>
    <row r="758" spans="1:6">
      <c r="A758" s="517"/>
      <c r="B758" s="132"/>
      <c r="C758" s="129"/>
      <c r="D758" s="491"/>
      <c r="E758" s="491"/>
      <c r="F758" s="492"/>
    </row>
    <row r="759" spans="1:6">
      <c r="A759" s="517"/>
      <c r="B759" s="132"/>
      <c r="C759" s="129"/>
      <c r="D759" s="491"/>
      <c r="E759" s="491"/>
      <c r="F759" s="492"/>
    </row>
    <row r="760" spans="1:6">
      <c r="A760" s="517"/>
      <c r="B760" s="132"/>
      <c r="C760" s="129"/>
      <c r="D760" s="491"/>
      <c r="E760" s="491"/>
      <c r="F760" s="492"/>
    </row>
    <row r="761" spans="1:6">
      <c r="A761" s="517"/>
      <c r="B761" s="132"/>
      <c r="C761" s="129"/>
      <c r="D761" s="491"/>
      <c r="E761" s="491"/>
      <c r="F761" s="492"/>
    </row>
    <row r="762" spans="1:6">
      <c r="A762" s="517"/>
      <c r="B762" s="132"/>
      <c r="C762" s="129"/>
      <c r="D762" s="491"/>
      <c r="E762" s="491"/>
      <c r="F762" s="492"/>
    </row>
    <row r="763" spans="1:6">
      <c r="A763" s="517"/>
      <c r="B763" s="132"/>
      <c r="C763" s="129"/>
      <c r="D763" s="491"/>
      <c r="E763" s="491"/>
      <c r="F763" s="492"/>
    </row>
    <row r="764" spans="1:6">
      <c r="A764" s="517"/>
      <c r="B764" s="132"/>
      <c r="C764" s="129"/>
      <c r="D764" s="491"/>
      <c r="E764" s="491"/>
      <c r="F764" s="492"/>
    </row>
    <row r="765" spans="1:6">
      <c r="A765" s="517"/>
      <c r="B765" s="132"/>
      <c r="C765" s="129"/>
      <c r="D765" s="491"/>
      <c r="E765" s="491"/>
      <c r="F765" s="492"/>
    </row>
    <row r="766" spans="1:6">
      <c r="A766" s="517"/>
      <c r="B766" s="132"/>
      <c r="C766" s="129"/>
      <c r="D766" s="491"/>
      <c r="E766" s="491"/>
      <c r="F766" s="492"/>
    </row>
    <row r="767" spans="1:6">
      <c r="A767" s="517"/>
      <c r="B767" s="132"/>
      <c r="C767" s="129"/>
      <c r="D767" s="491"/>
      <c r="E767" s="491"/>
      <c r="F767" s="492"/>
    </row>
    <row r="768" spans="1:6">
      <c r="A768" s="517"/>
      <c r="B768" s="132"/>
      <c r="C768" s="129"/>
      <c r="D768" s="491"/>
      <c r="E768" s="491"/>
      <c r="F768" s="492"/>
    </row>
    <row r="769" spans="1:6">
      <c r="A769" s="517"/>
      <c r="B769" s="132"/>
      <c r="C769" s="129"/>
      <c r="D769" s="491"/>
      <c r="E769" s="491"/>
      <c r="F769" s="492"/>
    </row>
    <row r="770" spans="1:6">
      <c r="A770" s="517"/>
      <c r="B770" s="132"/>
      <c r="C770" s="129"/>
      <c r="D770" s="491"/>
      <c r="E770" s="491"/>
      <c r="F770" s="492"/>
    </row>
    <row r="771" spans="1:6">
      <c r="A771" s="517"/>
      <c r="B771" s="132"/>
      <c r="C771" s="129"/>
      <c r="D771" s="491"/>
      <c r="E771" s="491"/>
      <c r="F771" s="492"/>
    </row>
    <row r="772" spans="1:6">
      <c r="A772" s="517"/>
      <c r="B772" s="136"/>
      <c r="C772" s="129"/>
      <c r="D772" s="491"/>
      <c r="E772" s="491"/>
      <c r="F772" s="492"/>
    </row>
    <row r="773" spans="1:6">
      <c r="A773" s="517"/>
      <c r="B773" s="136"/>
      <c r="C773" s="129"/>
      <c r="D773" s="491"/>
      <c r="E773" s="491"/>
      <c r="F773" s="492"/>
    </row>
    <row r="774" spans="1:6">
      <c r="A774" s="517"/>
      <c r="B774" s="136"/>
      <c r="C774" s="129"/>
      <c r="D774" s="491"/>
      <c r="E774" s="491"/>
      <c r="F774" s="492"/>
    </row>
    <row r="775" spans="1:6">
      <c r="A775" s="517"/>
      <c r="B775" s="136"/>
      <c r="C775" s="129"/>
      <c r="D775" s="491"/>
      <c r="E775" s="491"/>
      <c r="F775" s="492"/>
    </row>
    <row r="776" spans="1:6">
      <c r="A776" s="517"/>
      <c r="B776" s="136"/>
      <c r="C776" s="129"/>
      <c r="D776" s="491"/>
      <c r="E776" s="491"/>
      <c r="F776" s="492"/>
    </row>
    <row r="777" spans="1:6">
      <c r="A777" s="517"/>
      <c r="B777" s="136"/>
      <c r="C777" s="129"/>
      <c r="D777" s="491"/>
      <c r="E777" s="491"/>
      <c r="F777" s="492"/>
    </row>
    <row r="778" spans="1:6">
      <c r="A778" s="517"/>
      <c r="B778" s="136"/>
      <c r="C778" s="129"/>
      <c r="D778" s="491"/>
      <c r="E778" s="491"/>
      <c r="F778" s="492"/>
    </row>
    <row r="779" spans="1:6">
      <c r="A779" s="517"/>
      <c r="B779" s="136"/>
      <c r="C779" s="129"/>
      <c r="D779" s="491"/>
      <c r="E779" s="491"/>
      <c r="F779" s="492"/>
    </row>
    <row r="780" spans="1:6">
      <c r="A780" s="517"/>
      <c r="B780" s="131"/>
      <c r="C780" s="129"/>
      <c r="D780" s="491"/>
      <c r="E780" s="491"/>
      <c r="F780" s="492"/>
    </row>
    <row r="781" spans="1:6">
      <c r="A781" s="517"/>
      <c r="B781" s="132"/>
      <c r="C781" s="129"/>
      <c r="D781" s="491"/>
      <c r="E781" s="491"/>
      <c r="F781" s="492"/>
    </row>
    <row r="782" spans="1:6">
      <c r="A782" s="517"/>
      <c r="B782" s="128"/>
      <c r="C782" s="1410"/>
      <c r="D782" s="1410"/>
      <c r="E782" s="1410"/>
      <c r="F782" s="1410"/>
    </row>
    <row r="783" spans="1:6">
      <c r="A783" s="515"/>
      <c r="B783" s="128"/>
      <c r="C783" s="129"/>
      <c r="D783" s="491"/>
      <c r="E783" s="491"/>
      <c r="F783" s="492"/>
    </row>
    <row r="784" spans="1:6">
      <c r="A784" s="515"/>
      <c r="B784" s="128"/>
      <c r="C784" s="129"/>
      <c r="D784" s="491"/>
      <c r="E784" s="491"/>
      <c r="F784" s="492"/>
    </row>
    <row r="785" spans="1:6">
      <c r="A785" s="515"/>
      <c r="B785" s="128"/>
      <c r="C785" s="129"/>
      <c r="D785" s="491"/>
      <c r="E785" s="491"/>
      <c r="F785" s="492"/>
    </row>
    <row r="786" spans="1:6">
      <c r="A786" s="515"/>
      <c r="B786" s="128"/>
      <c r="C786" s="129"/>
      <c r="D786" s="493"/>
      <c r="E786" s="491"/>
      <c r="F786" s="492"/>
    </row>
    <row r="787" spans="1:6">
      <c r="A787" s="515"/>
      <c r="B787" s="128"/>
      <c r="C787" s="129"/>
      <c r="D787" s="491"/>
      <c r="E787" s="491"/>
      <c r="F787" s="492"/>
    </row>
    <row r="788" spans="1:6">
      <c r="A788" s="515"/>
      <c r="B788" s="128"/>
      <c r="C788" s="129"/>
      <c r="D788" s="491"/>
      <c r="E788" s="491"/>
      <c r="F788" s="492"/>
    </row>
    <row r="789" spans="1:6">
      <c r="A789" s="515"/>
      <c r="B789" s="128"/>
      <c r="C789" s="129"/>
      <c r="D789" s="493"/>
      <c r="E789" s="491"/>
      <c r="F789" s="492"/>
    </row>
    <row r="790" spans="1:6">
      <c r="A790" s="515"/>
      <c r="B790" s="128"/>
      <c r="C790" s="129"/>
      <c r="D790" s="493"/>
      <c r="E790" s="491"/>
      <c r="F790" s="492"/>
    </row>
    <row r="791" spans="1:6">
      <c r="A791" s="515"/>
      <c r="B791" s="128"/>
      <c r="C791" s="129"/>
      <c r="D791" s="491"/>
      <c r="E791" s="491"/>
      <c r="F791" s="492"/>
    </row>
    <row r="792" spans="1:6">
      <c r="A792" s="515"/>
      <c r="B792" s="128"/>
      <c r="C792" s="129"/>
      <c r="D792" s="491"/>
      <c r="E792" s="491"/>
      <c r="F792" s="492"/>
    </row>
    <row r="793" spans="1:6">
      <c r="A793" s="515"/>
      <c r="B793" s="128"/>
      <c r="C793" s="129"/>
      <c r="D793" s="491"/>
      <c r="E793" s="491"/>
      <c r="F793" s="492"/>
    </row>
    <row r="794" spans="1:6">
      <c r="A794" s="515"/>
      <c r="B794" s="128"/>
      <c r="C794" s="129"/>
      <c r="D794" s="491"/>
      <c r="E794" s="491"/>
      <c r="F794" s="492"/>
    </row>
    <row r="795" spans="1:6">
      <c r="A795" s="517"/>
      <c r="B795" s="132"/>
      <c r="C795" s="129"/>
      <c r="D795" s="491"/>
      <c r="E795" s="491"/>
      <c r="F795" s="492"/>
    </row>
    <row r="796" spans="1:6">
      <c r="A796" s="517"/>
      <c r="B796" s="132"/>
      <c r="C796" s="129"/>
      <c r="D796" s="491"/>
      <c r="E796" s="491"/>
      <c r="F796" s="492"/>
    </row>
    <row r="797" spans="1:6">
      <c r="A797" s="517"/>
      <c r="B797" s="137"/>
      <c r="C797" s="129"/>
      <c r="D797" s="491"/>
      <c r="E797" s="491"/>
      <c r="F797" s="492"/>
    </row>
    <row r="798" spans="1:6">
      <c r="A798" s="517"/>
      <c r="B798" s="129"/>
      <c r="C798" s="129"/>
      <c r="D798" s="491"/>
      <c r="E798" s="491"/>
      <c r="F798" s="492"/>
    </row>
    <row r="799" spans="1:6">
      <c r="A799" s="517"/>
      <c r="B799" s="137"/>
      <c r="C799" s="138"/>
      <c r="D799" s="499"/>
      <c r="E799" s="500"/>
      <c r="F799" s="492"/>
    </row>
    <row r="800" spans="1:6">
      <c r="A800" s="517"/>
      <c r="B800" s="129"/>
      <c r="C800" s="129"/>
      <c r="D800" s="491"/>
      <c r="E800" s="491"/>
      <c r="F800" s="492"/>
    </row>
    <row r="801" spans="1:6">
      <c r="A801" s="517"/>
      <c r="B801" s="137"/>
      <c r="C801" s="138"/>
      <c r="D801" s="499"/>
      <c r="E801" s="500"/>
      <c r="F801" s="492"/>
    </row>
    <row r="802" spans="1:6">
      <c r="A802" s="517"/>
      <c r="B802" s="132"/>
      <c r="C802" s="129"/>
      <c r="D802" s="491"/>
      <c r="E802" s="491"/>
      <c r="F802" s="492"/>
    </row>
    <row r="803" spans="1:6">
      <c r="A803" s="517"/>
      <c r="B803" s="132"/>
      <c r="C803" s="129"/>
      <c r="D803" s="491"/>
      <c r="E803" s="491"/>
      <c r="F803" s="492"/>
    </row>
    <row r="804" spans="1:6">
      <c r="A804" s="517"/>
      <c r="B804" s="132"/>
      <c r="C804" s="129"/>
      <c r="D804" s="491"/>
      <c r="E804" s="491"/>
      <c r="F804" s="492"/>
    </row>
    <row r="805" spans="1:6">
      <c r="A805" s="517"/>
      <c r="B805" s="132"/>
      <c r="C805" s="129"/>
      <c r="D805" s="491"/>
      <c r="E805" s="491"/>
      <c r="F805" s="492"/>
    </row>
  </sheetData>
  <mergeCells count="17">
    <mergeCell ref="B601:E601"/>
    <mergeCell ref="B614:E614"/>
    <mergeCell ref="B629:E629"/>
    <mergeCell ref="B631:E631"/>
    <mergeCell ref="C782:F782"/>
    <mergeCell ref="B416:E416"/>
    <mergeCell ref="B473:E473"/>
    <mergeCell ref="B517:E517"/>
    <mergeCell ref="B649:E649"/>
    <mergeCell ref="B652:E652"/>
    <mergeCell ref="B626:E626"/>
    <mergeCell ref="B641:E641"/>
    <mergeCell ref="B644:E644"/>
    <mergeCell ref="B563:E563"/>
    <mergeCell ref="B535:E535"/>
    <mergeCell ref="B555:E555"/>
    <mergeCell ref="B598:E598"/>
  </mergeCells>
  <conditionalFormatting sqref="F296:F298 F300:F303">
    <cfRule type="cellIs" dxfId="18" priority="22" stopIfTrue="1" operator="equal">
      <formula>""""""</formula>
    </cfRule>
  </conditionalFormatting>
  <conditionalFormatting sqref="F305">
    <cfRule type="cellIs" dxfId="17" priority="21" stopIfTrue="1" operator="equal">
      <formula>""""""</formula>
    </cfRule>
  </conditionalFormatting>
  <conditionalFormatting sqref="F338:F339">
    <cfRule type="cellIs" dxfId="16" priority="16" stopIfTrue="1" operator="equal">
      <formula>""""""</formula>
    </cfRule>
  </conditionalFormatting>
  <conditionalFormatting sqref="F362:F363 F359 F371 F375:F376 F378">
    <cfRule type="cellIs" dxfId="15" priority="15" stopIfTrue="1" operator="equal">
      <formula>""""""</formula>
    </cfRule>
  </conditionalFormatting>
  <conditionalFormatting sqref="F372">
    <cfRule type="cellIs" dxfId="14" priority="14" stopIfTrue="1" operator="equal">
      <formula>""""""</formula>
    </cfRule>
  </conditionalFormatting>
  <conditionalFormatting sqref="F360">
    <cfRule type="cellIs" dxfId="13" priority="13" stopIfTrue="1" operator="equal">
      <formula>""""""</formula>
    </cfRule>
  </conditionalFormatting>
  <conditionalFormatting sqref="F364">
    <cfRule type="cellIs" dxfId="12" priority="12" stopIfTrue="1" operator="equal">
      <formula>""""""</formula>
    </cfRule>
  </conditionalFormatting>
  <conditionalFormatting sqref="F354 F358">
    <cfRule type="cellIs" dxfId="11" priority="11" stopIfTrue="1" operator="equal">
      <formula>""""""</formula>
    </cfRule>
  </conditionalFormatting>
  <conditionalFormatting sqref="F355">
    <cfRule type="cellIs" dxfId="10" priority="10" stopIfTrue="1" operator="equal">
      <formula>""""""</formula>
    </cfRule>
  </conditionalFormatting>
  <conditionalFormatting sqref="F366">
    <cfRule type="cellIs" dxfId="9" priority="9" stopIfTrue="1" operator="equal">
      <formula>""""""</formula>
    </cfRule>
  </conditionalFormatting>
  <conditionalFormatting sqref="F374">
    <cfRule type="cellIs" dxfId="8" priority="8" stopIfTrue="1" operator="equal">
      <formula>""""""</formula>
    </cfRule>
  </conditionalFormatting>
  <conditionalFormatting sqref="F367 F370">
    <cfRule type="cellIs" dxfId="7" priority="3" stopIfTrue="1" operator="equal">
      <formula>""""""</formula>
    </cfRule>
  </conditionalFormatting>
  <conditionalFormatting sqref="F368">
    <cfRule type="cellIs" dxfId="6" priority="2" stopIfTrue="1" operator="equal">
      <formula>""""""</formula>
    </cfRule>
  </conditionalFormatting>
  <pageMargins left="0.70866141732283472" right="0.70866141732283472" top="0.74803149606299213" bottom="0.74803149606299213" header="0.31496062992125984" footer="0.31496062992125984"/>
  <pageSetup paperSize="9" scale="71" fitToHeight="0" orientation="portrait" r:id="rId1"/>
  <headerFooter>
    <oddFooter>Stranica &amp;P od &amp;N</oddFooter>
  </headerFooter>
  <rowBreaks count="10" manualBreakCount="10">
    <brk id="121" max="6" man="1"/>
    <brk id="149" max="6" man="1"/>
    <brk id="221" max="6" man="1"/>
    <brk id="257" max="6" man="1"/>
    <brk id="277" max="6" man="1"/>
    <brk id="333" max="6" man="1"/>
    <brk id="381" max="6" man="1"/>
    <brk id="615" max="6" man="1"/>
    <brk id="627" max="16383" man="1"/>
    <brk id="720"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642"/>
  <sheetViews>
    <sheetView view="pageBreakPreview" topLeftCell="A89" zoomScale="120" zoomScaleNormal="100" zoomScaleSheetLayoutView="120" workbookViewId="0">
      <selection activeCell="B102" sqref="B102:B103"/>
    </sheetView>
  </sheetViews>
  <sheetFormatPr defaultRowHeight="16.5"/>
  <cols>
    <col min="1" max="1" width="6.7109375" style="640" customWidth="1"/>
    <col min="2" max="2" width="38.7109375" style="293" customWidth="1"/>
    <col min="3" max="3" width="8" style="640" bestFit="1" customWidth="1"/>
    <col min="4" max="4" width="7.7109375" style="640" customWidth="1"/>
    <col min="5" max="5" width="14" style="338" bestFit="1" customWidth="1"/>
    <col min="6" max="6" width="14" style="338" customWidth="1"/>
    <col min="7" max="7" width="15.7109375" style="339" bestFit="1" customWidth="1"/>
    <col min="8" max="8" width="46.85546875" style="293" customWidth="1"/>
    <col min="9" max="16384" width="9.140625" style="293"/>
  </cols>
  <sheetData>
    <row r="1" spans="1:8">
      <c r="A1" s="935"/>
      <c r="B1" s="128" t="s">
        <v>361</v>
      </c>
      <c r="C1" s="935"/>
      <c r="D1" s="935"/>
    </row>
    <row r="2" spans="1:8" s="291" customFormat="1" ht="12.75">
      <c r="A2" s="302"/>
      <c r="B2" s="303" t="s">
        <v>2031</v>
      </c>
      <c r="C2" s="290"/>
      <c r="D2" s="290"/>
      <c r="E2" s="304"/>
      <c r="F2" s="304"/>
      <c r="G2" s="305"/>
      <c r="H2" s="306"/>
    </row>
    <row r="3" spans="1:8" s="291" customFormat="1" ht="43.5" customHeight="1">
      <c r="A3" s="307"/>
      <c r="B3" s="1412" t="s">
        <v>431</v>
      </c>
      <c r="C3" s="1412"/>
      <c r="D3" s="1412"/>
      <c r="E3" s="1412"/>
      <c r="F3" s="1412"/>
      <c r="G3" s="1412"/>
      <c r="H3" s="306"/>
    </row>
    <row r="4" spans="1:8" s="291" customFormat="1" ht="12.75">
      <c r="A4" s="302"/>
      <c r="B4" s="1412" t="s">
        <v>432</v>
      </c>
      <c r="C4" s="1412"/>
      <c r="D4" s="1412"/>
      <c r="E4" s="1412"/>
      <c r="F4" s="1412"/>
      <c r="G4" s="1412"/>
      <c r="H4" s="306"/>
    </row>
    <row r="5" spans="1:8" s="291" customFormat="1" ht="14.25" customHeight="1">
      <c r="A5" s="307"/>
      <c r="B5" s="1412" t="s">
        <v>433</v>
      </c>
      <c r="C5" s="1412"/>
      <c r="D5" s="1412"/>
      <c r="E5" s="1412"/>
      <c r="F5" s="1412"/>
      <c r="G5" s="1412"/>
      <c r="H5" s="306"/>
    </row>
    <row r="6" spans="1:8" s="291" customFormat="1" ht="14.25" customHeight="1">
      <c r="A6" s="307"/>
      <c r="B6" s="1412" t="s">
        <v>434</v>
      </c>
      <c r="C6" s="1412"/>
      <c r="D6" s="1412"/>
      <c r="E6" s="1412"/>
      <c r="F6" s="1412"/>
      <c r="G6" s="1412"/>
      <c r="H6" s="306"/>
    </row>
    <row r="7" spans="1:8" s="291" customFormat="1" ht="41.25" customHeight="1">
      <c r="A7" s="307"/>
      <c r="B7" s="1412" t="s">
        <v>435</v>
      </c>
      <c r="C7" s="1412"/>
      <c r="D7" s="1412"/>
      <c r="E7" s="1412"/>
      <c r="F7" s="1412"/>
      <c r="G7" s="1412"/>
      <c r="H7" s="281"/>
    </row>
    <row r="8" spans="1:8" s="291" customFormat="1" ht="42" customHeight="1">
      <c r="A8" s="307"/>
      <c r="B8" s="1412" t="s">
        <v>436</v>
      </c>
      <c r="C8" s="1412"/>
      <c r="D8" s="1412"/>
      <c r="E8" s="1412"/>
      <c r="F8" s="1412"/>
      <c r="G8" s="1412"/>
      <c r="H8" s="306"/>
    </row>
    <row r="9" spans="1:8" s="291" customFormat="1" ht="12.75">
      <c r="A9" s="307"/>
      <c r="B9" s="1412" t="s">
        <v>437</v>
      </c>
      <c r="C9" s="1412"/>
      <c r="D9" s="1412"/>
      <c r="E9" s="1412"/>
      <c r="F9" s="1412"/>
      <c r="G9" s="1412"/>
      <c r="H9" s="310"/>
    </row>
    <row r="10" spans="1:8" s="291" customFormat="1" ht="12.75">
      <c r="A10" s="307"/>
      <c r="B10" s="300"/>
      <c r="D10" s="311"/>
      <c r="E10" s="292"/>
      <c r="F10" s="292"/>
      <c r="G10" s="308"/>
      <c r="H10" s="310"/>
    </row>
    <row r="11" spans="1:8" s="291" customFormat="1" ht="12.75">
      <c r="A11" s="307"/>
      <c r="B11" s="310"/>
      <c r="E11" s="292"/>
      <c r="F11" s="292"/>
      <c r="G11" s="308"/>
      <c r="H11" s="310"/>
    </row>
    <row r="12" spans="1:8" s="291" customFormat="1" ht="12.75">
      <c r="A12" s="254" t="s">
        <v>2030</v>
      </c>
      <c r="B12" s="1133" t="s">
        <v>2029</v>
      </c>
      <c r="C12" s="1134" t="s">
        <v>10</v>
      </c>
      <c r="D12" s="1135" t="s">
        <v>1</v>
      </c>
      <c r="E12" s="1135" t="s">
        <v>11</v>
      </c>
      <c r="F12" s="1136" t="s">
        <v>12</v>
      </c>
      <c r="G12" s="1137" t="s">
        <v>12</v>
      </c>
      <c r="H12" s="300"/>
    </row>
    <row r="13" spans="1:8" s="291" customFormat="1" ht="13.5" thickBot="1">
      <c r="A13" s="254"/>
      <c r="B13" s="1133"/>
      <c r="C13" s="1134"/>
      <c r="D13" s="1135"/>
      <c r="E13" s="1135"/>
      <c r="F13" s="1136" t="s">
        <v>2027</v>
      </c>
      <c r="G13" s="1138" t="s">
        <v>2028</v>
      </c>
      <c r="H13" s="300"/>
    </row>
    <row r="14" spans="1:8" s="291" customFormat="1" ht="13.5" thickBot="1">
      <c r="A14" s="1182" t="s">
        <v>210</v>
      </c>
      <c r="B14" s="1183" t="s">
        <v>412</v>
      </c>
      <c r="C14" s="1184"/>
      <c r="D14" s="1184"/>
      <c r="E14" s="1185"/>
      <c r="F14" s="1186"/>
      <c r="G14" s="1187"/>
      <c r="H14" s="312"/>
    </row>
    <row r="15" spans="1:8" s="291" customFormat="1" ht="12.75">
      <c r="A15" s="307"/>
      <c r="B15" s="310"/>
      <c r="E15" s="292"/>
      <c r="F15" s="1165"/>
      <c r="G15" s="1174"/>
      <c r="H15" s="303"/>
    </row>
    <row r="16" spans="1:8" s="291" customFormat="1" ht="12.75">
      <c r="A16" s="307">
        <v>1</v>
      </c>
      <c r="B16" s="313" t="s">
        <v>438</v>
      </c>
      <c r="D16" s="291" t="s">
        <v>2</v>
      </c>
      <c r="E16" s="292"/>
      <c r="F16" s="1165"/>
      <c r="G16" s="1174"/>
      <c r="H16" s="303"/>
    </row>
    <row r="17" spans="1:8" s="291" customFormat="1" ht="12.75">
      <c r="A17" s="307"/>
      <c r="B17" s="313" t="s">
        <v>439</v>
      </c>
      <c r="C17" s="309" t="s">
        <v>16</v>
      </c>
      <c r="D17" s="309">
        <v>1</v>
      </c>
      <c r="E17" s="598"/>
      <c r="F17" s="1166">
        <f>D17*E17</f>
        <v>0</v>
      </c>
      <c r="G17" s="1175"/>
      <c r="H17" s="303"/>
    </row>
    <row r="18" spans="1:8" s="291" customFormat="1" ht="12.75">
      <c r="A18" s="307"/>
      <c r="B18" s="313"/>
      <c r="C18" s="309"/>
      <c r="D18" s="309"/>
      <c r="E18" s="598"/>
      <c r="F18" s="1166"/>
      <c r="G18" s="1175"/>
      <c r="H18" s="303"/>
    </row>
    <row r="19" spans="1:8" s="291" customFormat="1" ht="12.75">
      <c r="A19" s="307">
        <v>2</v>
      </c>
      <c r="B19" s="313" t="s">
        <v>440</v>
      </c>
      <c r="D19" s="291" t="s">
        <v>2</v>
      </c>
      <c r="E19" s="598"/>
      <c r="F19" s="1166"/>
      <c r="G19" s="1175"/>
      <c r="H19" s="303"/>
    </row>
    <row r="20" spans="1:8" s="291" customFormat="1" ht="25.5">
      <c r="A20" s="307"/>
      <c r="B20" s="313" t="s">
        <v>441</v>
      </c>
      <c r="C20" s="309" t="s">
        <v>16</v>
      </c>
      <c r="D20" s="309">
        <v>1</v>
      </c>
      <c r="E20" s="598"/>
      <c r="F20" s="1166">
        <f>D20*E20</f>
        <v>0</v>
      </c>
      <c r="G20" s="1175"/>
      <c r="H20" s="303"/>
    </row>
    <row r="21" spans="1:8" s="291" customFormat="1" ht="12.75">
      <c r="A21" s="307"/>
      <c r="B21" s="313"/>
      <c r="C21" s="309"/>
      <c r="D21" s="309"/>
      <c r="E21" s="598"/>
      <c r="F21" s="1166"/>
      <c r="G21" s="1175"/>
      <c r="H21" s="303"/>
    </row>
    <row r="22" spans="1:8" s="291" customFormat="1" ht="12.75">
      <c r="A22" s="307">
        <v>3</v>
      </c>
      <c r="B22" s="313" t="s">
        <v>442</v>
      </c>
      <c r="C22" s="309"/>
      <c r="D22" s="309"/>
      <c r="E22" s="598"/>
      <c r="F22" s="1166"/>
      <c r="G22" s="1175"/>
      <c r="H22" s="303"/>
    </row>
    <row r="23" spans="1:8" s="291" customFormat="1" ht="51">
      <c r="A23" s="307"/>
      <c r="B23" s="313" t="s">
        <v>443</v>
      </c>
      <c r="C23" s="309" t="s">
        <v>16</v>
      </c>
      <c r="D23" s="309">
        <v>1</v>
      </c>
      <c r="E23" s="598"/>
      <c r="F23" s="1166"/>
      <c r="G23" s="1175">
        <f>D23*E23</f>
        <v>0</v>
      </c>
      <c r="H23" s="303"/>
    </row>
    <row r="24" spans="1:8" s="291" customFormat="1" ht="12.75">
      <c r="A24" s="307"/>
      <c r="B24" s="313"/>
      <c r="C24" s="309"/>
      <c r="D24" s="309"/>
      <c r="E24" s="598"/>
      <c r="F24" s="1166"/>
      <c r="G24" s="1175"/>
      <c r="H24" s="303"/>
    </row>
    <row r="25" spans="1:8" s="291" customFormat="1" ht="12.75">
      <c r="A25" s="307">
        <v>4</v>
      </c>
      <c r="B25" s="313" t="s">
        <v>444</v>
      </c>
      <c r="C25" s="309"/>
      <c r="D25" s="309"/>
      <c r="E25" s="598"/>
      <c r="F25" s="1166"/>
      <c r="G25" s="1175"/>
      <c r="H25" s="303"/>
    </row>
    <row r="26" spans="1:8" s="291" customFormat="1" ht="63.75">
      <c r="A26" s="307"/>
      <c r="B26" s="313" t="s">
        <v>445</v>
      </c>
      <c r="C26" s="309" t="s">
        <v>5</v>
      </c>
      <c r="D26" s="309">
        <v>2</v>
      </c>
      <c r="E26" s="598"/>
      <c r="F26" s="1166"/>
      <c r="G26" s="1175">
        <f>D26*E26</f>
        <v>0</v>
      </c>
      <c r="H26" s="303"/>
    </row>
    <row r="27" spans="1:8" s="291" customFormat="1" ht="12.75">
      <c r="A27" s="307"/>
      <c r="B27" s="313"/>
      <c r="C27" s="309"/>
      <c r="D27" s="309"/>
      <c r="E27" s="598"/>
      <c r="F27" s="1166"/>
      <c r="G27" s="1175"/>
      <c r="H27" s="303"/>
    </row>
    <row r="28" spans="1:8" s="291" customFormat="1" ht="12.75">
      <c r="A28" s="307">
        <v>5</v>
      </c>
      <c r="B28" s="313" t="s">
        <v>446</v>
      </c>
      <c r="C28" s="309"/>
      <c r="D28" s="309"/>
      <c r="E28" s="598"/>
      <c r="F28" s="1166"/>
      <c r="G28" s="1175"/>
      <c r="H28" s="303"/>
    </row>
    <row r="29" spans="1:8" s="291" customFormat="1" ht="51">
      <c r="A29" s="307"/>
      <c r="B29" s="313" t="s">
        <v>1819</v>
      </c>
      <c r="C29" s="309"/>
      <c r="D29" s="309"/>
      <c r="E29" s="598"/>
      <c r="F29" s="1166"/>
      <c r="G29" s="1175"/>
      <c r="H29" s="303"/>
    </row>
    <row r="30" spans="1:8" s="291" customFormat="1" ht="12.75">
      <c r="A30" s="307"/>
      <c r="B30" s="313" t="s">
        <v>447</v>
      </c>
      <c r="C30" s="309" t="s">
        <v>5</v>
      </c>
      <c r="D30" s="309">
        <v>30</v>
      </c>
      <c r="E30" s="598"/>
      <c r="F30" s="1166"/>
      <c r="G30" s="1175">
        <f t="shared" ref="G30:G40" si="0">D30*E30</f>
        <v>0</v>
      </c>
      <c r="H30" s="303"/>
    </row>
    <row r="31" spans="1:8" s="291" customFormat="1" ht="12.75">
      <c r="A31" s="307"/>
      <c r="B31" s="313" t="s">
        <v>448</v>
      </c>
      <c r="C31" s="309" t="s">
        <v>5</v>
      </c>
      <c r="D31" s="309">
        <v>10</v>
      </c>
      <c r="E31" s="598"/>
      <c r="F31" s="1166"/>
      <c r="G31" s="1175">
        <f t="shared" si="0"/>
        <v>0</v>
      </c>
      <c r="H31" s="303"/>
    </row>
    <row r="32" spans="1:8" s="291" customFormat="1" ht="12.75">
      <c r="A32" s="307"/>
      <c r="B32" s="313" t="s">
        <v>449</v>
      </c>
      <c r="C32" s="309" t="s">
        <v>5</v>
      </c>
      <c r="D32" s="309">
        <v>10</v>
      </c>
      <c r="E32" s="598"/>
      <c r="F32" s="1166"/>
      <c r="G32" s="1175">
        <f t="shared" si="0"/>
        <v>0</v>
      </c>
      <c r="H32" s="303"/>
    </row>
    <row r="33" spans="1:8" s="291" customFormat="1" ht="12.75">
      <c r="A33" s="307"/>
      <c r="B33" s="313" t="s">
        <v>450</v>
      </c>
      <c r="C33" s="309" t="s">
        <v>5</v>
      </c>
      <c r="D33" s="309">
        <v>2</v>
      </c>
      <c r="E33" s="598"/>
      <c r="F33" s="1166"/>
      <c r="G33" s="1175">
        <f t="shared" si="0"/>
        <v>0</v>
      </c>
      <c r="H33" s="303"/>
    </row>
    <row r="34" spans="1:8" s="291" customFormat="1" ht="12.75">
      <c r="A34" s="307"/>
      <c r="B34" s="313" t="s">
        <v>451</v>
      </c>
      <c r="C34" s="309" t="s">
        <v>5</v>
      </c>
      <c r="D34" s="309">
        <v>1</v>
      </c>
      <c r="E34" s="598"/>
      <c r="F34" s="1166"/>
      <c r="G34" s="1175">
        <f t="shared" si="0"/>
        <v>0</v>
      </c>
      <c r="H34" s="303"/>
    </row>
    <row r="35" spans="1:8" s="291" customFormat="1" ht="12.75">
      <c r="A35" s="307"/>
      <c r="B35" s="313" t="s">
        <v>452</v>
      </c>
      <c r="C35" s="309" t="s">
        <v>5</v>
      </c>
      <c r="D35" s="309">
        <v>1</v>
      </c>
      <c r="E35" s="598"/>
      <c r="F35" s="1166"/>
      <c r="G35" s="1175">
        <f t="shared" si="0"/>
        <v>0</v>
      </c>
      <c r="H35" s="303"/>
    </row>
    <row r="36" spans="1:8" s="291" customFormat="1" ht="12.75">
      <c r="A36" s="307"/>
      <c r="B36" s="313" t="s">
        <v>453</v>
      </c>
      <c r="C36" s="309" t="s">
        <v>5</v>
      </c>
      <c r="D36" s="309">
        <v>1</v>
      </c>
      <c r="E36" s="598"/>
      <c r="F36" s="1166"/>
      <c r="G36" s="1175">
        <f t="shared" si="0"/>
        <v>0</v>
      </c>
      <c r="H36" s="303"/>
    </row>
    <row r="37" spans="1:8" s="291" customFormat="1" ht="12.75">
      <c r="A37" s="307"/>
      <c r="B37" s="313" t="s">
        <v>454</v>
      </c>
      <c r="C37" s="309" t="s">
        <v>455</v>
      </c>
      <c r="D37" s="309">
        <v>50</v>
      </c>
      <c r="E37" s="598"/>
      <c r="F37" s="1166"/>
      <c r="G37" s="1175">
        <f t="shared" si="0"/>
        <v>0</v>
      </c>
      <c r="H37" s="303"/>
    </row>
    <row r="38" spans="1:8" s="291" customFormat="1" ht="12.75">
      <c r="A38" s="307"/>
      <c r="B38" s="313" t="s">
        <v>456</v>
      </c>
      <c r="C38" s="309" t="s">
        <v>455</v>
      </c>
      <c r="D38" s="309">
        <v>20</v>
      </c>
      <c r="E38" s="598"/>
      <c r="F38" s="1166"/>
      <c r="G38" s="1175">
        <f t="shared" si="0"/>
        <v>0</v>
      </c>
      <c r="H38" s="303"/>
    </row>
    <row r="39" spans="1:8" s="291" customFormat="1" ht="12.75">
      <c r="A39" s="307"/>
      <c r="B39" s="313" t="s">
        <v>457</v>
      </c>
      <c r="C39" s="309" t="s">
        <v>455</v>
      </c>
      <c r="D39" s="309">
        <v>60</v>
      </c>
      <c r="E39" s="598"/>
      <c r="F39" s="1166"/>
      <c r="G39" s="1175">
        <f t="shared" si="0"/>
        <v>0</v>
      </c>
      <c r="H39" s="303"/>
    </row>
    <row r="40" spans="1:8" s="291" customFormat="1" ht="12.75">
      <c r="A40" s="307"/>
      <c r="B40" s="313" t="s">
        <v>458</v>
      </c>
      <c r="C40" s="309" t="s">
        <v>6</v>
      </c>
      <c r="D40" s="309">
        <v>300</v>
      </c>
      <c r="E40" s="598"/>
      <c r="F40" s="1166"/>
      <c r="G40" s="1175">
        <f t="shared" si="0"/>
        <v>0</v>
      </c>
      <c r="H40" s="303"/>
    </row>
    <row r="41" spans="1:8" s="291" customFormat="1" ht="12.75">
      <c r="A41" s="307"/>
      <c r="B41" s="313"/>
      <c r="C41" s="309"/>
      <c r="D41" s="309"/>
      <c r="E41" s="598"/>
      <c r="F41" s="1166"/>
      <c r="G41" s="1175"/>
      <c r="H41" s="303"/>
    </row>
    <row r="42" spans="1:8" s="291" customFormat="1" ht="12.75">
      <c r="A42" s="307">
        <v>6</v>
      </c>
      <c r="B42" s="313" t="s">
        <v>459</v>
      </c>
      <c r="C42" s="309"/>
      <c r="D42" s="309"/>
      <c r="E42" s="598"/>
      <c r="F42" s="1166"/>
      <c r="G42" s="1175"/>
      <c r="H42" s="303"/>
    </row>
    <row r="43" spans="1:8" s="291" customFormat="1" ht="38.25">
      <c r="A43" s="290"/>
      <c r="B43" s="313" t="s">
        <v>460</v>
      </c>
      <c r="C43" s="350"/>
      <c r="D43" s="776"/>
      <c r="E43" s="598"/>
      <c r="F43" s="1166"/>
      <c r="G43" s="1175"/>
      <c r="H43" s="310"/>
    </row>
    <row r="44" spans="1:8" s="291" customFormat="1" ht="12.75">
      <c r="A44" s="307"/>
      <c r="B44" s="313"/>
      <c r="C44" s="350" t="s">
        <v>16</v>
      </c>
      <c r="D44" s="776">
        <v>1</v>
      </c>
      <c r="E44" s="598"/>
      <c r="F44" s="1166"/>
      <c r="G44" s="1175">
        <f>D44*E44</f>
        <v>0</v>
      </c>
      <c r="H44" s="310"/>
    </row>
    <row r="45" spans="1:8" s="291" customFormat="1" ht="12.75">
      <c r="A45" s="307"/>
      <c r="B45" s="313"/>
      <c r="C45" s="350"/>
      <c r="D45" s="776"/>
      <c r="E45" s="598"/>
      <c r="F45" s="1166"/>
      <c r="G45" s="1175"/>
      <c r="H45" s="310"/>
    </row>
    <row r="46" spans="1:8" s="291" customFormat="1" ht="19.5" customHeight="1">
      <c r="A46" s="307">
        <v>7</v>
      </c>
      <c r="B46" s="313" t="s">
        <v>461</v>
      </c>
      <c r="C46" s="309"/>
      <c r="D46" s="309"/>
      <c r="E46" s="598"/>
      <c r="F46" s="1166"/>
      <c r="G46" s="1175"/>
      <c r="H46" s="303"/>
    </row>
    <row r="47" spans="1:8" s="291" customFormat="1" ht="76.5">
      <c r="A47" s="307"/>
      <c r="B47" s="313" t="s">
        <v>1315</v>
      </c>
      <c r="C47" s="309" t="s">
        <v>5</v>
      </c>
      <c r="D47" s="309">
        <v>50</v>
      </c>
      <c r="E47" s="598"/>
      <c r="F47" s="1166">
        <f>E47*D47</f>
        <v>0</v>
      </c>
      <c r="G47" s="1175"/>
      <c r="H47" s="303"/>
    </row>
    <row r="48" spans="1:8" s="291" customFormat="1" ht="12.75">
      <c r="A48" s="307"/>
      <c r="B48" s="313"/>
      <c r="C48" s="309"/>
      <c r="D48" s="309"/>
      <c r="E48" s="598"/>
      <c r="F48" s="1166"/>
      <c r="G48" s="1175"/>
      <c r="H48" s="303"/>
    </row>
    <row r="49" spans="1:8" s="291" customFormat="1" ht="12.75">
      <c r="A49" s="307">
        <v>8</v>
      </c>
      <c r="B49" s="313" t="s">
        <v>462</v>
      </c>
      <c r="C49" s="309"/>
      <c r="D49" s="309"/>
      <c r="E49" s="598"/>
      <c r="F49" s="1166"/>
      <c r="G49" s="1175"/>
      <c r="H49" s="303"/>
    </row>
    <row r="50" spans="1:8" s="291" customFormat="1" ht="12.75">
      <c r="A50" s="307"/>
      <c r="B50" s="313" t="s">
        <v>463</v>
      </c>
      <c r="E50" s="598"/>
      <c r="F50" s="1166"/>
      <c r="G50" s="1175"/>
      <c r="H50" s="303"/>
    </row>
    <row r="51" spans="1:8" s="291" customFormat="1" ht="38.25">
      <c r="A51" s="307"/>
      <c r="B51" s="313" t="s">
        <v>1820</v>
      </c>
      <c r="C51" s="309" t="s">
        <v>6</v>
      </c>
      <c r="D51" s="309">
        <v>800</v>
      </c>
      <c r="E51" s="598"/>
      <c r="F51" s="1166"/>
      <c r="G51" s="1175">
        <f>D51*E51</f>
        <v>0</v>
      </c>
      <c r="H51" s="303"/>
    </row>
    <row r="52" spans="1:8" s="291" customFormat="1" ht="12.75">
      <c r="A52" s="307"/>
      <c r="B52" s="313" t="s">
        <v>464</v>
      </c>
      <c r="C52" s="309" t="s">
        <v>5</v>
      </c>
      <c r="D52" s="309">
        <v>2</v>
      </c>
      <c r="E52" s="598"/>
      <c r="F52" s="1166"/>
      <c r="G52" s="1175">
        <f>D52*E52</f>
        <v>0</v>
      </c>
      <c r="H52" s="303"/>
    </row>
    <row r="53" spans="1:8" s="291" customFormat="1" ht="13.5" thickBot="1">
      <c r="A53" s="314"/>
      <c r="B53" s="310"/>
      <c r="C53" s="309"/>
      <c r="D53" s="309"/>
      <c r="E53" s="315"/>
      <c r="F53" s="1167"/>
      <c r="G53" s="1176"/>
      <c r="H53" s="310"/>
    </row>
    <row r="54" spans="1:8" s="291" customFormat="1" ht="13.5" thickBot="1">
      <c r="A54" s="1188"/>
      <c r="B54" s="1189" t="s">
        <v>465</v>
      </c>
      <c r="C54" s="1189"/>
      <c r="D54" s="1189"/>
      <c r="E54" s="1190"/>
      <c r="F54" s="1192">
        <f>SUM(F15:F53)</f>
        <v>0</v>
      </c>
      <c r="G54" s="1191">
        <f>SUM(G15:G53)</f>
        <v>0</v>
      </c>
      <c r="H54" s="310"/>
    </row>
    <row r="55" spans="1:8" s="291" customFormat="1" ht="13.5" thickBot="1">
      <c r="A55" s="307"/>
      <c r="B55" s="310"/>
      <c r="C55" s="309"/>
      <c r="D55" s="309"/>
      <c r="E55" s="315"/>
      <c r="F55" s="1167"/>
      <c r="G55" s="1176"/>
      <c r="H55" s="310"/>
    </row>
    <row r="56" spans="1:8" s="291" customFormat="1" ht="13.5" thickBot="1">
      <c r="A56" s="1193" t="s">
        <v>413</v>
      </c>
      <c r="B56" s="1194" t="s">
        <v>414</v>
      </c>
      <c r="C56" s="1195"/>
      <c r="D56" s="1196"/>
      <c r="E56" s="1197" t="s">
        <v>172</v>
      </c>
      <c r="F56" s="1198"/>
      <c r="G56" s="1199"/>
      <c r="H56" s="310"/>
    </row>
    <row r="57" spans="1:8" s="291" customFormat="1" ht="12.75">
      <c r="A57" s="318"/>
      <c r="B57" s="319"/>
      <c r="D57" s="301"/>
      <c r="E57" s="315"/>
      <c r="F57" s="1167"/>
      <c r="G57" s="1176"/>
      <c r="H57" s="310"/>
    </row>
    <row r="58" spans="1:8" s="291" customFormat="1" ht="12.75">
      <c r="A58" s="307">
        <v>1</v>
      </c>
      <c r="B58" s="313" t="s">
        <v>466</v>
      </c>
      <c r="D58" s="301"/>
      <c r="E58" s="315"/>
      <c r="F58" s="1167"/>
      <c r="G58" s="1176"/>
      <c r="H58" s="310"/>
    </row>
    <row r="59" spans="1:8" s="291" customFormat="1" ht="275.25" customHeight="1">
      <c r="A59" s="290"/>
      <c r="B59" s="313" t="s">
        <v>467</v>
      </c>
      <c r="C59" s="309"/>
      <c r="D59" s="309"/>
      <c r="E59" s="315"/>
      <c r="F59" s="1167"/>
      <c r="G59" s="1176"/>
      <c r="H59" s="303"/>
    </row>
    <row r="60" spans="1:8" s="291" customFormat="1" ht="75.75" customHeight="1">
      <c r="A60" s="307"/>
      <c r="B60" s="313" t="s">
        <v>1960</v>
      </c>
      <c r="C60" s="309"/>
      <c r="D60" s="309"/>
      <c r="E60" s="315"/>
      <c r="F60" s="1167"/>
      <c r="G60" s="1176"/>
      <c r="H60" s="303"/>
    </row>
    <row r="61" spans="1:8" s="291" customFormat="1" ht="38.25">
      <c r="A61" s="307"/>
      <c r="B61" s="313" t="s">
        <v>468</v>
      </c>
      <c r="C61" s="309"/>
      <c r="D61" s="309"/>
      <c r="E61" s="315"/>
      <c r="F61" s="1167"/>
      <c r="G61" s="1176"/>
      <c r="H61" s="303"/>
    </row>
    <row r="62" spans="1:8" s="291" customFormat="1">
      <c r="A62" s="307"/>
      <c r="B62" s="313" t="s">
        <v>833</v>
      </c>
      <c r="C62" s="309"/>
      <c r="D62" s="309"/>
      <c r="E62" s="315"/>
      <c r="F62" s="1167"/>
      <c r="G62" s="1176"/>
      <c r="H62" s="303"/>
    </row>
    <row r="63" spans="1:8" s="291" customFormat="1" ht="12.75">
      <c r="A63" s="307"/>
      <c r="B63" s="313" t="s">
        <v>469</v>
      </c>
      <c r="C63" s="309"/>
      <c r="D63" s="309"/>
      <c r="E63" s="315"/>
      <c r="F63" s="1167"/>
      <c r="G63" s="1176"/>
      <c r="H63" s="303"/>
    </row>
    <row r="64" spans="1:8" s="291" customFormat="1" ht="12.75">
      <c r="A64" s="307"/>
      <c r="B64" s="313" t="s">
        <v>470</v>
      </c>
      <c r="C64" s="309"/>
      <c r="D64" s="309"/>
      <c r="E64" s="315"/>
      <c r="F64" s="1167"/>
      <c r="G64" s="1176"/>
      <c r="H64" s="303"/>
    </row>
    <row r="65" spans="1:8" s="291" customFormat="1" ht="25.5">
      <c r="A65" s="307"/>
      <c r="B65" s="313" t="s">
        <v>471</v>
      </c>
      <c r="C65" s="309"/>
      <c r="D65" s="309"/>
      <c r="E65" s="315"/>
      <c r="F65" s="1167"/>
      <c r="G65" s="1176"/>
      <c r="H65" s="303"/>
    </row>
    <row r="66" spans="1:8" s="291" customFormat="1" ht="12.75">
      <c r="A66" s="307"/>
      <c r="B66" s="313" t="s">
        <v>472</v>
      </c>
      <c r="C66" s="309"/>
      <c r="D66" s="309"/>
      <c r="E66" s="315"/>
      <c r="F66" s="1167"/>
      <c r="G66" s="1176"/>
      <c r="H66" s="303"/>
    </row>
    <row r="67" spans="1:8" s="291" customFormat="1" ht="12.75">
      <c r="A67" s="307"/>
      <c r="B67" s="313" t="s">
        <v>473</v>
      </c>
      <c r="C67" s="309"/>
      <c r="D67" s="309"/>
      <c r="E67" s="315"/>
      <c r="F67" s="1167"/>
      <c r="G67" s="1176"/>
      <c r="H67" s="303"/>
    </row>
    <row r="68" spans="1:8" s="291" customFormat="1" ht="12.75">
      <c r="A68" s="307"/>
      <c r="B68" s="313" t="s">
        <v>474</v>
      </c>
      <c r="C68" s="309"/>
      <c r="D68" s="309"/>
      <c r="E68" s="315"/>
      <c r="F68" s="1167"/>
      <c r="G68" s="1176"/>
      <c r="H68" s="303"/>
    </row>
    <row r="69" spans="1:8" s="291" customFormat="1" ht="12.75">
      <c r="A69" s="307"/>
      <c r="B69" s="313" t="s">
        <v>475</v>
      </c>
      <c r="C69" s="309"/>
      <c r="D69" s="309"/>
      <c r="E69" s="315"/>
      <c r="F69" s="1167"/>
      <c r="G69" s="1176"/>
      <c r="H69" s="303"/>
    </row>
    <row r="70" spans="1:8" s="291" customFormat="1" ht="12.75">
      <c r="A70" s="307"/>
      <c r="B70" s="313" t="s">
        <v>476</v>
      </c>
      <c r="C70" s="309"/>
      <c r="D70" s="309"/>
      <c r="E70" s="315"/>
      <c r="F70" s="1167"/>
      <c r="G70" s="1176"/>
      <c r="H70" s="303"/>
    </row>
    <row r="71" spans="1:8" s="291" customFormat="1" ht="38.25">
      <c r="A71" s="307"/>
      <c r="B71" s="313" t="s">
        <v>477</v>
      </c>
      <c r="C71" s="309"/>
      <c r="D71" s="309"/>
      <c r="E71" s="315"/>
      <c r="F71" s="1167"/>
      <c r="G71" s="1176"/>
      <c r="H71" s="303"/>
    </row>
    <row r="72" spans="1:8" s="291" customFormat="1" ht="25.5">
      <c r="A72" s="307"/>
      <c r="B72" s="313" t="s">
        <v>478</v>
      </c>
      <c r="C72" s="309"/>
      <c r="D72" s="309"/>
      <c r="E72" s="315"/>
      <c r="F72" s="1167"/>
      <c r="G72" s="1176"/>
      <c r="H72" s="303"/>
    </row>
    <row r="73" spans="1:8" s="291" customFormat="1" ht="25.5">
      <c r="A73" s="307"/>
      <c r="B73" s="313" t="s">
        <v>1868</v>
      </c>
      <c r="C73" s="309"/>
      <c r="D73" s="309"/>
      <c r="E73" s="315"/>
      <c r="F73" s="1167"/>
      <c r="G73" s="1176"/>
      <c r="H73" s="303"/>
    </row>
    <row r="74" spans="1:8" s="291" customFormat="1" ht="38.25">
      <c r="A74" s="307"/>
      <c r="B74" s="313" t="s">
        <v>479</v>
      </c>
      <c r="C74" s="309"/>
      <c r="D74" s="309"/>
      <c r="E74" s="315"/>
      <c r="F74" s="1167"/>
      <c r="G74" s="1176"/>
      <c r="H74" s="303"/>
    </row>
    <row r="75" spans="1:8" s="291" customFormat="1" ht="25.5">
      <c r="A75" s="307"/>
      <c r="B75" s="313" t="s">
        <v>480</v>
      </c>
      <c r="C75" s="309"/>
      <c r="D75" s="309"/>
      <c r="E75" s="315"/>
      <c r="F75" s="1167"/>
      <c r="G75" s="1176"/>
      <c r="H75" s="303"/>
    </row>
    <row r="76" spans="1:8" s="291" customFormat="1" ht="25.5">
      <c r="A76" s="307"/>
      <c r="B76" s="313" t="s">
        <v>1869</v>
      </c>
      <c r="C76" s="309"/>
      <c r="D76" s="309"/>
      <c r="E76" s="315"/>
      <c r="F76" s="1167"/>
      <c r="G76" s="1176"/>
      <c r="H76" s="303"/>
    </row>
    <row r="77" spans="1:8" s="291" customFormat="1" ht="12.75">
      <c r="A77" s="307"/>
      <c r="B77" s="313" t="s">
        <v>481</v>
      </c>
      <c r="C77" s="309"/>
      <c r="D77" s="309"/>
      <c r="E77" s="315"/>
      <c r="F77" s="1167"/>
      <c r="G77" s="1176"/>
      <c r="H77" s="303"/>
    </row>
    <row r="78" spans="1:8" s="291" customFormat="1" ht="12.75">
      <c r="A78" s="307"/>
      <c r="B78" s="313" t="s">
        <v>482</v>
      </c>
      <c r="C78" s="309"/>
      <c r="D78" s="309"/>
      <c r="E78" s="315"/>
      <c r="F78" s="1167"/>
      <c r="G78" s="1176"/>
      <c r="H78" s="303"/>
    </row>
    <row r="79" spans="1:8" s="291" customFormat="1" ht="12.75">
      <c r="A79" s="307"/>
      <c r="B79" s="313" t="s">
        <v>483</v>
      </c>
      <c r="C79" s="309"/>
      <c r="D79" s="309"/>
      <c r="E79" s="315"/>
      <c r="F79" s="1167"/>
      <c r="G79" s="1176"/>
      <c r="H79" s="303"/>
    </row>
    <row r="80" spans="1:8" s="291" customFormat="1" ht="12.75">
      <c r="A80" s="307"/>
      <c r="B80" s="313" t="s">
        <v>484</v>
      </c>
      <c r="C80" s="309"/>
      <c r="D80" s="309"/>
      <c r="E80" s="315"/>
      <c r="F80" s="1167"/>
      <c r="G80" s="1176"/>
      <c r="H80" s="303"/>
    </row>
    <row r="81" spans="1:8" s="291" customFormat="1" ht="12.75">
      <c r="A81" s="307"/>
      <c r="B81" s="313" t="s">
        <v>485</v>
      </c>
      <c r="C81" s="309"/>
      <c r="D81" s="309"/>
      <c r="E81" s="315"/>
      <c r="F81" s="1167"/>
      <c r="G81" s="1176"/>
      <c r="H81" s="303"/>
    </row>
    <row r="82" spans="1:8" s="291" customFormat="1" ht="12.75">
      <c r="A82" s="307"/>
      <c r="B82" s="313" t="s">
        <v>486</v>
      </c>
      <c r="C82" s="309"/>
      <c r="D82" s="309"/>
      <c r="E82" s="315"/>
      <c r="F82" s="1167"/>
      <c r="G82" s="1176"/>
      <c r="H82" s="303"/>
    </row>
    <row r="83" spans="1:8" s="291" customFormat="1" ht="25.5">
      <c r="A83" s="307"/>
      <c r="B83" s="313" t="s">
        <v>487</v>
      </c>
      <c r="C83" s="309"/>
      <c r="D83" s="309"/>
      <c r="E83" s="315"/>
      <c r="F83" s="1167"/>
      <c r="G83" s="1176"/>
      <c r="H83" s="303"/>
    </row>
    <row r="84" spans="1:8" s="291" customFormat="1" ht="12.75">
      <c r="A84" s="307"/>
      <c r="B84" s="313" t="s">
        <v>1870</v>
      </c>
      <c r="C84" s="309"/>
      <c r="D84" s="309"/>
      <c r="E84" s="315"/>
      <c r="F84" s="1167"/>
      <c r="G84" s="1176"/>
      <c r="H84" s="303"/>
    </row>
    <row r="85" spans="1:8" s="291" customFormat="1" ht="12.75">
      <c r="A85" s="307"/>
      <c r="B85" s="313" t="s">
        <v>1871</v>
      </c>
      <c r="C85" s="309"/>
      <c r="D85" s="309"/>
      <c r="E85" s="315"/>
      <c r="F85" s="1167"/>
      <c r="G85" s="1176"/>
      <c r="H85" s="303"/>
    </row>
    <row r="86" spans="1:8" s="291" customFormat="1" ht="76.5">
      <c r="A86" s="307"/>
      <c r="B86" s="313" t="s">
        <v>1961</v>
      </c>
      <c r="C86" s="309"/>
      <c r="D86" s="309"/>
      <c r="E86" s="315"/>
      <c r="F86" s="1167"/>
      <c r="G86" s="1176"/>
      <c r="H86" s="303"/>
    </row>
    <row r="87" spans="1:8" s="291" customFormat="1" ht="25.5">
      <c r="A87" s="307"/>
      <c r="B87" s="313" t="s">
        <v>488</v>
      </c>
      <c r="C87" s="309"/>
      <c r="D87" s="309"/>
      <c r="E87" s="315"/>
      <c r="F87" s="1167"/>
      <c r="G87" s="1176"/>
      <c r="H87" s="303"/>
    </row>
    <row r="88" spans="1:8" s="291" customFormat="1" ht="25.5">
      <c r="A88" s="307"/>
      <c r="B88" s="313" t="s">
        <v>489</v>
      </c>
      <c r="C88" s="309"/>
      <c r="D88" s="309"/>
      <c r="E88" s="315"/>
      <c r="F88" s="1167"/>
      <c r="G88" s="1176"/>
      <c r="H88" s="303"/>
    </row>
    <row r="89" spans="1:8" s="291" customFormat="1" ht="12.75">
      <c r="A89" s="307"/>
      <c r="B89" s="313" t="s">
        <v>490</v>
      </c>
      <c r="C89" s="309"/>
      <c r="D89" s="309"/>
      <c r="E89" s="315"/>
      <c r="F89" s="1167"/>
      <c r="G89" s="1176"/>
      <c r="H89" s="303"/>
    </row>
    <row r="90" spans="1:8" s="291" customFormat="1" ht="12.75">
      <c r="A90" s="307"/>
      <c r="B90" s="313" t="s">
        <v>491</v>
      </c>
      <c r="C90" s="309"/>
      <c r="D90" s="309"/>
      <c r="E90" s="315"/>
      <c r="F90" s="1167"/>
      <c r="G90" s="1176"/>
      <c r="H90" s="303"/>
    </row>
    <row r="91" spans="1:8" s="291" customFormat="1" ht="51">
      <c r="A91" s="307"/>
      <c r="B91" s="313" t="s">
        <v>492</v>
      </c>
      <c r="C91" s="309"/>
      <c r="D91" s="309"/>
      <c r="E91" s="315"/>
      <c r="F91" s="1167"/>
      <c r="G91" s="1176"/>
      <c r="H91" s="303"/>
    </row>
    <row r="92" spans="1:8" s="291" customFormat="1" ht="12.75">
      <c r="A92" s="307"/>
      <c r="B92" s="313" t="s">
        <v>493</v>
      </c>
      <c r="C92" s="309"/>
      <c r="D92" s="309"/>
      <c r="E92" s="315"/>
      <c r="F92" s="1167"/>
      <c r="G92" s="1176"/>
      <c r="H92" s="303"/>
    </row>
    <row r="93" spans="1:8" s="291" customFormat="1" ht="12.75">
      <c r="A93" s="307"/>
      <c r="B93" s="313" t="s">
        <v>494</v>
      </c>
      <c r="C93" s="309"/>
      <c r="D93" s="309"/>
      <c r="E93" s="315"/>
      <c r="F93" s="1167"/>
      <c r="G93" s="1176"/>
      <c r="H93" s="303"/>
    </row>
    <row r="94" spans="1:8" s="291" customFormat="1" ht="12.75">
      <c r="A94" s="307"/>
      <c r="B94" s="313" t="s">
        <v>495</v>
      </c>
      <c r="C94" s="309"/>
      <c r="D94" s="309"/>
      <c r="E94" s="315"/>
      <c r="F94" s="1167"/>
      <c r="G94" s="1176"/>
      <c r="H94" s="303"/>
    </row>
    <row r="95" spans="1:8" s="291" customFormat="1" ht="12.75">
      <c r="A95" s="307"/>
      <c r="B95" s="313" t="s">
        <v>496</v>
      </c>
      <c r="C95" s="309"/>
      <c r="D95" s="309"/>
      <c r="E95" s="315"/>
      <c r="F95" s="1167"/>
      <c r="G95" s="1176"/>
      <c r="H95" s="303"/>
    </row>
    <row r="96" spans="1:8" s="291" customFormat="1" ht="12.75">
      <c r="A96" s="307"/>
      <c r="B96" s="313" t="s">
        <v>497</v>
      </c>
      <c r="C96" s="309"/>
      <c r="D96" s="309"/>
      <c r="E96" s="315"/>
      <c r="F96" s="1167"/>
      <c r="G96" s="1176"/>
      <c r="H96" s="303"/>
    </row>
    <row r="97" spans="1:8" s="291" customFormat="1" ht="12.75">
      <c r="A97" s="307"/>
      <c r="B97" s="313" t="s">
        <v>498</v>
      </c>
      <c r="C97" s="309"/>
      <c r="D97" s="309"/>
      <c r="E97" s="315"/>
      <c r="F97" s="1167"/>
      <c r="G97" s="1176"/>
      <c r="H97" s="303"/>
    </row>
    <row r="98" spans="1:8" s="291" customFormat="1" ht="12.75">
      <c r="A98" s="307"/>
      <c r="B98" s="313" t="s">
        <v>499</v>
      </c>
      <c r="C98" s="309"/>
      <c r="D98" s="309"/>
      <c r="E98" s="315"/>
      <c r="F98" s="1167"/>
      <c r="G98" s="1176"/>
      <c r="H98" s="303"/>
    </row>
    <row r="99" spans="1:8" s="291" customFormat="1" ht="38.25">
      <c r="A99" s="307"/>
      <c r="B99" s="313" t="s">
        <v>1821</v>
      </c>
      <c r="C99" s="309"/>
      <c r="D99" s="309"/>
      <c r="E99" s="315"/>
      <c r="F99" s="1167"/>
      <c r="G99" s="1176"/>
      <c r="H99" s="303"/>
    </row>
    <row r="100" spans="1:8" s="291" customFormat="1" ht="25.5">
      <c r="A100" s="307"/>
      <c r="B100" s="313" t="s">
        <v>500</v>
      </c>
      <c r="C100" s="309"/>
      <c r="D100" s="309"/>
      <c r="E100" s="315"/>
      <c r="F100" s="1167"/>
      <c r="G100" s="1176"/>
      <c r="H100" s="303"/>
    </row>
    <row r="101" spans="1:8" s="291" customFormat="1" ht="25.5">
      <c r="A101" s="307"/>
      <c r="B101" s="313" t="s">
        <v>501</v>
      </c>
      <c r="C101" s="309"/>
      <c r="D101" s="309"/>
      <c r="E101" s="315"/>
      <c r="F101" s="1167"/>
      <c r="G101" s="1176"/>
      <c r="H101" s="303"/>
    </row>
    <row r="102" spans="1:8" s="291" customFormat="1" ht="38.25">
      <c r="A102" s="307"/>
      <c r="B102" s="933" t="s">
        <v>2128</v>
      </c>
      <c r="D102" s="301"/>
      <c r="E102" s="315"/>
      <c r="F102" s="1167"/>
      <c r="G102" s="1176"/>
      <c r="H102" s="310"/>
    </row>
    <row r="103" spans="1:8" s="291" customFormat="1" ht="38.25">
      <c r="A103" s="307"/>
      <c r="B103" s="933" t="s">
        <v>2129</v>
      </c>
      <c r="D103" s="301"/>
      <c r="E103" s="315"/>
      <c r="F103" s="1167"/>
      <c r="G103" s="1176"/>
      <c r="H103" s="310"/>
    </row>
    <row r="104" spans="1:8" s="291" customFormat="1" ht="25.5">
      <c r="A104" s="307"/>
      <c r="B104" s="313" t="s">
        <v>502</v>
      </c>
      <c r="D104" s="301"/>
      <c r="E104" s="315"/>
      <c r="F104" s="1167"/>
      <c r="G104" s="1176"/>
      <c r="H104" s="310"/>
    </row>
    <row r="105" spans="1:8" s="291" customFormat="1" ht="12.75">
      <c r="A105" s="307"/>
      <c r="B105" s="313" t="s">
        <v>503</v>
      </c>
      <c r="D105" s="301"/>
      <c r="E105" s="315"/>
      <c r="F105" s="1167"/>
      <c r="G105" s="1176"/>
      <c r="H105" s="310"/>
    </row>
    <row r="106" spans="1:8" s="291" customFormat="1" ht="12.75">
      <c r="A106" s="307"/>
      <c r="B106" s="313" t="s">
        <v>504</v>
      </c>
      <c r="C106" s="291" t="s">
        <v>5</v>
      </c>
      <c r="D106" s="301">
        <v>3</v>
      </c>
      <c r="E106" s="598"/>
      <c r="F106" s="1166"/>
      <c r="G106" s="1175">
        <f>D106*E106</f>
        <v>0</v>
      </c>
      <c r="H106" s="310"/>
    </row>
    <row r="107" spans="1:8" s="291" customFormat="1" ht="12.75">
      <c r="A107" s="307"/>
      <c r="B107" s="313"/>
      <c r="D107" s="301"/>
      <c r="E107" s="598"/>
      <c r="F107" s="1166"/>
      <c r="G107" s="1175"/>
      <c r="H107" s="310"/>
    </row>
    <row r="108" spans="1:8" s="291" customFormat="1" ht="12.75">
      <c r="A108" s="307">
        <v>2</v>
      </c>
      <c r="B108" s="313" t="s">
        <v>505</v>
      </c>
      <c r="D108" s="301"/>
      <c r="E108" s="598"/>
      <c r="F108" s="1166"/>
      <c r="G108" s="1175"/>
      <c r="H108" s="310"/>
    </row>
    <row r="109" spans="1:8" s="291" customFormat="1" ht="51">
      <c r="A109" s="307"/>
      <c r="B109" s="313" t="s">
        <v>506</v>
      </c>
      <c r="C109" s="291" t="s">
        <v>507</v>
      </c>
      <c r="D109" s="301">
        <v>3</v>
      </c>
      <c r="E109" s="598"/>
      <c r="F109" s="1166"/>
      <c r="G109" s="1175">
        <f>D109*E109</f>
        <v>0</v>
      </c>
      <c r="H109" s="310"/>
    </row>
    <row r="110" spans="1:8" s="291" customFormat="1" ht="12.75">
      <c r="A110" s="318"/>
      <c r="B110" s="319"/>
      <c r="D110" s="301"/>
      <c r="E110" s="598"/>
      <c r="F110" s="1166"/>
      <c r="G110" s="1175"/>
      <c r="H110" s="310"/>
    </row>
    <row r="111" spans="1:8" s="291" customFormat="1" ht="12.75">
      <c r="A111" s="307">
        <v>3</v>
      </c>
      <c r="B111" s="310" t="s">
        <v>508</v>
      </c>
      <c r="C111" s="309"/>
      <c r="D111" s="309"/>
      <c r="E111" s="598"/>
      <c r="F111" s="1166"/>
      <c r="G111" s="1175"/>
      <c r="H111" s="310"/>
    </row>
    <row r="112" spans="1:8" s="291" customFormat="1" ht="51">
      <c r="A112" s="307"/>
      <c r="B112" s="313" t="s">
        <v>1872</v>
      </c>
      <c r="C112" s="309"/>
      <c r="D112" s="309"/>
      <c r="E112" s="598"/>
      <c r="F112" s="1166"/>
      <c r="G112" s="1175" t="str">
        <f t="shared" ref="G112:G115" si="1">IF(E112="","",E112*D112)</f>
        <v/>
      </c>
      <c r="H112" s="310"/>
    </row>
    <row r="113" spans="1:8" s="291" customFormat="1" ht="12.75">
      <c r="A113" s="307"/>
      <c r="B113" s="310" t="s">
        <v>509</v>
      </c>
      <c r="C113" s="309" t="s">
        <v>455</v>
      </c>
      <c r="D113" s="309">
        <v>9</v>
      </c>
      <c r="E113" s="598"/>
      <c r="F113" s="1166"/>
      <c r="G113" s="1175" t="str">
        <f t="shared" si="1"/>
        <v/>
      </c>
      <c r="H113" s="310"/>
    </row>
    <row r="114" spans="1:8" s="291" customFormat="1" ht="12.75">
      <c r="A114" s="307"/>
      <c r="B114" s="310" t="s">
        <v>510</v>
      </c>
      <c r="C114" s="309" t="s">
        <v>455</v>
      </c>
      <c r="D114" s="309">
        <v>26</v>
      </c>
      <c r="E114" s="598"/>
      <c r="F114" s="1166"/>
      <c r="G114" s="1175" t="str">
        <f t="shared" si="1"/>
        <v/>
      </c>
      <c r="H114" s="310"/>
    </row>
    <row r="115" spans="1:8" s="291" customFormat="1" ht="12.75">
      <c r="A115" s="307"/>
      <c r="B115" s="310" t="s">
        <v>511</v>
      </c>
      <c r="C115" s="309"/>
      <c r="D115" s="309"/>
      <c r="E115" s="598"/>
      <c r="F115" s="1166"/>
      <c r="G115" s="1175" t="str">
        <f t="shared" si="1"/>
        <v/>
      </c>
      <c r="H115" s="310"/>
    </row>
    <row r="116" spans="1:8" s="291" customFormat="1" ht="12.75">
      <c r="A116" s="318"/>
      <c r="B116" s="319"/>
      <c r="D116" s="301"/>
      <c r="E116" s="598"/>
      <c r="F116" s="1166"/>
      <c r="G116" s="1175"/>
      <c r="H116" s="310"/>
    </row>
    <row r="117" spans="1:8" s="291" customFormat="1" ht="12.75">
      <c r="A117" s="307">
        <v>4</v>
      </c>
      <c r="B117" s="310" t="s">
        <v>512</v>
      </c>
      <c r="C117" s="309"/>
      <c r="D117" s="309"/>
      <c r="E117" s="598"/>
      <c r="F117" s="1166"/>
      <c r="G117" s="1175"/>
      <c r="H117" s="310"/>
    </row>
    <row r="118" spans="1:8" s="291" customFormat="1" ht="63.75">
      <c r="A118" s="307"/>
      <c r="B118" s="310" t="s">
        <v>513</v>
      </c>
      <c r="C118" s="309"/>
      <c r="D118" s="309"/>
      <c r="E118" s="598"/>
      <c r="F118" s="1166"/>
      <c r="G118" s="1175" t="str">
        <f t="shared" ref="G118" si="2">IF(E118="","",E118*D118)</f>
        <v/>
      </c>
      <c r="H118" s="310"/>
    </row>
    <row r="119" spans="1:8" s="291" customFormat="1" ht="25.5">
      <c r="A119" s="307"/>
      <c r="B119" s="310" t="s">
        <v>514</v>
      </c>
      <c r="C119" s="309"/>
      <c r="D119" s="309"/>
      <c r="E119" s="598"/>
      <c r="F119" s="1166"/>
      <c r="G119" s="1175"/>
      <c r="H119" s="310"/>
    </row>
    <row r="120" spans="1:8" s="291" customFormat="1" ht="12.75">
      <c r="A120" s="307"/>
      <c r="B120" s="310" t="s">
        <v>510</v>
      </c>
      <c r="C120" s="309" t="s">
        <v>455</v>
      </c>
      <c r="D120" s="309">
        <v>26</v>
      </c>
      <c r="E120" s="598"/>
      <c r="F120" s="1166"/>
      <c r="G120" s="1175" t="str">
        <f t="shared" ref="G120:G122" si="3">IF(E120="","",E120*D120)</f>
        <v/>
      </c>
      <c r="H120" s="310"/>
    </row>
    <row r="121" spans="1:8" s="291" customFormat="1" ht="12.75">
      <c r="A121" s="307"/>
      <c r="B121" s="310" t="s">
        <v>515</v>
      </c>
      <c r="C121" s="309" t="s">
        <v>9</v>
      </c>
      <c r="D121" s="309">
        <v>5</v>
      </c>
      <c r="E121" s="598"/>
      <c r="F121" s="1166"/>
      <c r="G121" s="1175" t="str">
        <f t="shared" si="3"/>
        <v/>
      </c>
      <c r="H121" s="310"/>
    </row>
    <row r="122" spans="1:8" s="291" customFormat="1" ht="12.75">
      <c r="A122" s="307"/>
      <c r="B122" s="310" t="s">
        <v>516</v>
      </c>
      <c r="C122" s="309" t="s">
        <v>9</v>
      </c>
      <c r="D122" s="309">
        <v>20</v>
      </c>
      <c r="E122" s="598"/>
      <c r="F122" s="1166"/>
      <c r="G122" s="1175" t="str">
        <f t="shared" si="3"/>
        <v/>
      </c>
      <c r="H122" s="310"/>
    </row>
    <row r="123" spans="1:8" s="291" customFormat="1" ht="12.75">
      <c r="A123" s="307"/>
      <c r="B123" s="310" t="s">
        <v>511</v>
      </c>
      <c r="C123" s="309"/>
      <c r="D123" s="309"/>
      <c r="E123" s="598"/>
      <c r="F123" s="1166"/>
      <c r="G123" s="1175"/>
      <c r="H123" s="310"/>
    </row>
    <row r="124" spans="1:8">
      <c r="B124" s="281"/>
      <c r="C124" s="328"/>
      <c r="D124" s="777"/>
      <c r="E124" s="598"/>
      <c r="F124" s="1166"/>
      <c r="G124" s="1175"/>
    </row>
    <row r="125" spans="1:8" s="291" customFormat="1" ht="12.75">
      <c r="A125" s="307">
        <v>5</v>
      </c>
      <c r="B125" s="313" t="s">
        <v>517</v>
      </c>
      <c r="D125" s="301"/>
      <c r="E125" s="598"/>
      <c r="F125" s="1166"/>
      <c r="G125" s="1175"/>
      <c r="H125" s="310"/>
    </row>
    <row r="126" spans="1:8" s="291" customFormat="1" ht="51">
      <c r="A126" s="290"/>
      <c r="B126" s="313" t="s">
        <v>518</v>
      </c>
      <c r="D126" s="291" t="s">
        <v>2</v>
      </c>
      <c r="E126" s="598"/>
      <c r="F126" s="1166"/>
      <c r="G126" s="1175"/>
      <c r="H126" s="310"/>
    </row>
    <row r="127" spans="1:8" s="291" customFormat="1" ht="12.75">
      <c r="A127" s="290"/>
      <c r="B127" s="313" t="s">
        <v>519</v>
      </c>
      <c r="C127" s="309" t="s">
        <v>455</v>
      </c>
      <c r="D127" s="309">
        <v>250</v>
      </c>
      <c r="E127" s="598"/>
      <c r="F127" s="1166"/>
      <c r="G127" s="1175">
        <f>D127*E127</f>
        <v>0</v>
      </c>
      <c r="H127" s="310"/>
    </row>
    <row r="128" spans="1:8" s="291" customFormat="1" ht="12.75">
      <c r="A128" s="307"/>
      <c r="B128" s="310"/>
      <c r="C128" s="309"/>
      <c r="D128" s="309"/>
      <c r="E128" s="598"/>
      <c r="F128" s="1166"/>
      <c r="G128" s="1175"/>
      <c r="H128" s="310"/>
    </row>
    <row r="129" spans="1:8" s="291" customFormat="1" ht="12.75">
      <c r="A129" s="307">
        <v>6</v>
      </c>
      <c r="B129" s="310" t="s">
        <v>520</v>
      </c>
      <c r="C129" s="309"/>
      <c r="D129" s="309"/>
      <c r="E129" s="598"/>
      <c r="F129" s="1166"/>
      <c r="G129" s="1175"/>
      <c r="H129" s="310"/>
    </row>
    <row r="130" spans="1:8" s="291" customFormat="1" ht="38.25">
      <c r="A130" s="290"/>
      <c r="B130" s="310" t="s">
        <v>521</v>
      </c>
      <c r="E130" s="598"/>
      <c r="F130" s="1166"/>
      <c r="G130" s="1175"/>
      <c r="H130" s="310"/>
    </row>
    <row r="131" spans="1:8" s="291" customFormat="1" ht="12.75">
      <c r="A131" s="290"/>
      <c r="B131" s="310" t="s">
        <v>519</v>
      </c>
      <c r="C131" s="309" t="s">
        <v>5</v>
      </c>
      <c r="D131" s="309">
        <v>6</v>
      </c>
      <c r="E131" s="598"/>
      <c r="F131" s="1166"/>
      <c r="G131" s="1175">
        <f>D131*E131</f>
        <v>0</v>
      </c>
      <c r="H131" s="310"/>
    </row>
    <row r="132" spans="1:8" s="291" customFormat="1" ht="12.75">
      <c r="A132" s="307"/>
      <c r="B132" s="310"/>
      <c r="C132" s="309"/>
      <c r="D132" s="309"/>
      <c r="E132" s="598"/>
      <c r="F132" s="1166"/>
      <c r="G132" s="1175"/>
      <c r="H132" s="310"/>
    </row>
    <row r="133" spans="1:8" s="291" customFormat="1" ht="12.75">
      <c r="A133" s="307">
        <v>7</v>
      </c>
      <c r="B133" s="310" t="s">
        <v>522</v>
      </c>
      <c r="C133" s="309"/>
      <c r="D133" s="309"/>
      <c r="E133" s="598"/>
      <c r="F133" s="1166"/>
      <c r="G133" s="1175"/>
      <c r="H133" s="310"/>
    </row>
    <row r="134" spans="1:8" s="291" customFormat="1" ht="38.25">
      <c r="A134" s="307"/>
      <c r="B134" s="310" t="s">
        <v>523</v>
      </c>
      <c r="C134" s="309" t="s">
        <v>16</v>
      </c>
      <c r="D134" s="309">
        <v>6</v>
      </c>
      <c r="E134" s="598"/>
      <c r="F134" s="1166"/>
      <c r="G134" s="1175">
        <f>D134*E134</f>
        <v>0</v>
      </c>
      <c r="H134" s="310"/>
    </row>
    <row r="135" spans="1:8" s="291" customFormat="1" ht="12.75">
      <c r="A135" s="307"/>
      <c r="B135" s="310"/>
      <c r="C135" s="309"/>
      <c r="D135" s="309"/>
      <c r="E135" s="598"/>
      <c r="F135" s="1166"/>
      <c r="G135" s="1175"/>
      <c r="H135" s="310"/>
    </row>
    <row r="136" spans="1:8" s="291" customFormat="1" ht="12.75">
      <c r="A136" s="307">
        <v>8</v>
      </c>
      <c r="B136" s="310" t="s">
        <v>524</v>
      </c>
      <c r="C136" s="309"/>
      <c r="D136" s="309"/>
      <c r="E136" s="598"/>
      <c r="F136" s="1166"/>
      <c r="G136" s="1175"/>
      <c r="H136" s="310"/>
    </row>
    <row r="137" spans="1:8" s="291" customFormat="1" ht="51">
      <c r="A137" s="307"/>
      <c r="B137" s="310" t="s">
        <v>1854</v>
      </c>
      <c r="C137" s="309" t="s">
        <v>16</v>
      </c>
      <c r="D137" s="309">
        <v>3</v>
      </c>
      <c r="E137" s="598"/>
      <c r="F137" s="1166"/>
      <c r="G137" s="1175">
        <f>D137*E137</f>
        <v>0</v>
      </c>
      <c r="H137" s="310"/>
    </row>
    <row r="138" spans="1:8" s="291" customFormat="1" ht="12.75">
      <c r="A138" s="307"/>
      <c r="B138" s="310"/>
      <c r="C138" s="309"/>
      <c r="D138" s="309"/>
      <c r="E138" s="598"/>
      <c r="F138" s="1166"/>
      <c r="G138" s="1175"/>
      <c r="H138" s="310"/>
    </row>
    <row r="139" spans="1:8" s="291" customFormat="1" ht="12.75">
      <c r="A139" s="307">
        <v>9</v>
      </c>
      <c r="B139" s="310" t="s">
        <v>38</v>
      </c>
      <c r="C139" s="309"/>
      <c r="D139" s="309"/>
      <c r="E139" s="598"/>
      <c r="F139" s="1166"/>
      <c r="G139" s="1175"/>
      <c r="H139" s="310"/>
    </row>
    <row r="140" spans="1:8" s="291" customFormat="1" ht="114.75">
      <c r="A140" s="307"/>
      <c r="B140" s="310" t="s">
        <v>525</v>
      </c>
      <c r="C140" s="309" t="s">
        <v>455</v>
      </c>
      <c r="D140" s="309">
        <v>33</v>
      </c>
      <c r="E140" s="598"/>
      <c r="F140" s="1166"/>
      <c r="G140" s="1175">
        <f>D140*E140</f>
        <v>0</v>
      </c>
      <c r="H140" s="310"/>
    </row>
    <row r="141" spans="1:8" s="291" customFormat="1" ht="12.75">
      <c r="A141" s="307"/>
      <c r="B141" s="310"/>
      <c r="C141" s="309"/>
      <c r="D141" s="309"/>
      <c r="E141" s="598"/>
      <c r="F141" s="1166"/>
      <c r="G141" s="1175"/>
      <c r="H141" s="310"/>
    </row>
    <row r="142" spans="1:8" s="291" customFormat="1" ht="12.75">
      <c r="A142" s="307">
        <v>10</v>
      </c>
      <c r="B142" s="310" t="s">
        <v>526</v>
      </c>
      <c r="C142" s="309"/>
      <c r="D142" s="309"/>
      <c r="E142" s="598"/>
      <c r="F142" s="1166"/>
      <c r="G142" s="1175"/>
      <c r="H142" s="310"/>
    </row>
    <row r="143" spans="1:8" s="291" customFormat="1" ht="51">
      <c r="A143" s="307"/>
      <c r="B143" s="310" t="s">
        <v>527</v>
      </c>
      <c r="C143" s="309" t="s">
        <v>16</v>
      </c>
      <c r="D143" s="309">
        <v>1</v>
      </c>
      <c r="E143" s="598"/>
      <c r="F143" s="1166"/>
      <c r="G143" s="1175">
        <f>D143*E143</f>
        <v>0</v>
      </c>
      <c r="H143" s="310"/>
    </row>
    <row r="144" spans="1:8" s="291" customFormat="1" ht="13.5" thickBot="1">
      <c r="A144" s="318"/>
      <c r="B144" s="319"/>
      <c r="D144" s="301"/>
      <c r="E144" s="315"/>
      <c r="F144" s="1167"/>
      <c r="G144" s="1176"/>
      <c r="H144" s="310"/>
    </row>
    <row r="145" spans="1:8" s="291" customFormat="1" ht="13.5" thickBot="1">
      <c r="A145" s="1200"/>
      <c r="B145" s="1194" t="s">
        <v>465</v>
      </c>
      <c r="C145" s="1194"/>
      <c r="D145" s="1194"/>
      <c r="E145" s="1201"/>
      <c r="F145" s="1203"/>
      <c r="G145" s="1202">
        <f>SUM(G59:G144)</f>
        <v>0</v>
      </c>
      <c r="H145" s="310"/>
    </row>
    <row r="146" spans="1:8" s="291" customFormat="1" ht="12.75">
      <c r="A146" s="307"/>
      <c r="B146" s="310"/>
      <c r="C146" s="309"/>
      <c r="D146" s="309"/>
      <c r="E146" s="315"/>
      <c r="F146" s="1167"/>
      <c r="G146" s="1176"/>
      <c r="H146" s="310"/>
    </row>
    <row r="147" spans="1:8" s="291" customFormat="1" ht="13.5" thickBot="1">
      <c r="A147" s="307"/>
      <c r="B147" s="310"/>
      <c r="C147" s="309"/>
      <c r="D147" s="309"/>
      <c r="E147" s="315"/>
      <c r="F147" s="1167"/>
      <c r="G147" s="1176"/>
      <c r="H147" s="310"/>
    </row>
    <row r="148" spans="1:8" s="291" customFormat="1" ht="13.5" thickBot="1">
      <c r="A148" s="1193" t="s">
        <v>415</v>
      </c>
      <c r="B148" s="1194" t="s">
        <v>416</v>
      </c>
      <c r="C148" s="1195"/>
      <c r="D148" s="1196"/>
      <c r="E148" s="1197" t="s">
        <v>172</v>
      </c>
      <c r="F148" s="1198"/>
      <c r="G148" s="1199"/>
      <c r="H148" s="310"/>
    </row>
    <row r="149" spans="1:8" s="291" customFormat="1" ht="12.75">
      <c r="A149" s="318"/>
      <c r="B149" s="319"/>
      <c r="D149" s="301"/>
      <c r="E149" s="315"/>
      <c r="F149" s="1167"/>
      <c r="G149" s="1176"/>
      <c r="H149" s="310"/>
    </row>
    <row r="150" spans="1:8" s="291" customFormat="1" ht="12.75">
      <c r="A150" s="307" t="s">
        <v>288</v>
      </c>
      <c r="B150" s="313" t="s">
        <v>528</v>
      </c>
      <c r="D150" s="301"/>
      <c r="E150" s="315"/>
      <c r="F150" s="1167"/>
      <c r="G150" s="1176"/>
      <c r="H150" s="310"/>
    </row>
    <row r="151" spans="1:8" s="291" customFormat="1" ht="38.25">
      <c r="A151" s="290"/>
      <c r="B151" s="313" t="s">
        <v>529</v>
      </c>
      <c r="D151" s="291" t="s">
        <v>2</v>
      </c>
      <c r="E151" s="292"/>
      <c r="F151" s="1165"/>
      <c r="G151" s="1174"/>
      <c r="H151" s="310"/>
    </row>
    <row r="152" spans="1:8" s="291" customFormat="1" ht="25.5">
      <c r="A152" s="307"/>
      <c r="B152" s="310" t="s">
        <v>530</v>
      </c>
      <c r="E152" s="292"/>
      <c r="F152" s="1165"/>
      <c r="G152" s="1174"/>
      <c r="H152" s="310"/>
    </row>
    <row r="153" spans="1:8" s="291" customFormat="1" ht="63.75">
      <c r="A153" s="307"/>
      <c r="B153" s="778" t="s">
        <v>531</v>
      </c>
      <c r="E153" s="292"/>
      <c r="F153" s="1165"/>
      <c r="G153" s="1174"/>
      <c r="H153" s="310"/>
    </row>
    <row r="154" spans="1:8" s="291" customFormat="1" ht="12.75">
      <c r="A154" s="307"/>
      <c r="B154" s="310"/>
      <c r="C154" s="309" t="s">
        <v>16</v>
      </c>
      <c r="D154" s="309">
        <v>1</v>
      </c>
      <c r="E154" s="598"/>
      <c r="F154" s="1166"/>
      <c r="G154" s="1175">
        <f>D154*E154</f>
        <v>0</v>
      </c>
      <c r="H154" s="310"/>
    </row>
    <row r="155" spans="1:8" s="291" customFormat="1" ht="12.75">
      <c r="A155" s="307"/>
      <c r="B155" s="310"/>
      <c r="C155" s="309"/>
      <c r="D155" s="309"/>
      <c r="E155" s="598"/>
      <c r="F155" s="1166"/>
      <c r="G155" s="1175"/>
      <c r="H155" s="310"/>
    </row>
    <row r="156" spans="1:8" s="291" customFormat="1" ht="12.75">
      <c r="A156" s="307" t="s">
        <v>290</v>
      </c>
      <c r="B156" s="313" t="s">
        <v>532</v>
      </c>
      <c r="D156" s="301"/>
      <c r="E156" s="598"/>
      <c r="F156" s="1166"/>
      <c r="G156" s="1175"/>
      <c r="H156" s="310"/>
    </row>
    <row r="157" spans="1:8" s="291" customFormat="1" ht="38.25">
      <c r="A157" s="290"/>
      <c r="B157" s="313" t="s">
        <v>529</v>
      </c>
      <c r="D157" s="291" t="s">
        <v>2</v>
      </c>
      <c r="E157" s="598"/>
      <c r="F157" s="1166"/>
      <c r="G157" s="1175"/>
      <c r="H157" s="310"/>
    </row>
    <row r="158" spans="1:8" s="291" customFormat="1" ht="25.5">
      <c r="A158" s="307"/>
      <c r="B158" s="310" t="s">
        <v>530</v>
      </c>
      <c r="E158" s="598"/>
      <c r="F158" s="1166"/>
      <c r="G158" s="1175"/>
      <c r="H158" s="310"/>
    </row>
    <row r="159" spans="1:8" s="291" customFormat="1" ht="63.75">
      <c r="A159" s="307"/>
      <c r="B159" s="778" t="s">
        <v>533</v>
      </c>
      <c r="E159" s="598"/>
      <c r="F159" s="1166"/>
      <c r="G159" s="1175"/>
      <c r="H159" s="310"/>
    </row>
    <row r="160" spans="1:8" s="291" customFormat="1" ht="12.75">
      <c r="A160" s="307"/>
      <c r="B160" s="310"/>
      <c r="C160" s="309" t="s">
        <v>16</v>
      </c>
      <c r="D160" s="309">
        <v>1</v>
      </c>
      <c r="E160" s="598"/>
      <c r="F160" s="1166"/>
      <c r="G160" s="1175">
        <f>D160*E160</f>
        <v>0</v>
      </c>
      <c r="H160" s="310"/>
    </row>
    <row r="161" spans="1:8" s="291" customFormat="1" ht="12.75">
      <c r="A161" s="307"/>
      <c r="B161" s="310"/>
      <c r="C161" s="309"/>
      <c r="D161" s="309"/>
      <c r="E161" s="598"/>
      <c r="F161" s="1166"/>
      <c r="G161" s="1175"/>
      <c r="H161" s="310"/>
    </row>
    <row r="162" spans="1:8" s="291" customFormat="1" ht="12.75">
      <c r="A162" s="307">
        <v>3</v>
      </c>
      <c r="B162" s="310" t="s">
        <v>508</v>
      </c>
      <c r="C162" s="309"/>
      <c r="D162" s="309"/>
      <c r="E162" s="598"/>
      <c r="F162" s="1166"/>
      <c r="G162" s="1175"/>
      <c r="H162" s="310"/>
    </row>
    <row r="163" spans="1:8" s="291" customFormat="1" ht="38.25">
      <c r="A163" s="307"/>
      <c r="B163" s="310" t="s">
        <v>1855</v>
      </c>
      <c r="C163" s="309"/>
      <c r="D163" s="309"/>
      <c r="E163" s="598"/>
      <c r="F163" s="1166"/>
      <c r="G163" s="1175" t="str">
        <f t="shared" ref="G163:G170" si="4">IF(E163="","",E163*D163)</f>
        <v/>
      </c>
      <c r="H163" s="310"/>
    </row>
    <row r="164" spans="1:8" s="291" customFormat="1" ht="12.75">
      <c r="A164" s="307"/>
      <c r="B164" s="310" t="s">
        <v>509</v>
      </c>
      <c r="C164" s="309" t="s">
        <v>455</v>
      </c>
      <c r="D164" s="309">
        <v>24</v>
      </c>
      <c r="E164" s="598"/>
      <c r="F164" s="1166"/>
      <c r="G164" s="1175" t="str">
        <f t="shared" si="4"/>
        <v/>
      </c>
      <c r="H164" s="310"/>
    </row>
    <row r="165" spans="1:8" s="291" customFormat="1" ht="12.75">
      <c r="A165" s="307"/>
      <c r="B165" s="310" t="s">
        <v>534</v>
      </c>
      <c r="C165" s="309" t="s">
        <v>455</v>
      </c>
      <c r="D165" s="309">
        <v>24</v>
      </c>
      <c r="E165" s="598"/>
      <c r="F165" s="1166"/>
      <c r="G165" s="1175" t="str">
        <f t="shared" si="4"/>
        <v/>
      </c>
      <c r="H165" s="310"/>
    </row>
    <row r="166" spans="1:8" s="291" customFormat="1" ht="12.75">
      <c r="A166" s="307"/>
      <c r="B166" s="310" t="s">
        <v>535</v>
      </c>
      <c r="C166" s="309" t="s">
        <v>455</v>
      </c>
      <c r="D166" s="309">
        <v>50</v>
      </c>
      <c r="E166" s="598"/>
      <c r="F166" s="1166"/>
      <c r="G166" s="1175" t="str">
        <f t="shared" si="4"/>
        <v/>
      </c>
      <c r="H166" s="310"/>
    </row>
    <row r="167" spans="1:8" s="291" customFormat="1" ht="12.75">
      <c r="A167" s="307"/>
      <c r="B167" s="310" t="s">
        <v>536</v>
      </c>
      <c r="C167" s="309" t="s">
        <v>455</v>
      </c>
      <c r="D167" s="309">
        <v>36</v>
      </c>
      <c r="E167" s="598"/>
      <c r="F167" s="1166"/>
      <c r="G167" s="1175" t="str">
        <f t="shared" si="4"/>
        <v/>
      </c>
      <c r="H167" s="310"/>
    </row>
    <row r="168" spans="1:8" s="291" customFormat="1" ht="12.75">
      <c r="A168" s="307"/>
      <c r="B168" s="310" t="s">
        <v>510</v>
      </c>
      <c r="C168" s="309" t="s">
        <v>455</v>
      </c>
      <c r="D168" s="309">
        <v>20</v>
      </c>
      <c r="E168" s="598"/>
      <c r="F168" s="1166"/>
      <c r="G168" s="1175" t="str">
        <f t="shared" si="4"/>
        <v/>
      </c>
      <c r="H168" s="310"/>
    </row>
    <row r="169" spans="1:8" s="291" customFormat="1" ht="12.75">
      <c r="A169" s="307"/>
      <c r="B169" s="310" t="s">
        <v>537</v>
      </c>
      <c r="C169" s="309" t="s">
        <v>455</v>
      </c>
      <c r="D169" s="309">
        <v>30</v>
      </c>
      <c r="E169" s="598"/>
      <c r="F169" s="1166"/>
      <c r="G169" s="1175" t="str">
        <f t="shared" si="4"/>
        <v/>
      </c>
      <c r="H169" s="310"/>
    </row>
    <row r="170" spans="1:8" s="291" customFormat="1" ht="12.75">
      <c r="A170" s="307"/>
      <c r="B170" s="310" t="s">
        <v>511</v>
      </c>
      <c r="C170" s="309"/>
      <c r="D170" s="309"/>
      <c r="E170" s="598"/>
      <c r="F170" s="1166"/>
      <c r="G170" s="1175" t="str">
        <f t="shared" si="4"/>
        <v/>
      </c>
      <c r="H170" s="310"/>
    </row>
    <row r="171" spans="1:8" s="291" customFormat="1" ht="12.75">
      <c r="A171" s="318"/>
      <c r="B171" s="319"/>
      <c r="D171" s="301"/>
      <c r="E171" s="598"/>
      <c r="F171" s="1166"/>
      <c r="G171" s="1175"/>
      <c r="H171" s="310"/>
    </row>
    <row r="172" spans="1:8" s="291" customFormat="1" ht="12.75">
      <c r="A172" s="307">
        <v>4</v>
      </c>
      <c r="B172" s="310" t="s">
        <v>512</v>
      </c>
      <c r="C172" s="309"/>
      <c r="D172" s="309"/>
      <c r="E172" s="598"/>
      <c r="F172" s="1166"/>
      <c r="G172" s="1175"/>
      <c r="H172" s="310"/>
    </row>
    <row r="173" spans="1:8" s="291" customFormat="1" ht="63.75">
      <c r="A173" s="307"/>
      <c r="B173" s="310" t="s">
        <v>513</v>
      </c>
      <c r="C173" s="309"/>
      <c r="D173" s="309"/>
      <c r="E173" s="598"/>
      <c r="F173" s="1166"/>
      <c r="G173" s="1175" t="str">
        <f t="shared" ref="G173" si="5">IF(E173="","",E173*D173)</f>
        <v/>
      </c>
      <c r="H173" s="310"/>
    </row>
    <row r="174" spans="1:8" s="291" customFormat="1" ht="25.5">
      <c r="A174" s="307"/>
      <c r="B174" s="310" t="s">
        <v>538</v>
      </c>
      <c r="C174" s="309"/>
      <c r="D174" s="309"/>
      <c r="E174" s="598"/>
      <c r="F174" s="1166"/>
      <c r="G174" s="1175"/>
      <c r="H174" s="310"/>
    </row>
    <row r="175" spans="1:8" s="291" customFormat="1" ht="12.75">
      <c r="A175" s="307"/>
      <c r="B175" s="310" t="s">
        <v>509</v>
      </c>
      <c r="C175" s="309" t="s">
        <v>455</v>
      </c>
      <c r="D175" s="309">
        <v>24</v>
      </c>
      <c r="E175" s="598"/>
      <c r="F175" s="1166"/>
      <c r="G175" s="1175" t="str">
        <f t="shared" ref="G175:G181" si="6">IF(E175="","",E175*D175)</f>
        <v/>
      </c>
      <c r="H175" s="310"/>
    </row>
    <row r="176" spans="1:8" s="291" customFormat="1" ht="12.75">
      <c r="A176" s="307"/>
      <c r="B176" s="310" t="s">
        <v>534</v>
      </c>
      <c r="C176" s="309" t="s">
        <v>455</v>
      </c>
      <c r="D176" s="309">
        <v>24</v>
      </c>
      <c r="E176" s="598"/>
      <c r="F176" s="1166"/>
      <c r="G176" s="1175" t="str">
        <f t="shared" si="6"/>
        <v/>
      </c>
      <c r="H176" s="310"/>
    </row>
    <row r="177" spans="1:8" s="291" customFormat="1" ht="12.75">
      <c r="A177" s="307"/>
      <c r="B177" s="310" t="s">
        <v>535</v>
      </c>
      <c r="C177" s="309" t="s">
        <v>455</v>
      </c>
      <c r="D177" s="309">
        <v>50</v>
      </c>
      <c r="E177" s="598"/>
      <c r="F177" s="1166"/>
      <c r="G177" s="1175" t="str">
        <f t="shared" si="6"/>
        <v/>
      </c>
      <c r="H177" s="310"/>
    </row>
    <row r="178" spans="1:8" s="291" customFormat="1" ht="12.75">
      <c r="A178" s="307"/>
      <c r="B178" s="310" t="s">
        <v>536</v>
      </c>
      <c r="C178" s="309" t="s">
        <v>455</v>
      </c>
      <c r="D178" s="309">
        <v>36</v>
      </c>
      <c r="E178" s="598"/>
      <c r="F178" s="1166"/>
      <c r="G178" s="1175" t="str">
        <f t="shared" si="6"/>
        <v/>
      </c>
      <c r="H178" s="310"/>
    </row>
    <row r="179" spans="1:8" s="291" customFormat="1" ht="12.75">
      <c r="A179" s="307"/>
      <c r="B179" s="310" t="s">
        <v>510</v>
      </c>
      <c r="C179" s="309" t="s">
        <v>455</v>
      </c>
      <c r="D179" s="309">
        <v>20</v>
      </c>
      <c r="E179" s="598"/>
      <c r="F179" s="1166"/>
      <c r="G179" s="1175" t="str">
        <f t="shared" si="6"/>
        <v/>
      </c>
      <c r="H179" s="310"/>
    </row>
    <row r="180" spans="1:8" s="291" customFormat="1" ht="12.75">
      <c r="A180" s="307"/>
      <c r="B180" s="310" t="s">
        <v>537</v>
      </c>
      <c r="C180" s="309" t="s">
        <v>455</v>
      </c>
      <c r="D180" s="309">
        <v>30</v>
      </c>
      <c r="E180" s="598"/>
      <c r="F180" s="1166"/>
      <c r="G180" s="1175" t="str">
        <f t="shared" si="6"/>
        <v/>
      </c>
      <c r="H180" s="310"/>
    </row>
    <row r="181" spans="1:8" s="291" customFormat="1" ht="12.75">
      <c r="A181" s="307"/>
      <c r="B181" s="310" t="s">
        <v>515</v>
      </c>
      <c r="C181" s="309" t="s">
        <v>9</v>
      </c>
      <c r="D181" s="309">
        <v>30</v>
      </c>
      <c r="E181" s="598"/>
      <c r="F181" s="1166"/>
      <c r="G181" s="1175" t="str">
        <f t="shared" si="6"/>
        <v/>
      </c>
      <c r="H181" s="310"/>
    </row>
    <row r="182" spans="1:8" s="291" customFormat="1" ht="12.75">
      <c r="A182" s="307"/>
      <c r="B182" s="310" t="s">
        <v>511</v>
      </c>
      <c r="C182" s="309"/>
      <c r="D182" s="309"/>
      <c r="E182" s="598"/>
      <c r="F182" s="1166"/>
      <c r="G182" s="1175"/>
      <c r="H182" s="310"/>
    </row>
    <row r="183" spans="1:8">
      <c r="B183" s="281"/>
      <c r="C183" s="328"/>
      <c r="D183" s="777"/>
      <c r="E183" s="598"/>
      <c r="F183" s="1166"/>
      <c r="G183" s="1175"/>
    </row>
    <row r="184" spans="1:8" s="291" customFormat="1" ht="12.75">
      <c r="A184" s="318"/>
      <c r="B184" s="319"/>
      <c r="D184" s="301"/>
      <c r="E184" s="598"/>
      <c r="F184" s="1166"/>
      <c r="G184" s="1175"/>
      <c r="H184" s="310"/>
    </row>
    <row r="185" spans="1:8" s="291" customFormat="1" ht="12.75">
      <c r="A185" s="307">
        <v>5</v>
      </c>
      <c r="B185" s="310" t="s">
        <v>539</v>
      </c>
      <c r="D185" s="301"/>
      <c r="E185" s="598"/>
      <c r="F185" s="1166"/>
      <c r="G185" s="1175"/>
      <c r="H185" s="310"/>
    </row>
    <row r="186" spans="1:8" s="291" customFormat="1" ht="340.5" customHeight="1">
      <c r="A186" s="290"/>
      <c r="B186" s="310" t="s">
        <v>1874</v>
      </c>
      <c r="C186" s="309"/>
      <c r="D186" s="309"/>
      <c r="E186" s="598"/>
      <c r="F186" s="1166"/>
      <c r="G186" s="1175"/>
      <c r="H186" s="310"/>
    </row>
    <row r="187" spans="1:8" s="291" customFormat="1" ht="101.25" customHeight="1">
      <c r="A187" s="290"/>
      <c r="B187" s="310" t="s">
        <v>1860</v>
      </c>
      <c r="C187" s="309"/>
      <c r="D187" s="309"/>
      <c r="E187" s="598"/>
      <c r="F187" s="1166"/>
      <c r="G187" s="1175"/>
      <c r="H187" s="310"/>
    </row>
    <row r="188" spans="1:8" s="291" customFormat="1" ht="210" customHeight="1">
      <c r="A188" s="307"/>
      <c r="B188" s="313" t="s">
        <v>1873</v>
      </c>
      <c r="C188" s="309"/>
      <c r="D188" s="309"/>
      <c r="E188" s="598"/>
      <c r="F188" s="1166"/>
      <c r="G188" s="1175"/>
      <c r="H188" s="310"/>
    </row>
    <row r="189" spans="1:8" s="291" customFormat="1" ht="165" customHeight="1">
      <c r="A189" s="307"/>
      <c r="B189" s="313" t="s">
        <v>1875</v>
      </c>
      <c r="C189" s="309"/>
      <c r="D189" s="309"/>
      <c r="E189" s="598"/>
      <c r="F189" s="1166"/>
      <c r="G189" s="1175"/>
      <c r="H189" s="310"/>
    </row>
    <row r="190" spans="1:8" s="291" customFormat="1" ht="58.5" customHeight="1">
      <c r="A190" s="307"/>
      <c r="B190" s="774" t="s">
        <v>1280</v>
      </c>
      <c r="C190" s="309"/>
      <c r="D190" s="309"/>
      <c r="E190" s="315"/>
      <c r="F190" s="1167"/>
      <c r="G190" s="1176"/>
      <c r="H190" s="310"/>
    </row>
    <row r="191" spans="1:8" s="291" customFormat="1" ht="12.75">
      <c r="A191" s="307"/>
      <c r="B191" s="774" t="s">
        <v>540</v>
      </c>
      <c r="C191" s="309"/>
      <c r="D191" s="309"/>
      <c r="E191" s="315"/>
      <c r="F191" s="1167"/>
      <c r="G191" s="1176"/>
      <c r="H191" s="310"/>
    </row>
    <row r="192" spans="1:8" s="291" customFormat="1" ht="12.75">
      <c r="A192" s="307"/>
      <c r="B192" s="774" t="s">
        <v>541</v>
      </c>
      <c r="C192" s="309"/>
      <c r="D192" s="309"/>
      <c r="E192" s="315"/>
      <c r="F192" s="1167"/>
      <c r="G192" s="1176"/>
      <c r="H192" s="310"/>
    </row>
    <row r="193" spans="1:8" s="291" customFormat="1" ht="12.75">
      <c r="A193" s="307"/>
      <c r="B193" s="774" t="s">
        <v>542</v>
      </c>
      <c r="C193" s="309"/>
      <c r="D193" s="309"/>
      <c r="E193" s="315"/>
      <c r="F193" s="1167"/>
      <c r="G193" s="1176"/>
      <c r="H193" s="310"/>
    </row>
    <row r="194" spans="1:8" s="291" customFormat="1" ht="12.75">
      <c r="A194" s="307"/>
      <c r="B194" s="774" t="s">
        <v>1822</v>
      </c>
      <c r="C194" s="309"/>
      <c r="D194" s="309"/>
      <c r="E194" s="315"/>
      <c r="F194" s="1167"/>
      <c r="G194" s="1176"/>
      <c r="H194" s="310"/>
    </row>
    <row r="195" spans="1:8" s="291" customFormat="1" ht="12.75">
      <c r="A195" s="307"/>
      <c r="B195" s="310" t="s">
        <v>543</v>
      </c>
      <c r="C195" s="309" t="s">
        <v>16</v>
      </c>
      <c r="D195" s="309">
        <v>1</v>
      </c>
      <c r="E195" s="598"/>
      <c r="F195" s="1166"/>
      <c r="G195" s="1175">
        <f>D195*E195</f>
        <v>0</v>
      </c>
      <c r="H195" s="310"/>
    </row>
    <row r="196" spans="1:8" s="291" customFormat="1" ht="12.75">
      <c r="A196" s="318"/>
      <c r="B196" s="319"/>
      <c r="D196" s="301"/>
      <c r="E196" s="598"/>
      <c r="F196" s="1166"/>
      <c r="G196" s="1175"/>
      <c r="H196" s="310"/>
    </row>
    <row r="197" spans="1:8" s="291" customFormat="1" ht="12.75">
      <c r="A197" s="307">
        <v>6</v>
      </c>
      <c r="B197" s="310" t="s">
        <v>544</v>
      </c>
      <c r="D197" s="301"/>
      <c r="E197" s="598"/>
      <c r="F197" s="1166"/>
      <c r="G197" s="1175"/>
      <c r="H197" s="310"/>
    </row>
    <row r="198" spans="1:8" s="291" customFormat="1" ht="385.5" customHeight="1">
      <c r="A198" s="290"/>
      <c r="B198" s="310" t="s">
        <v>1856</v>
      </c>
      <c r="C198" s="309"/>
      <c r="D198" s="309"/>
      <c r="E198" s="598"/>
      <c r="F198" s="1166"/>
      <c r="G198" s="1175"/>
      <c r="H198" s="310"/>
    </row>
    <row r="199" spans="1:8" s="291" customFormat="1" ht="89.25">
      <c r="A199" s="290"/>
      <c r="B199" s="310" t="s">
        <v>1962</v>
      </c>
      <c r="C199" s="309"/>
      <c r="D199" s="309"/>
      <c r="E199" s="598"/>
      <c r="F199" s="1166"/>
      <c r="G199" s="1175"/>
      <c r="H199" s="310"/>
    </row>
    <row r="200" spans="1:8" s="291" customFormat="1" ht="216" customHeight="1">
      <c r="A200" s="307"/>
      <c r="B200" s="313" t="s">
        <v>1963</v>
      </c>
      <c r="C200" s="309"/>
      <c r="D200" s="309"/>
      <c r="E200" s="598"/>
      <c r="F200" s="1166"/>
      <c r="G200" s="1175"/>
      <c r="H200" s="310"/>
    </row>
    <row r="201" spans="1:8" s="291" customFormat="1" ht="150.75" customHeight="1">
      <c r="A201" s="307"/>
      <c r="B201" s="310" t="s">
        <v>1964</v>
      </c>
      <c r="C201" s="309"/>
      <c r="D201" s="309"/>
      <c r="E201" s="598"/>
      <c r="F201" s="1166"/>
      <c r="G201" s="1175"/>
      <c r="H201" s="310"/>
    </row>
    <row r="202" spans="1:8" s="291" customFormat="1" ht="59.25" customHeight="1">
      <c r="A202" s="307"/>
      <c r="B202" s="774" t="s">
        <v>1279</v>
      </c>
      <c r="C202" s="309"/>
      <c r="D202" s="309"/>
      <c r="E202" s="315"/>
      <c r="F202" s="1167"/>
      <c r="G202" s="1176"/>
      <c r="H202" s="310"/>
    </row>
    <row r="203" spans="1:8" s="291" customFormat="1" ht="12.75">
      <c r="A203" s="307"/>
      <c r="B203" s="774" t="s">
        <v>540</v>
      </c>
      <c r="C203" s="309"/>
      <c r="D203" s="309"/>
      <c r="E203" s="315"/>
      <c r="F203" s="1167"/>
      <c r="G203" s="1176"/>
      <c r="H203" s="310"/>
    </row>
    <row r="204" spans="1:8" s="291" customFormat="1" ht="12.75">
      <c r="A204" s="307"/>
      <c r="B204" s="774" t="s">
        <v>541</v>
      </c>
      <c r="C204" s="309"/>
      <c r="D204" s="309"/>
      <c r="E204" s="315"/>
      <c r="F204" s="1167"/>
      <c r="G204" s="1176"/>
      <c r="H204" s="310"/>
    </row>
    <row r="205" spans="1:8" s="291" customFormat="1" ht="12.75">
      <c r="A205" s="307"/>
      <c r="B205" s="774" t="s">
        <v>542</v>
      </c>
      <c r="C205" s="309"/>
      <c r="D205" s="309"/>
      <c r="E205" s="315"/>
      <c r="F205" s="1167"/>
      <c r="G205" s="1176"/>
      <c r="H205" s="310"/>
    </row>
    <row r="206" spans="1:8" s="291" customFormat="1" ht="12.75">
      <c r="A206" s="307"/>
      <c r="B206" s="774" t="s">
        <v>1822</v>
      </c>
      <c r="C206" s="309"/>
      <c r="D206" s="309"/>
      <c r="E206" s="315"/>
      <c r="F206" s="1167"/>
      <c r="G206" s="1176"/>
      <c r="H206" s="310"/>
    </row>
    <row r="207" spans="1:8" s="291" customFormat="1" ht="12.75">
      <c r="A207" s="307"/>
      <c r="B207" s="310" t="s">
        <v>545</v>
      </c>
      <c r="C207" s="309" t="s">
        <v>16</v>
      </c>
      <c r="D207" s="309">
        <v>1</v>
      </c>
      <c r="E207" s="598"/>
      <c r="F207" s="1166"/>
      <c r="G207" s="1175">
        <f>D207*E207</f>
        <v>0</v>
      </c>
      <c r="H207" s="310"/>
    </row>
    <row r="208" spans="1:8" s="291" customFormat="1" ht="12.75">
      <c r="A208" s="318"/>
      <c r="B208" s="319"/>
      <c r="D208" s="301"/>
      <c r="E208" s="598"/>
      <c r="F208" s="1166"/>
      <c r="G208" s="1175"/>
      <c r="H208" s="310"/>
    </row>
    <row r="209" spans="1:8" s="291" customFormat="1" ht="63.75">
      <c r="A209" s="314" t="s">
        <v>298</v>
      </c>
      <c r="B209" s="310" t="s">
        <v>546</v>
      </c>
      <c r="E209" s="598"/>
      <c r="F209" s="1166"/>
      <c r="G209" s="1175"/>
      <c r="H209" s="310"/>
    </row>
    <row r="210" spans="1:8" s="291" customFormat="1" ht="12.75">
      <c r="A210" s="314"/>
      <c r="B210" s="310" t="s">
        <v>547</v>
      </c>
      <c r="C210" s="309" t="s">
        <v>16</v>
      </c>
      <c r="D210" s="309">
        <v>4</v>
      </c>
      <c r="E210" s="598"/>
      <c r="F210" s="1166"/>
      <c r="G210" s="1175">
        <f>D210*E210</f>
        <v>0</v>
      </c>
      <c r="H210" s="310"/>
    </row>
    <row r="211" spans="1:8" s="291" customFormat="1" ht="12.75">
      <c r="A211" s="314"/>
      <c r="B211" s="310" t="s">
        <v>548</v>
      </c>
      <c r="C211" s="309" t="s">
        <v>16</v>
      </c>
      <c r="D211" s="309">
        <v>2</v>
      </c>
      <c r="E211" s="598"/>
      <c r="F211" s="1166"/>
      <c r="G211" s="1175">
        <f>D211*E211</f>
        <v>0</v>
      </c>
      <c r="H211" s="310"/>
    </row>
    <row r="212" spans="1:8" s="291" customFormat="1" ht="12.75">
      <c r="A212" s="314"/>
      <c r="B212" s="310"/>
      <c r="C212" s="309"/>
      <c r="D212" s="309"/>
      <c r="E212" s="598"/>
      <c r="F212" s="1166"/>
      <c r="G212" s="1175"/>
      <c r="H212" s="310"/>
    </row>
    <row r="213" spans="1:8" s="291" customFormat="1" ht="38.25">
      <c r="A213" s="314" t="s">
        <v>299</v>
      </c>
      <c r="B213" s="310" t="s">
        <v>549</v>
      </c>
      <c r="C213" s="309"/>
      <c r="D213" s="309"/>
      <c r="E213" s="598"/>
      <c r="F213" s="1166"/>
      <c r="G213" s="1175"/>
      <c r="H213" s="310"/>
    </row>
    <row r="214" spans="1:8" s="291" customFormat="1" ht="12.75">
      <c r="A214" s="314"/>
      <c r="B214" s="310" t="s">
        <v>550</v>
      </c>
      <c r="C214" s="309"/>
      <c r="D214" s="309"/>
      <c r="E214" s="598"/>
      <c r="F214" s="1166"/>
      <c r="G214" s="1175"/>
      <c r="H214" s="310"/>
    </row>
    <row r="215" spans="1:8" s="291" customFormat="1" ht="12.75">
      <c r="A215" s="314"/>
      <c r="B215" s="310" t="s">
        <v>551</v>
      </c>
      <c r="C215" s="309"/>
      <c r="D215" s="309"/>
      <c r="E215" s="598"/>
      <c r="F215" s="1166"/>
      <c r="G215" s="1175"/>
      <c r="H215" s="310"/>
    </row>
    <row r="216" spans="1:8" s="291" customFormat="1" ht="102">
      <c r="A216" s="314"/>
      <c r="B216" s="310" t="s">
        <v>552</v>
      </c>
      <c r="C216" s="309"/>
      <c r="D216" s="309"/>
      <c r="E216" s="598"/>
      <c r="F216" s="1166"/>
      <c r="G216" s="1175"/>
      <c r="H216" s="310"/>
    </row>
    <row r="217" spans="1:8" s="291" customFormat="1" ht="12.75">
      <c r="A217" s="314"/>
      <c r="B217" s="310"/>
      <c r="C217" s="309" t="s">
        <v>16</v>
      </c>
      <c r="D217" s="309">
        <v>1</v>
      </c>
      <c r="E217" s="598"/>
      <c r="F217" s="1166"/>
      <c r="G217" s="1175">
        <f>D217*E217</f>
        <v>0</v>
      </c>
      <c r="H217" s="310"/>
    </row>
    <row r="218" spans="1:8" s="291" customFormat="1" ht="12.75">
      <c r="A218" s="314"/>
      <c r="B218" s="310"/>
      <c r="C218" s="309"/>
      <c r="D218" s="309"/>
      <c r="E218" s="598"/>
      <c r="F218" s="1166"/>
      <c r="G218" s="1175"/>
      <c r="H218" s="310"/>
    </row>
    <row r="219" spans="1:8" s="291" customFormat="1" ht="38.25">
      <c r="A219" s="314" t="s">
        <v>300</v>
      </c>
      <c r="B219" s="310" t="s">
        <v>553</v>
      </c>
      <c r="C219" s="309"/>
      <c r="D219" s="309"/>
      <c r="E219" s="598"/>
      <c r="F219" s="1166"/>
      <c r="G219" s="1175"/>
      <c r="H219" s="310"/>
    </row>
    <row r="220" spans="1:8" s="291" customFormat="1" ht="12.75">
      <c r="A220" s="314"/>
      <c r="B220" s="310" t="s">
        <v>550</v>
      </c>
      <c r="C220" s="309"/>
      <c r="D220" s="309"/>
      <c r="E220" s="598"/>
      <c r="F220" s="1166"/>
      <c r="G220" s="1175"/>
      <c r="H220" s="310"/>
    </row>
    <row r="221" spans="1:8" s="291" customFormat="1" ht="12.75">
      <c r="A221" s="314"/>
      <c r="B221" s="310" t="s">
        <v>551</v>
      </c>
      <c r="C221" s="309"/>
      <c r="D221" s="309"/>
      <c r="E221" s="598"/>
      <c r="F221" s="1166"/>
      <c r="G221" s="1175"/>
      <c r="H221" s="310"/>
    </row>
    <row r="222" spans="1:8" s="291" customFormat="1" ht="102">
      <c r="A222" s="314"/>
      <c r="B222" s="310" t="s">
        <v>554</v>
      </c>
      <c r="C222" s="309"/>
      <c r="D222" s="309"/>
      <c r="E222" s="598"/>
      <c r="F222" s="1166"/>
      <c r="G222" s="1175"/>
      <c r="H222" s="310"/>
    </row>
    <row r="223" spans="1:8" s="291" customFormat="1" ht="12.75">
      <c r="A223" s="314"/>
      <c r="B223" s="310"/>
      <c r="C223" s="309" t="s">
        <v>16</v>
      </c>
      <c r="D223" s="309">
        <v>1</v>
      </c>
      <c r="E223" s="598"/>
      <c r="F223" s="1166"/>
      <c r="G223" s="1175">
        <f>D223*E223</f>
        <v>0</v>
      </c>
      <c r="H223" s="310"/>
    </row>
    <row r="224" spans="1:8" s="291" customFormat="1" ht="12.75">
      <c r="A224" s="314"/>
      <c r="B224" s="310"/>
      <c r="C224" s="309"/>
      <c r="D224" s="309"/>
      <c r="E224" s="598"/>
      <c r="F224" s="1166"/>
      <c r="G224" s="1175"/>
      <c r="H224" s="310"/>
    </row>
    <row r="225" spans="1:8" s="291" customFormat="1" ht="12.75">
      <c r="A225" s="314"/>
      <c r="B225" s="310"/>
      <c r="C225" s="309"/>
      <c r="D225" s="309"/>
      <c r="E225" s="598"/>
      <c r="F225" s="1166"/>
      <c r="G225" s="1175"/>
      <c r="H225" s="310"/>
    </row>
    <row r="226" spans="1:8" s="291" customFormat="1" ht="12.75">
      <c r="A226" s="314"/>
      <c r="B226" s="310"/>
      <c r="C226" s="309"/>
      <c r="D226" s="309"/>
      <c r="E226" s="598"/>
      <c r="F226" s="1166"/>
      <c r="G226" s="1175"/>
      <c r="H226" s="310"/>
    </row>
    <row r="227" spans="1:8" s="291" customFormat="1" ht="38.25">
      <c r="A227" s="314" t="s">
        <v>138</v>
      </c>
      <c r="B227" s="310" t="s">
        <v>555</v>
      </c>
      <c r="C227" s="309"/>
      <c r="D227" s="309"/>
      <c r="E227" s="598"/>
      <c r="F227" s="1166"/>
      <c r="G227" s="1175"/>
      <c r="H227" s="310"/>
    </row>
    <row r="228" spans="1:8" s="291" customFormat="1" ht="12.75">
      <c r="A228" s="314"/>
      <c r="B228" s="310" t="s">
        <v>550</v>
      </c>
      <c r="C228" s="309"/>
      <c r="D228" s="309"/>
      <c r="E228" s="598"/>
      <c r="F228" s="1166"/>
      <c r="G228" s="1175"/>
      <c r="H228" s="310"/>
    </row>
    <row r="229" spans="1:8" s="291" customFormat="1" ht="12.75">
      <c r="A229" s="314"/>
      <c r="B229" s="310" t="s">
        <v>551</v>
      </c>
      <c r="C229" s="309"/>
      <c r="D229" s="309"/>
      <c r="E229" s="598"/>
      <c r="F229" s="1166"/>
      <c r="G229" s="1175"/>
      <c r="H229" s="310"/>
    </row>
    <row r="230" spans="1:8" s="291" customFormat="1" ht="102">
      <c r="A230" s="314"/>
      <c r="B230" s="310" t="s">
        <v>552</v>
      </c>
      <c r="C230" s="309"/>
      <c r="D230" s="309"/>
      <c r="E230" s="598"/>
      <c r="F230" s="1166"/>
      <c r="G230" s="1175"/>
      <c r="H230" s="310"/>
    </row>
    <row r="231" spans="1:8" s="291" customFormat="1" ht="12.75">
      <c r="A231" s="314"/>
      <c r="B231" s="310"/>
      <c r="C231" s="309" t="s">
        <v>16</v>
      </c>
      <c r="D231" s="309">
        <v>1</v>
      </c>
      <c r="E231" s="598"/>
      <c r="F231" s="1166"/>
      <c r="G231" s="1175">
        <f>D231*E231</f>
        <v>0</v>
      </c>
      <c r="H231" s="310"/>
    </row>
    <row r="232" spans="1:8" s="291" customFormat="1" ht="12.75">
      <c r="A232" s="314"/>
      <c r="B232" s="310"/>
      <c r="C232" s="309"/>
      <c r="D232" s="309"/>
      <c r="E232" s="598"/>
      <c r="F232" s="1166"/>
      <c r="G232" s="1175"/>
      <c r="H232" s="310"/>
    </row>
    <row r="233" spans="1:8" s="291" customFormat="1" ht="12.75">
      <c r="A233" s="314"/>
      <c r="B233" s="310"/>
      <c r="C233" s="309"/>
      <c r="D233" s="309"/>
      <c r="E233" s="598"/>
      <c r="F233" s="1166"/>
      <c r="G233" s="1175"/>
      <c r="H233" s="310"/>
    </row>
    <row r="234" spans="1:8" s="291" customFormat="1" ht="38.25">
      <c r="A234" s="314" t="s">
        <v>139</v>
      </c>
      <c r="B234" s="310" t="s">
        <v>556</v>
      </c>
      <c r="C234" s="309"/>
      <c r="D234" s="309"/>
      <c r="E234" s="598"/>
      <c r="F234" s="1166"/>
      <c r="G234" s="1175"/>
      <c r="H234" s="310"/>
    </row>
    <row r="235" spans="1:8" s="291" customFormat="1" ht="12.75">
      <c r="A235" s="314"/>
      <c r="B235" s="310" t="s">
        <v>550</v>
      </c>
      <c r="C235" s="309"/>
      <c r="D235" s="309"/>
      <c r="E235" s="598"/>
      <c r="F235" s="1166"/>
      <c r="G235" s="1175"/>
      <c r="H235" s="310"/>
    </row>
    <row r="236" spans="1:8" s="291" customFormat="1" ht="12.75">
      <c r="A236" s="314"/>
      <c r="B236" s="310" t="s">
        <v>551</v>
      </c>
      <c r="C236" s="309"/>
      <c r="D236" s="309"/>
      <c r="E236" s="598"/>
      <c r="F236" s="1166"/>
      <c r="G236" s="1175"/>
      <c r="H236" s="310"/>
    </row>
    <row r="237" spans="1:8" s="291" customFormat="1" ht="102">
      <c r="A237" s="314"/>
      <c r="B237" s="310" t="s">
        <v>554</v>
      </c>
      <c r="C237" s="309"/>
      <c r="D237" s="309"/>
      <c r="E237" s="598"/>
      <c r="F237" s="1166"/>
      <c r="G237" s="1175"/>
      <c r="H237" s="310"/>
    </row>
    <row r="238" spans="1:8" s="291" customFormat="1" ht="12.75">
      <c r="A238" s="314"/>
      <c r="B238" s="310"/>
      <c r="C238" s="309" t="s">
        <v>16</v>
      </c>
      <c r="D238" s="309">
        <v>1</v>
      </c>
      <c r="E238" s="598"/>
      <c r="F238" s="1166"/>
      <c r="G238" s="1175">
        <f>D238*E238</f>
        <v>0</v>
      </c>
      <c r="H238" s="310"/>
    </row>
    <row r="239" spans="1:8" s="291" customFormat="1" ht="12.75">
      <c r="A239" s="314"/>
      <c r="B239" s="310"/>
      <c r="C239" s="309"/>
      <c r="D239" s="309"/>
      <c r="E239" s="598"/>
      <c r="F239" s="1166"/>
      <c r="G239" s="1175"/>
      <c r="H239" s="310"/>
    </row>
    <row r="240" spans="1:8" s="291" customFormat="1" ht="12.75">
      <c r="A240" s="314" t="s">
        <v>557</v>
      </c>
      <c r="B240" s="310" t="s">
        <v>558</v>
      </c>
      <c r="C240" s="309"/>
      <c r="D240" s="309"/>
      <c r="E240" s="598"/>
      <c r="F240" s="1166"/>
      <c r="G240" s="1175"/>
      <c r="H240" s="310"/>
    </row>
    <row r="241" spans="1:8" s="291" customFormat="1" ht="102">
      <c r="A241" s="314"/>
      <c r="B241" s="310" t="s">
        <v>559</v>
      </c>
      <c r="C241" s="309"/>
      <c r="D241" s="309"/>
      <c r="E241" s="598"/>
      <c r="F241" s="1166"/>
      <c r="G241" s="1175"/>
      <c r="H241" s="310"/>
    </row>
    <row r="242" spans="1:8" s="291" customFormat="1" ht="12.75">
      <c r="A242" s="314"/>
      <c r="B242" s="310"/>
      <c r="C242" s="309" t="s">
        <v>16</v>
      </c>
      <c r="D242" s="309">
        <v>1</v>
      </c>
      <c r="E242" s="598"/>
      <c r="F242" s="1166"/>
      <c r="G242" s="1175">
        <f>D242*E242</f>
        <v>0</v>
      </c>
      <c r="H242" s="310"/>
    </row>
    <row r="243" spans="1:8" s="291" customFormat="1" ht="12.75">
      <c r="A243" s="314"/>
      <c r="B243" s="310"/>
      <c r="C243" s="309"/>
      <c r="D243" s="309"/>
      <c r="E243" s="598"/>
      <c r="F243" s="1166"/>
      <c r="G243" s="1175"/>
      <c r="H243" s="310"/>
    </row>
    <row r="244" spans="1:8" s="291" customFormat="1" ht="12.75">
      <c r="A244" s="314"/>
      <c r="B244" s="310"/>
      <c r="C244" s="309"/>
      <c r="D244" s="309"/>
      <c r="E244" s="598"/>
      <c r="F244" s="1166"/>
      <c r="G244" s="1175"/>
      <c r="H244" s="310"/>
    </row>
    <row r="245" spans="1:8" s="291" customFormat="1" ht="12.75">
      <c r="A245" s="314" t="s">
        <v>560</v>
      </c>
      <c r="B245" s="310" t="s">
        <v>558</v>
      </c>
      <c r="C245" s="309"/>
      <c r="D245" s="309"/>
      <c r="E245" s="598"/>
      <c r="F245" s="1166"/>
      <c r="G245" s="1175"/>
      <c r="H245" s="310"/>
    </row>
    <row r="246" spans="1:8" s="291" customFormat="1" ht="102">
      <c r="A246" s="314"/>
      <c r="B246" s="310" t="s">
        <v>561</v>
      </c>
      <c r="C246" s="309"/>
      <c r="D246" s="309"/>
      <c r="E246" s="598"/>
      <c r="F246" s="1166"/>
      <c r="G246" s="1175"/>
      <c r="H246" s="310"/>
    </row>
    <row r="247" spans="1:8" s="291" customFormat="1" ht="12.75">
      <c r="A247" s="314"/>
      <c r="B247" s="310"/>
      <c r="C247" s="309" t="s">
        <v>16</v>
      </c>
      <c r="D247" s="309">
        <v>1</v>
      </c>
      <c r="E247" s="598"/>
      <c r="F247" s="1166"/>
      <c r="G247" s="1175">
        <f>D247*E247</f>
        <v>0</v>
      </c>
      <c r="H247" s="310"/>
    </row>
    <row r="248" spans="1:8" s="291" customFormat="1" ht="12.75">
      <c r="A248" s="314"/>
      <c r="B248" s="310"/>
      <c r="C248" s="309"/>
      <c r="D248" s="309"/>
      <c r="E248" s="598"/>
      <c r="F248" s="1166"/>
      <c r="G248" s="1175"/>
      <c r="H248" s="310"/>
    </row>
    <row r="249" spans="1:8" s="291" customFormat="1" ht="12.75">
      <c r="A249" s="314"/>
      <c r="B249" s="310"/>
      <c r="C249" s="309"/>
      <c r="D249" s="309"/>
      <c r="E249" s="598"/>
      <c r="F249" s="1166"/>
      <c r="G249" s="1175"/>
      <c r="H249" s="310"/>
    </row>
    <row r="250" spans="1:8" s="291" customFormat="1" ht="51">
      <c r="A250" s="314" t="s">
        <v>562</v>
      </c>
      <c r="B250" s="310" t="s">
        <v>563</v>
      </c>
      <c r="C250" s="309"/>
      <c r="D250" s="309"/>
      <c r="E250" s="598"/>
      <c r="F250" s="1166"/>
      <c r="G250" s="1175"/>
      <c r="H250" s="310"/>
    </row>
    <row r="251" spans="1:8" s="291" customFormat="1" ht="12.75">
      <c r="A251" s="314"/>
      <c r="B251" s="310" t="s">
        <v>564</v>
      </c>
      <c r="C251" s="309" t="s">
        <v>16</v>
      </c>
      <c r="D251" s="309">
        <v>2</v>
      </c>
      <c r="E251" s="598"/>
      <c r="F251" s="1166"/>
      <c r="G251" s="1175">
        <f>D251*E251</f>
        <v>0</v>
      </c>
      <c r="H251" s="310"/>
    </row>
    <row r="252" spans="1:8" s="291" customFormat="1" ht="12.75">
      <c r="A252" s="314"/>
      <c r="B252" s="310"/>
      <c r="C252" s="309"/>
      <c r="D252" s="309"/>
      <c r="E252" s="598"/>
      <c r="F252" s="1166"/>
      <c r="G252" s="1175"/>
      <c r="H252" s="310"/>
    </row>
    <row r="253" spans="1:8" s="291" customFormat="1" ht="89.25">
      <c r="A253" s="314" t="s">
        <v>565</v>
      </c>
      <c r="B253" s="310" t="s">
        <v>1823</v>
      </c>
      <c r="C253" s="309"/>
      <c r="D253" s="309"/>
      <c r="E253" s="598"/>
      <c r="F253" s="1166"/>
      <c r="G253" s="1175"/>
      <c r="H253" s="310"/>
    </row>
    <row r="254" spans="1:8" s="291" customFormat="1" ht="12.75">
      <c r="A254" s="314"/>
      <c r="B254" s="310"/>
      <c r="C254" s="309" t="s">
        <v>5</v>
      </c>
      <c r="D254" s="309">
        <v>6</v>
      </c>
      <c r="E254" s="598"/>
      <c r="F254" s="1166"/>
      <c r="G254" s="1175">
        <f>D254*E254</f>
        <v>0</v>
      </c>
      <c r="H254" s="310"/>
    </row>
    <row r="255" spans="1:8" s="291" customFormat="1" ht="51">
      <c r="A255" s="314" t="s">
        <v>566</v>
      </c>
      <c r="B255" s="310" t="s">
        <v>567</v>
      </c>
      <c r="C255" s="309"/>
      <c r="D255" s="309"/>
      <c r="E255" s="598"/>
      <c r="F255" s="1166"/>
      <c r="G255" s="1175"/>
      <c r="H255" s="310"/>
    </row>
    <row r="256" spans="1:8" s="291" customFormat="1" ht="12.75">
      <c r="A256" s="314"/>
      <c r="B256" s="310"/>
      <c r="C256" s="309" t="s">
        <v>5</v>
      </c>
      <c r="D256" s="309">
        <v>6</v>
      </c>
      <c r="E256" s="598"/>
      <c r="F256" s="1166"/>
      <c r="G256" s="1175">
        <f>D256*E256</f>
        <v>0</v>
      </c>
      <c r="H256" s="310"/>
    </row>
    <row r="257" spans="1:8" s="291" customFormat="1" ht="51">
      <c r="A257" s="314" t="s">
        <v>568</v>
      </c>
      <c r="B257" s="310" t="s">
        <v>1824</v>
      </c>
      <c r="C257" s="309"/>
      <c r="D257" s="309"/>
      <c r="E257" s="598"/>
      <c r="F257" s="1166"/>
      <c r="G257" s="1175"/>
      <c r="H257" s="310"/>
    </row>
    <row r="258" spans="1:8" s="291" customFormat="1" ht="12.75">
      <c r="A258" s="314"/>
      <c r="B258" s="310" t="s">
        <v>569</v>
      </c>
      <c r="C258" s="309" t="s">
        <v>5</v>
      </c>
      <c r="D258" s="309">
        <v>6</v>
      </c>
      <c r="E258" s="598"/>
      <c r="F258" s="1166"/>
      <c r="G258" s="1175">
        <f>D258*E258</f>
        <v>0</v>
      </c>
      <c r="H258" s="310"/>
    </row>
    <row r="259" spans="1:8" s="291" customFormat="1" ht="12.75">
      <c r="A259" s="314"/>
      <c r="B259" s="310"/>
      <c r="C259" s="309"/>
      <c r="D259" s="309"/>
      <c r="E259" s="598"/>
      <c r="F259" s="1166"/>
      <c r="G259" s="1175"/>
      <c r="H259" s="310"/>
    </row>
    <row r="260" spans="1:8" s="291" customFormat="1" ht="51">
      <c r="A260" s="314" t="s">
        <v>570</v>
      </c>
      <c r="B260" s="310" t="s">
        <v>1825</v>
      </c>
      <c r="C260" s="309"/>
      <c r="D260" s="309"/>
      <c r="E260" s="598"/>
      <c r="F260" s="1166"/>
      <c r="G260" s="1175"/>
      <c r="H260" s="310"/>
    </row>
    <row r="261" spans="1:8" s="291" customFormat="1" ht="12.75">
      <c r="A261" s="314"/>
      <c r="B261" s="310" t="s">
        <v>571</v>
      </c>
      <c r="C261" s="309" t="s">
        <v>5</v>
      </c>
      <c r="D261" s="309">
        <v>16</v>
      </c>
      <c r="E261" s="598"/>
      <c r="F261" s="1166"/>
      <c r="G261" s="1175">
        <f>D261*E261</f>
        <v>0</v>
      </c>
      <c r="H261" s="310"/>
    </row>
    <row r="262" spans="1:8" s="291" customFormat="1" ht="12.75">
      <c r="A262" s="314"/>
      <c r="B262" s="310"/>
      <c r="C262" s="309"/>
      <c r="D262" s="309"/>
      <c r="E262" s="598"/>
      <c r="F262" s="1166"/>
      <c r="G262" s="1175"/>
      <c r="H262" s="310"/>
    </row>
    <row r="263" spans="1:8" s="291" customFormat="1" ht="24.75" customHeight="1">
      <c r="A263" s="314" t="s">
        <v>572</v>
      </c>
      <c r="B263" s="310" t="s">
        <v>1826</v>
      </c>
      <c r="C263" s="309"/>
      <c r="D263" s="309"/>
      <c r="E263" s="598"/>
      <c r="F263" s="1166"/>
      <c r="G263" s="1175"/>
      <c r="H263" s="310"/>
    </row>
    <row r="264" spans="1:8" s="291" customFormat="1" ht="12.75">
      <c r="A264" s="314"/>
      <c r="B264" s="310" t="s">
        <v>573</v>
      </c>
      <c r="C264" s="309" t="s">
        <v>5</v>
      </c>
      <c r="D264" s="309">
        <v>16</v>
      </c>
      <c r="E264" s="598"/>
      <c r="F264" s="1166"/>
      <c r="G264" s="1175">
        <f>D264*E264</f>
        <v>0</v>
      </c>
      <c r="H264" s="310"/>
    </row>
    <row r="265" spans="1:8" s="291" customFormat="1" ht="12.75">
      <c r="A265" s="314"/>
      <c r="B265" s="310"/>
      <c r="C265" s="309"/>
      <c r="D265" s="309"/>
      <c r="E265" s="598"/>
      <c r="F265" s="1166"/>
      <c r="G265" s="1175"/>
      <c r="H265" s="310"/>
    </row>
    <row r="266" spans="1:8" s="291" customFormat="1" ht="89.25">
      <c r="A266" s="314" t="s">
        <v>574</v>
      </c>
      <c r="B266" s="310" t="s">
        <v>1827</v>
      </c>
      <c r="C266" s="309"/>
      <c r="D266" s="309"/>
      <c r="E266" s="598"/>
      <c r="F266" s="1166"/>
      <c r="G266" s="1175"/>
      <c r="H266" s="310"/>
    </row>
    <row r="267" spans="1:8" s="291" customFormat="1" ht="12.75">
      <c r="A267" s="314"/>
      <c r="B267" s="310" t="s">
        <v>575</v>
      </c>
      <c r="C267" s="309" t="s">
        <v>5</v>
      </c>
      <c r="D267" s="309">
        <v>2</v>
      </c>
      <c r="E267" s="598"/>
      <c r="F267" s="1166"/>
      <c r="G267" s="1175">
        <f>D267*E267</f>
        <v>0</v>
      </c>
      <c r="H267" s="310"/>
    </row>
    <row r="268" spans="1:8" s="291" customFormat="1" ht="12.75">
      <c r="A268" s="314"/>
      <c r="B268" s="310" t="s">
        <v>576</v>
      </c>
      <c r="C268" s="309" t="s">
        <v>5</v>
      </c>
      <c r="D268" s="309">
        <v>3</v>
      </c>
      <c r="E268" s="598"/>
      <c r="F268" s="1166"/>
      <c r="G268" s="1175">
        <f>D268*E268</f>
        <v>0</v>
      </c>
      <c r="H268" s="310"/>
    </row>
    <row r="269" spans="1:8" s="291" customFormat="1" ht="12.75">
      <c r="A269" s="314"/>
      <c r="B269" s="310"/>
      <c r="C269" s="309"/>
      <c r="D269" s="309"/>
      <c r="E269" s="598"/>
      <c r="F269" s="1166"/>
      <c r="G269" s="1175"/>
      <c r="H269" s="310"/>
    </row>
    <row r="270" spans="1:8" s="291" customFormat="1" ht="38.25">
      <c r="A270" s="314" t="s">
        <v>577</v>
      </c>
      <c r="B270" s="310" t="s">
        <v>1828</v>
      </c>
      <c r="C270" s="309"/>
      <c r="D270" s="309"/>
      <c r="E270" s="598"/>
      <c r="F270" s="1166"/>
      <c r="G270" s="1175"/>
      <c r="H270" s="310"/>
    </row>
    <row r="271" spans="1:8" s="291" customFormat="1" ht="12.75">
      <c r="A271" s="314"/>
      <c r="B271" s="310" t="s">
        <v>537</v>
      </c>
      <c r="C271" s="309" t="s">
        <v>5</v>
      </c>
      <c r="D271" s="309">
        <v>8</v>
      </c>
      <c r="E271" s="598"/>
      <c r="F271" s="1166"/>
      <c r="G271" s="1175">
        <f>D271*E271</f>
        <v>0</v>
      </c>
      <c r="H271" s="310"/>
    </row>
    <row r="272" spans="1:8" s="291" customFormat="1" ht="12.75">
      <c r="A272" s="314"/>
      <c r="B272" s="310" t="s">
        <v>575</v>
      </c>
      <c r="C272" s="309" t="s">
        <v>5</v>
      </c>
      <c r="D272" s="309">
        <v>8</v>
      </c>
      <c r="E272" s="598"/>
      <c r="F272" s="1166"/>
      <c r="G272" s="1175">
        <f>D272*E272</f>
        <v>0</v>
      </c>
      <c r="H272" s="310"/>
    </row>
    <row r="273" spans="1:8" s="291" customFormat="1" ht="12.75">
      <c r="A273" s="314"/>
      <c r="B273" s="310" t="s">
        <v>576</v>
      </c>
      <c r="C273" s="309" t="s">
        <v>5</v>
      </c>
      <c r="D273" s="309">
        <v>26</v>
      </c>
      <c r="E273" s="598"/>
      <c r="F273" s="1166"/>
      <c r="G273" s="1175">
        <f>D273*E273</f>
        <v>0</v>
      </c>
      <c r="H273" s="310"/>
    </row>
    <row r="274" spans="1:8" s="291" customFormat="1" ht="12.75">
      <c r="A274" s="314"/>
      <c r="B274" s="310" t="s">
        <v>578</v>
      </c>
      <c r="C274" s="309" t="s">
        <v>5</v>
      </c>
      <c r="D274" s="309">
        <v>4</v>
      </c>
      <c r="E274" s="598"/>
      <c r="F274" s="1166"/>
      <c r="G274" s="1175">
        <f>D274*E274</f>
        <v>0</v>
      </c>
      <c r="H274" s="310"/>
    </row>
    <row r="275" spans="1:8" s="291" customFormat="1" ht="12.75">
      <c r="A275" s="314"/>
      <c r="B275" s="310"/>
      <c r="C275" s="309"/>
      <c r="D275" s="309"/>
      <c r="E275" s="598"/>
      <c r="F275" s="1166"/>
      <c r="G275" s="1175"/>
      <c r="H275" s="310"/>
    </row>
    <row r="276" spans="1:8" s="291" customFormat="1" ht="38.25">
      <c r="A276" s="314" t="s">
        <v>579</v>
      </c>
      <c r="B276" s="310" t="s">
        <v>1829</v>
      </c>
      <c r="C276" s="309"/>
      <c r="D276" s="309"/>
      <c r="E276" s="598"/>
      <c r="F276" s="1166"/>
      <c r="G276" s="1175"/>
      <c r="H276" s="310"/>
    </row>
    <row r="277" spans="1:8" s="291" customFormat="1" ht="12.75">
      <c r="A277" s="314"/>
      <c r="B277" s="310" t="s">
        <v>537</v>
      </c>
      <c r="C277" s="309" t="s">
        <v>5</v>
      </c>
      <c r="D277" s="309">
        <v>1</v>
      </c>
      <c r="E277" s="598"/>
      <c r="F277" s="1166"/>
      <c r="G277" s="1175">
        <f>D277*E277</f>
        <v>0</v>
      </c>
      <c r="H277" s="310"/>
    </row>
    <row r="278" spans="1:8" s="291" customFormat="1" ht="12.75">
      <c r="A278" s="314"/>
      <c r="B278" s="310" t="s">
        <v>575</v>
      </c>
      <c r="C278" s="309" t="s">
        <v>5</v>
      </c>
      <c r="D278" s="309">
        <v>1</v>
      </c>
      <c r="E278" s="598"/>
      <c r="F278" s="1166"/>
      <c r="G278" s="1175">
        <f>D278*E278</f>
        <v>0</v>
      </c>
      <c r="H278" s="310"/>
    </row>
    <row r="279" spans="1:8" s="291" customFormat="1" ht="12.75">
      <c r="A279" s="314"/>
      <c r="B279" s="310" t="s">
        <v>510</v>
      </c>
      <c r="C279" s="309" t="s">
        <v>5</v>
      </c>
      <c r="D279" s="309">
        <v>3</v>
      </c>
      <c r="E279" s="598"/>
      <c r="F279" s="1166"/>
      <c r="G279" s="1175">
        <f>D279*E279</f>
        <v>0</v>
      </c>
      <c r="H279" s="310"/>
    </row>
    <row r="280" spans="1:8" s="291" customFormat="1" ht="12.75">
      <c r="A280" s="314"/>
      <c r="B280" s="310"/>
      <c r="C280" s="309"/>
      <c r="D280" s="309"/>
      <c r="E280" s="598"/>
      <c r="F280" s="1166"/>
      <c r="G280" s="1175"/>
      <c r="H280" s="310"/>
    </row>
    <row r="281" spans="1:8" s="291" customFormat="1" ht="66" customHeight="1">
      <c r="A281" s="314" t="s">
        <v>580</v>
      </c>
      <c r="B281" s="310" t="s">
        <v>1830</v>
      </c>
      <c r="C281" s="309"/>
      <c r="D281" s="309"/>
      <c r="E281" s="598"/>
      <c r="F281" s="1166"/>
      <c r="G281" s="1175"/>
      <c r="H281" s="310"/>
    </row>
    <row r="282" spans="1:8" s="291" customFormat="1" ht="12.75">
      <c r="A282" s="314"/>
      <c r="B282" s="310" t="s">
        <v>537</v>
      </c>
      <c r="C282" s="309" t="s">
        <v>5</v>
      </c>
      <c r="D282" s="309">
        <v>1</v>
      </c>
      <c r="E282" s="598"/>
      <c r="F282" s="1166"/>
      <c r="G282" s="1175">
        <f>D282*E282</f>
        <v>0</v>
      </c>
      <c r="H282" s="310"/>
    </row>
    <row r="283" spans="1:8" s="291" customFormat="1" ht="12.75">
      <c r="A283" s="314"/>
      <c r="B283" s="310" t="s">
        <v>575</v>
      </c>
      <c r="C283" s="309" t="s">
        <v>5</v>
      </c>
      <c r="D283" s="309">
        <v>1</v>
      </c>
      <c r="E283" s="598"/>
      <c r="F283" s="1166"/>
      <c r="G283" s="1175">
        <f>D283*E283</f>
        <v>0</v>
      </c>
      <c r="H283" s="310"/>
    </row>
    <row r="284" spans="1:8" s="291" customFormat="1" ht="12.75">
      <c r="A284" s="314"/>
      <c r="B284" s="310" t="s">
        <v>510</v>
      </c>
      <c r="C284" s="309" t="s">
        <v>5</v>
      </c>
      <c r="D284" s="309">
        <v>3</v>
      </c>
      <c r="E284" s="598"/>
      <c r="F284" s="1166"/>
      <c r="G284" s="1175">
        <f>D284*E284</f>
        <v>0</v>
      </c>
      <c r="H284" s="310"/>
    </row>
    <row r="285" spans="1:8" s="291" customFormat="1" ht="12.75">
      <c r="A285" s="314"/>
      <c r="B285" s="310"/>
      <c r="C285" s="309"/>
      <c r="D285" s="309"/>
      <c r="E285" s="598"/>
      <c r="F285" s="1166"/>
      <c r="G285" s="1175"/>
      <c r="H285" s="310"/>
    </row>
    <row r="286" spans="1:8" s="291" customFormat="1" ht="51">
      <c r="A286" s="314" t="s">
        <v>581</v>
      </c>
      <c r="B286" s="310" t="s">
        <v>1831</v>
      </c>
      <c r="C286" s="309"/>
      <c r="D286" s="309"/>
      <c r="E286" s="598"/>
      <c r="F286" s="1166"/>
      <c r="G286" s="1175"/>
      <c r="H286" s="310"/>
    </row>
    <row r="287" spans="1:8" s="291" customFormat="1" ht="12.75">
      <c r="A287" s="314"/>
      <c r="B287" s="310" t="s">
        <v>575</v>
      </c>
      <c r="C287" s="309" t="s">
        <v>5</v>
      </c>
      <c r="D287" s="309">
        <v>2</v>
      </c>
      <c r="E287" s="598"/>
      <c r="F287" s="1166"/>
      <c r="G287" s="1175">
        <f>D287*E287</f>
        <v>0</v>
      </c>
      <c r="H287" s="310"/>
    </row>
    <row r="288" spans="1:8" s="291" customFormat="1" ht="12.75">
      <c r="A288" s="314"/>
      <c r="B288" s="310" t="s">
        <v>510</v>
      </c>
      <c r="C288" s="309" t="s">
        <v>5</v>
      </c>
      <c r="D288" s="309">
        <v>6</v>
      </c>
      <c r="E288" s="598"/>
      <c r="F288" s="1166"/>
      <c r="G288" s="1175">
        <f>D288*E288</f>
        <v>0</v>
      </c>
      <c r="H288" s="310"/>
    </row>
    <row r="289" spans="1:8" s="291" customFormat="1" ht="12.75">
      <c r="A289" s="314"/>
      <c r="B289" s="310"/>
      <c r="C289" s="309"/>
      <c r="D289" s="309"/>
      <c r="E289" s="598"/>
      <c r="F289" s="1166"/>
      <c r="G289" s="1175"/>
      <c r="H289" s="310"/>
    </row>
    <row r="290" spans="1:8" s="291" customFormat="1" ht="160.5" customHeight="1">
      <c r="A290" s="314" t="s">
        <v>582</v>
      </c>
      <c r="B290" s="310" t="s">
        <v>1857</v>
      </c>
      <c r="C290" s="309"/>
      <c r="D290" s="309"/>
      <c r="E290" s="598"/>
      <c r="F290" s="1166"/>
      <c r="G290" s="1175"/>
      <c r="H290" s="310"/>
    </row>
    <row r="291" spans="1:8" s="291" customFormat="1" ht="51.75" customHeight="1">
      <c r="A291" s="314"/>
      <c r="B291" s="310" t="s">
        <v>1965</v>
      </c>
      <c r="C291" s="309" t="s">
        <v>16</v>
      </c>
      <c r="D291" s="309">
        <v>1</v>
      </c>
      <c r="E291" s="598"/>
      <c r="F291" s="1166"/>
      <c r="G291" s="1175">
        <f>D291*E291</f>
        <v>0</v>
      </c>
      <c r="H291" s="310"/>
    </row>
    <row r="292" spans="1:8" s="291" customFormat="1" ht="12.75">
      <c r="A292" s="314"/>
      <c r="B292" s="310"/>
      <c r="C292" s="309"/>
      <c r="D292" s="309"/>
      <c r="E292" s="598"/>
      <c r="F292" s="1166"/>
      <c r="G292" s="1175"/>
      <c r="H292" s="310"/>
    </row>
    <row r="293" spans="1:8" s="291" customFormat="1" ht="204" customHeight="1">
      <c r="A293" s="314" t="s">
        <v>583</v>
      </c>
      <c r="B293" s="310" t="s">
        <v>1277</v>
      </c>
      <c r="C293" s="309"/>
      <c r="D293" s="309"/>
      <c r="E293" s="598"/>
      <c r="F293" s="1166"/>
      <c r="G293" s="1175"/>
      <c r="H293" s="310"/>
    </row>
    <row r="294" spans="1:8" s="291" customFormat="1" ht="12.75">
      <c r="A294" s="314"/>
      <c r="B294" s="310"/>
      <c r="C294" s="309" t="s">
        <v>16</v>
      </c>
      <c r="D294" s="309">
        <v>1</v>
      </c>
      <c r="E294" s="598"/>
      <c r="F294" s="1166"/>
      <c r="G294" s="1175">
        <f>D294*E294</f>
        <v>0</v>
      </c>
      <c r="H294" s="310"/>
    </row>
    <row r="295" spans="1:8" s="291" customFormat="1" ht="12.75">
      <c r="A295" s="314"/>
      <c r="B295" s="310"/>
      <c r="C295" s="309"/>
      <c r="D295" s="309"/>
      <c r="E295" s="598"/>
      <c r="F295" s="1166"/>
      <c r="G295" s="1175"/>
      <c r="H295" s="310"/>
    </row>
    <row r="296" spans="1:8" s="291" customFormat="1" ht="12.75">
      <c r="A296" s="314"/>
      <c r="B296" s="310"/>
      <c r="C296" s="309"/>
      <c r="D296" s="309"/>
      <c r="E296" s="598"/>
      <c r="F296" s="1166"/>
      <c r="G296" s="1175"/>
      <c r="H296" s="310"/>
    </row>
    <row r="297" spans="1:8" s="291" customFormat="1" ht="25.5">
      <c r="A297" s="314">
        <v>27</v>
      </c>
      <c r="B297" s="310" t="s">
        <v>1278</v>
      </c>
      <c r="C297" s="309"/>
      <c r="D297" s="309"/>
      <c r="E297" s="598"/>
      <c r="F297" s="1166"/>
      <c r="G297" s="1175"/>
      <c r="H297" s="310"/>
    </row>
    <row r="298" spans="1:8" s="291" customFormat="1" ht="12.75">
      <c r="A298" s="314"/>
      <c r="B298" s="310"/>
      <c r="C298" s="309" t="s">
        <v>16</v>
      </c>
      <c r="D298" s="309">
        <v>1</v>
      </c>
      <c r="E298" s="598"/>
      <c r="F298" s="1166"/>
      <c r="G298" s="1175">
        <f>D298*E298</f>
        <v>0</v>
      </c>
      <c r="H298" s="310"/>
    </row>
    <row r="299" spans="1:8" s="291" customFormat="1" ht="12.75">
      <c r="A299" s="314"/>
      <c r="B299" s="310"/>
      <c r="C299" s="309"/>
      <c r="D299" s="309"/>
      <c r="E299" s="598"/>
      <c r="F299" s="1166"/>
      <c r="G299" s="1175"/>
      <c r="H299" s="310"/>
    </row>
    <row r="300" spans="1:8" s="291" customFormat="1" ht="12.75">
      <c r="A300" s="314"/>
      <c r="B300" s="310"/>
      <c r="C300" s="309"/>
      <c r="D300" s="309"/>
      <c r="E300" s="598"/>
      <c r="F300" s="1166"/>
      <c r="G300" s="1175"/>
      <c r="H300" s="310"/>
    </row>
    <row r="301" spans="1:8" s="291" customFormat="1" ht="25.5">
      <c r="A301" s="314" t="s">
        <v>584</v>
      </c>
      <c r="B301" s="310" t="s">
        <v>585</v>
      </c>
      <c r="C301" s="309"/>
      <c r="D301" s="309"/>
      <c r="E301" s="598"/>
      <c r="F301" s="1166"/>
      <c r="G301" s="1175"/>
      <c r="H301" s="310"/>
    </row>
    <row r="302" spans="1:8" s="291" customFormat="1" ht="25.5">
      <c r="A302" s="314"/>
      <c r="B302" s="310" t="s">
        <v>586</v>
      </c>
      <c r="C302" s="309"/>
      <c r="D302" s="309"/>
      <c r="E302" s="598"/>
      <c r="F302" s="1166"/>
      <c r="G302" s="1175"/>
      <c r="H302" s="310"/>
    </row>
    <row r="303" spans="1:8" s="291" customFormat="1" ht="25.5">
      <c r="A303" s="314"/>
      <c r="B303" s="310" t="s">
        <v>587</v>
      </c>
      <c r="C303" s="309"/>
      <c r="D303" s="309"/>
      <c r="E303" s="598"/>
      <c r="F303" s="1166"/>
      <c r="G303" s="1175"/>
      <c r="H303" s="310"/>
    </row>
    <row r="304" spans="1:8" s="291" customFormat="1" ht="25.5">
      <c r="A304" s="314"/>
      <c r="B304" s="310" t="s">
        <v>588</v>
      </c>
      <c r="C304" s="309"/>
      <c r="D304" s="309"/>
      <c r="E304" s="598"/>
      <c r="F304" s="1166"/>
      <c r="G304" s="1175"/>
      <c r="H304" s="310"/>
    </row>
    <row r="305" spans="1:8" s="291" customFormat="1" ht="12.75">
      <c r="A305" s="314"/>
      <c r="B305" s="310" t="s">
        <v>589</v>
      </c>
      <c r="C305" s="309"/>
      <c r="D305" s="309"/>
      <c r="E305" s="598"/>
      <c r="F305" s="1166"/>
      <c r="G305" s="1175"/>
      <c r="H305" s="310"/>
    </row>
    <row r="306" spans="1:8" s="291" customFormat="1" ht="12.75">
      <c r="A306" s="314"/>
      <c r="B306" s="310" t="s">
        <v>590</v>
      </c>
      <c r="C306" s="309"/>
      <c r="D306" s="309"/>
      <c r="E306" s="598"/>
      <c r="F306" s="1166"/>
      <c r="G306" s="1175"/>
      <c r="H306" s="310"/>
    </row>
    <row r="307" spans="1:8" s="291" customFormat="1" ht="12.75">
      <c r="A307" s="314"/>
      <c r="B307" s="310" t="s">
        <v>591</v>
      </c>
      <c r="C307" s="309"/>
      <c r="D307" s="309"/>
      <c r="E307" s="598"/>
      <c r="F307" s="1166"/>
      <c r="G307" s="1175"/>
      <c r="H307" s="310"/>
    </row>
    <row r="308" spans="1:8" s="291" customFormat="1" ht="12.75">
      <c r="A308" s="314"/>
      <c r="B308" s="310" t="s">
        <v>592</v>
      </c>
      <c r="C308" s="309"/>
      <c r="D308" s="309"/>
      <c r="E308" s="598"/>
      <c r="F308" s="1166"/>
      <c r="G308" s="1175"/>
      <c r="H308" s="310"/>
    </row>
    <row r="309" spans="1:8" s="291" customFormat="1" ht="12.75">
      <c r="A309" s="314"/>
      <c r="B309" s="310" t="s">
        <v>593</v>
      </c>
      <c r="C309" s="309"/>
      <c r="D309" s="309"/>
      <c r="E309" s="598"/>
      <c r="F309" s="1166"/>
      <c r="G309" s="1175"/>
      <c r="H309" s="310"/>
    </row>
    <row r="310" spans="1:8" s="291" customFormat="1" ht="12.75">
      <c r="A310" s="314"/>
      <c r="B310" s="310" t="s">
        <v>594</v>
      </c>
      <c r="C310" s="309"/>
      <c r="D310" s="309"/>
      <c r="E310" s="598"/>
      <c r="F310" s="1166"/>
      <c r="G310" s="1175"/>
      <c r="H310" s="310"/>
    </row>
    <row r="311" spans="1:8" s="291" customFormat="1" ht="12.75">
      <c r="A311" s="314"/>
      <c r="B311" s="310"/>
      <c r="C311" s="309"/>
      <c r="D311" s="309"/>
      <c r="E311" s="598"/>
      <c r="F311" s="1166"/>
      <c r="G311" s="1175"/>
      <c r="H311" s="310"/>
    </row>
    <row r="312" spans="1:8" s="291" customFormat="1" ht="12.75">
      <c r="A312" s="314"/>
      <c r="B312" s="310"/>
      <c r="C312" s="309"/>
      <c r="D312" s="309"/>
      <c r="E312" s="598"/>
      <c r="F312" s="1166"/>
      <c r="G312" s="1175"/>
      <c r="H312" s="310"/>
    </row>
    <row r="313" spans="1:8" s="291" customFormat="1" ht="12.75">
      <c r="A313" s="314"/>
      <c r="B313" s="310" t="s">
        <v>595</v>
      </c>
      <c r="C313" s="309"/>
      <c r="D313" s="309"/>
      <c r="E313" s="598"/>
      <c r="F313" s="1166"/>
      <c r="G313" s="1175"/>
      <c r="H313" s="310"/>
    </row>
    <row r="314" spans="1:8" s="291" customFormat="1" ht="12.75">
      <c r="A314" s="314"/>
      <c r="B314" s="310" t="s">
        <v>596</v>
      </c>
      <c r="C314" s="309"/>
      <c r="D314" s="309"/>
      <c r="E314" s="598"/>
      <c r="F314" s="1166"/>
      <c r="G314" s="1175"/>
      <c r="H314" s="310"/>
    </row>
    <row r="315" spans="1:8" s="291" customFormat="1" ht="12.75">
      <c r="A315" s="314"/>
      <c r="B315" s="310" t="s">
        <v>597</v>
      </c>
      <c r="C315" s="309"/>
      <c r="D315" s="309"/>
      <c r="E315" s="598"/>
      <c r="F315" s="1166"/>
      <c r="G315" s="1175"/>
      <c r="H315" s="310"/>
    </row>
    <row r="316" spans="1:8" s="291" customFormat="1" ht="12.75">
      <c r="A316" s="314"/>
      <c r="B316" s="310" t="s">
        <v>598</v>
      </c>
      <c r="C316" s="309"/>
      <c r="D316" s="309"/>
      <c r="E316" s="598"/>
      <c r="F316" s="1166"/>
      <c r="G316" s="1175"/>
      <c r="H316" s="310"/>
    </row>
    <row r="317" spans="1:8" s="291" customFormat="1" ht="12.75">
      <c r="A317" s="314"/>
      <c r="B317" s="310" t="s">
        <v>599</v>
      </c>
      <c r="C317" s="309"/>
      <c r="D317" s="309"/>
      <c r="E317" s="598"/>
      <c r="F317" s="1166"/>
      <c r="G317" s="1175"/>
      <c r="H317" s="310"/>
    </row>
    <row r="318" spans="1:8" s="291" customFormat="1" ht="12.75">
      <c r="A318" s="314"/>
      <c r="B318" s="310" t="s">
        <v>600</v>
      </c>
      <c r="C318" s="309"/>
      <c r="D318" s="309"/>
      <c r="E318" s="598"/>
      <c r="F318" s="1166"/>
      <c r="G318" s="1175"/>
      <c r="H318" s="310"/>
    </row>
    <row r="319" spans="1:8" s="291" customFormat="1" ht="12.75">
      <c r="A319" s="314"/>
      <c r="B319" s="310" t="s">
        <v>601</v>
      </c>
      <c r="C319" s="309"/>
      <c r="D319" s="309"/>
      <c r="E319" s="598"/>
      <c r="F319" s="1166"/>
      <c r="G319" s="1175"/>
      <c r="H319" s="310"/>
    </row>
    <row r="320" spans="1:8" s="291" customFormat="1" ht="12.75">
      <c r="A320" s="314"/>
      <c r="B320" s="310" t="s">
        <v>602</v>
      </c>
      <c r="C320" s="309"/>
      <c r="D320" s="309"/>
      <c r="E320" s="598"/>
      <c r="F320" s="1166"/>
      <c r="G320" s="1175"/>
      <c r="H320" s="310"/>
    </row>
    <row r="321" spans="1:8" s="291" customFormat="1" ht="12.75">
      <c r="A321" s="314"/>
      <c r="B321" s="310" t="s">
        <v>603</v>
      </c>
      <c r="C321" s="309"/>
      <c r="D321" s="309"/>
      <c r="E321" s="598"/>
      <c r="F321" s="1166"/>
      <c r="G321" s="1175"/>
      <c r="H321" s="310"/>
    </row>
    <row r="322" spans="1:8" s="291" customFormat="1" ht="12.75">
      <c r="A322" s="314"/>
      <c r="B322" s="310" t="s">
        <v>604</v>
      </c>
      <c r="C322" s="309"/>
      <c r="D322" s="309"/>
      <c r="E322" s="598"/>
      <c r="F322" s="1166"/>
      <c r="G322" s="1175"/>
      <c r="H322" s="310"/>
    </row>
    <row r="323" spans="1:8" s="291" customFormat="1" ht="12.75">
      <c r="A323" s="314"/>
      <c r="B323" s="310" t="s">
        <v>605</v>
      </c>
      <c r="C323" s="309" t="s">
        <v>16</v>
      </c>
      <c r="D323" s="309">
        <v>2</v>
      </c>
      <c r="E323" s="598"/>
      <c r="F323" s="1166"/>
      <c r="G323" s="1175">
        <f>D323*E323</f>
        <v>0</v>
      </c>
      <c r="H323" s="310"/>
    </row>
    <row r="324" spans="1:8" s="291" customFormat="1" ht="12.75">
      <c r="A324" s="314"/>
      <c r="B324" s="310"/>
      <c r="C324" s="309"/>
      <c r="D324" s="309"/>
      <c r="E324" s="598"/>
      <c r="F324" s="1166"/>
      <c r="G324" s="1175"/>
      <c r="H324" s="310"/>
    </row>
    <row r="325" spans="1:8" s="291" customFormat="1" ht="76.5">
      <c r="A325" s="314" t="s">
        <v>606</v>
      </c>
      <c r="B325" s="310" t="s">
        <v>607</v>
      </c>
      <c r="C325" s="309"/>
      <c r="D325" s="309"/>
      <c r="E325" s="598"/>
      <c r="F325" s="1166"/>
      <c r="G325" s="1175"/>
      <c r="H325" s="310"/>
    </row>
    <row r="326" spans="1:8" s="291" customFormat="1" ht="127.5">
      <c r="A326" s="314"/>
      <c r="B326" s="310" t="s">
        <v>608</v>
      </c>
      <c r="C326" s="309"/>
      <c r="D326" s="309"/>
      <c r="E326" s="598"/>
      <c r="F326" s="1166"/>
      <c r="G326" s="1175"/>
      <c r="H326" s="310"/>
    </row>
    <row r="327" spans="1:8" s="291" customFormat="1" ht="51">
      <c r="A327" s="314"/>
      <c r="B327" s="310" t="s">
        <v>609</v>
      </c>
      <c r="C327" s="309"/>
      <c r="D327" s="309"/>
      <c r="E327" s="598"/>
      <c r="F327" s="1166"/>
      <c r="G327" s="1175"/>
      <c r="H327" s="310"/>
    </row>
    <row r="328" spans="1:8" s="291" customFormat="1" ht="12.75">
      <c r="A328" s="314"/>
      <c r="B328" s="310"/>
      <c r="C328" s="309" t="s">
        <v>16</v>
      </c>
      <c r="D328" s="309">
        <v>1</v>
      </c>
      <c r="E328" s="598"/>
      <c r="F328" s="1166"/>
      <c r="G328" s="1175">
        <f>D328*E328</f>
        <v>0</v>
      </c>
      <c r="H328" s="310"/>
    </row>
    <row r="329" spans="1:8" s="291" customFormat="1" ht="12.75">
      <c r="A329" s="314"/>
      <c r="B329" s="310"/>
      <c r="C329" s="309"/>
      <c r="D329" s="309"/>
      <c r="E329" s="598"/>
      <c r="F329" s="1166"/>
      <c r="G329" s="1175"/>
      <c r="H329" s="310"/>
    </row>
    <row r="330" spans="1:8" s="291" customFormat="1" ht="12.75">
      <c r="A330" s="314"/>
      <c r="B330" s="310"/>
      <c r="C330" s="309"/>
      <c r="D330" s="309"/>
      <c r="E330" s="598"/>
      <c r="F330" s="1166"/>
      <c r="G330" s="1175"/>
      <c r="H330" s="310"/>
    </row>
    <row r="331" spans="1:8" s="291" customFormat="1" ht="12.75">
      <c r="A331" s="314" t="s">
        <v>610</v>
      </c>
      <c r="B331" s="310" t="s">
        <v>611</v>
      </c>
      <c r="C331" s="309" t="s">
        <v>612</v>
      </c>
      <c r="D331" s="309">
        <v>1</v>
      </c>
      <c r="E331" s="598"/>
      <c r="F331" s="1166"/>
      <c r="G331" s="1175">
        <f>D331*E331</f>
        <v>0</v>
      </c>
      <c r="H331" s="310"/>
    </row>
    <row r="332" spans="1:8" s="291" customFormat="1" ht="12.75">
      <c r="A332" s="314"/>
      <c r="B332" s="310"/>
      <c r="C332" s="309"/>
      <c r="D332" s="309"/>
      <c r="E332" s="598"/>
      <c r="F332" s="1166"/>
      <c r="G332" s="1175"/>
      <c r="H332" s="310"/>
    </row>
    <row r="333" spans="1:8" s="291" customFormat="1" ht="51">
      <c r="A333" s="314" t="s">
        <v>613</v>
      </c>
      <c r="B333" s="310" t="s">
        <v>614</v>
      </c>
      <c r="C333" s="309" t="s">
        <v>612</v>
      </c>
      <c r="D333" s="309">
        <v>1</v>
      </c>
      <c r="E333" s="598"/>
      <c r="F333" s="1166"/>
      <c r="G333" s="1175">
        <f>D333*E333</f>
        <v>0</v>
      </c>
      <c r="H333" s="310"/>
    </row>
    <row r="334" spans="1:8" s="291" customFormat="1" ht="12.75">
      <c r="A334" s="314"/>
      <c r="B334" s="310"/>
      <c r="C334" s="309"/>
      <c r="D334" s="309"/>
      <c r="E334" s="598"/>
      <c r="F334" s="1166"/>
      <c r="G334" s="1175"/>
      <c r="H334" s="310"/>
    </row>
    <row r="335" spans="1:8" s="291" customFormat="1" ht="12.75">
      <c r="A335" s="314" t="s">
        <v>615</v>
      </c>
      <c r="B335" s="310" t="s">
        <v>616</v>
      </c>
      <c r="C335" s="309"/>
      <c r="D335" s="309"/>
      <c r="E335" s="598"/>
      <c r="F335" s="1166"/>
      <c r="G335" s="1175"/>
      <c r="H335" s="310"/>
    </row>
    <row r="336" spans="1:8" s="291" customFormat="1" ht="25.5">
      <c r="A336" s="314"/>
      <c r="B336" s="310" t="s">
        <v>617</v>
      </c>
      <c r="C336" s="309" t="s">
        <v>16</v>
      </c>
      <c r="D336" s="309">
        <v>1</v>
      </c>
      <c r="E336" s="598"/>
      <c r="F336" s="1166"/>
      <c r="G336" s="1175">
        <f>D336*E336</f>
        <v>0</v>
      </c>
      <c r="H336" s="310"/>
    </row>
    <row r="337" spans="1:8" s="291" customFormat="1" ht="12.75">
      <c r="A337" s="314"/>
      <c r="B337" s="310"/>
      <c r="C337" s="309"/>
      <c r="D337" s="309"/>
      <c r="E337" s="598"/>
      <c r="F337" s="1166"/>
      <c r="G337" s="1175"/>
      <c r="H337" s="310"/>
    </row>
    <row r="338" spans="1:8" s="291" customFormat="1" ht="25.5">
      <c r="A338" s="314" t="s">
        <v>618</v>
      </c>
      <c r="B338" s="310" t="s">
        <v>619</v>
      </c>
      <c r="C338" s="309"/>
      <c r="D338" s="309"/>
      <c r="E338" s="598"/>
      <c r="F338" s="1166"/>
      <c r="G338" s="1175"/>
      <c r="H338" s="310"/>
    </row>
    <row r="339" spans="1:8" s="291" customFormat="1" ht="25.5">
      <c r="A339" s="314"/>
      <c r="B339" s="310" t="s">
        <v>620</v>
      </c>
      <c r="C339" s="309" t="s">
        <v>16</v>
      </c>
      <c r="D339" s="309">
        <v>1</v>
      </c>
      <c r="E339" s="598"/>
      <c r="F339" s="1166"/>
      <c r="G339" s="1175">
        <f>D339*E339</f>
        <v>0</v>
      </c>
      <c r="H339" s="310"/>
    </row>
    <row r="340" spans="1:8" s="291" customFormat="1" ht="12.75">
      <c r="A340" s="314"/>
      <c r="B340" s="310"/>
      <c r="C340" s="309"/>
      <c r="D340" s="309"/>
      <c r="E340" s="598"/>
      <c r="F340" s="1166"/>
      <c r="G340" s="1175"/>
      <c r="H340" s="310"/>
    </row>
    <row r="341" spans="1:8" s="291" customFormat="1" ht="13.5" thickBot="1">
      <c r="A341" s="318"/>
      <c r="B341" s="319"/>
      <c r="D341" s="301"/>
      <c r="E341" s="315"/>
      <c r="F341" s="1167"/>
      <c r="G341" s="1176"/>
      <c r="H341" s="310"/>
    </row>
    <row r="342" spans="1:8" s="291" customFormat="1" ht="13.5" thickBot="1">
      <c r="A342" s="1200"/>
      <c r="B342" s="1194" t="s">
        <v>465</v>
      </c>
      <c r="C342" s="1194"/>
      <c r="D342" s="1194"/>
      <c r="E342" s="1201"/>
      <c r="F342" s="1203"/>
      <c r="G342" s="1202">
        <f>SUM(G149:G341)</f>
        <v>0</v>
      </c>
      <c r="H342" s="310"/>
    </row>
    <row r="343" spans="1:8" s="291" customFormat="1" ht="13.5" thickBot="1">
      <c r="A343" s="307"/>
      <c r="B343" s="310"/>
      <c r="C343" s="309"/>
      <c r="D343" s="309"/>
      <c r="E343" s="315"/>
      <c r="F343" s="1167"/>
      <c r="G343" s="1176"/>
      <c r="H343" s="310"/>
    </row>
    <row r="344" spans="1:8" s="291" customFormat="1" ht="13.5" thickBot="1">
      <c r="A344" s="1193" t="s">
        <v>417</v>
      </c>
      <c r="B344" s="1194" t="s">
        <v>418</v>
      </c>
      <c r="C344" s="1195"/>
      <c r="D344" s="1196"/>
      <c r="E344" s="1197" t="s">
        <v>172</v>
      </c>
      <c r="F344" s="1198"/>
      <c r="G344" s="1199"/>
      <c r="H344" s="310"/>
    </row>
    <row r="345" spans="1:8" s="291" customFormat="1" ht="12.75">
      <c r="A345" s="318"/>
      <c r="B345" s="319"/>
      <c r="D345" s="301"/>
      <c r="E345" s="315"/>
      <c r="F345" s="1167"/>
      <c r="G345" s="1176"/>
      <c r="H345" s="310"/>
    </row>
    <row r="346" spans="1:8" s="291" customFormat="1" ht="12.75">
      <c r="A346" s="307">
        <v>1</v>
      </c>
      <c r="B346" s="779" t="s">
        <v>621</v>
      </c>
      <c r="D346" s="301"/>
      <c r="E346" s="315"/>
      <c r="F346" s="1167"/>
      <c r="G346" s="1176"/>
      <c r="H346" s="310"/>
    </row>
    <row r="347" spans="1:8" s="291" customFormat="1" ht="127.5">
      <c r="A347" s="307"/>
      <c r="B347" s="928" t="s">
        <v>1876</v>
      </c>
      <c r="C347" s="309" t="s">
        <v>5</v>
      </c>
      <c r="D347" s="309">
        <v>20</v>
      </c>
      <c r="E347" s="598"/>
      <c r="F347" s="1166"/>
      <c r="G347" s="1175">
        <f>D347*E347</f>
        <v>0</v>
      </c>
      <c r="H347" s="310"/>
    </row>
    <row r="348" spans="1:8" s="291" customFormat="1" ht="12.75">
      <c r="A348" s="307"/>
      <c r="B348" s="779"/>
      <c r="C348" s="309"/>
      <c r="D348" s="309"/>
      <c r="E348" s="598"/>
      <c r="F348" s="1166"/>
      <c r="G348" s="1175"/>
      <c r="H348" s="310"/>
    </row>
    <row r="349" spans="1:8" s="291" customFormat="1" ht="12.75">
      <c r="A349" s="307">
        <v>2</v>
      </c>
      <c r="B349" s="779" t="s">
        <v>622</v>
      </c>
      <c r="D349" s="301"/>
      <c r="E349" s="598"/>
      <c r="F349" s="1166"/>
      <c r="G349" s="1175"/>
      <c r="H349" s="310"/>
    </row>
    <row r="350" spans="1:8" s="291" customFormat="1" ht="38.25">
      <c r="A350" s="307"/>
      <c r="B350" s="779" t="s">
        <v>623</v>
      </c>
      <c r="C350" s="309" t="s">
        <v>5</v>
      </c>
      <c r="D350" s="309">
        <v>20</v>
      </c>
      <c r="E350" s="598"/>
      <c r="F350" s="1166"/>
      <c r="G350" s="1175">
        <f>D350*E350</f>
        <v>0</v>
      </c>
      <c r="H350" s="310"/>
    </row>
    <row r="351" spans="1:8" s="291" customFormat="1" ht="12.75">
      <c r="A351" s="307"/>
      <c r="B351" s="779"/>
      <c r="C351" s="309"/>
      <c r="D351" s="309"/>
      <c r="E351" s="598"/>
      <c r="F351" s="1166"/>
      <c r="G351" s="1175"/>
      <c r="H351" s="310"/>
    </row>
    <row r="352" spans="1:8" s="291" customFormat="1" ht="12.75">
      <c r="A352" s="307">
        <v>3</v>
      </c>
      <c r="B352" s="779" t="s">
        <v>624</v>
      </c>
      <c r="C352" s="309"/>
      <c r="D352" s="309"/>
      <c r="E352" s="598"/>
      <c r="F352" s="1166"/>
      <c r="G352" s="1175"/>
      <c r="H352" s="310"/>
    </row>
    <row r="353" spans="1:8" s="291" customFormat="1" ht="25.5">
      <c r="A353" s="307"/>
      <c r="B353" s="779" t="s">
        <v>625</v>
      </c>
      <c r="C353" s="309" t="s">
        <v>5</v>
      </c>
      <c r="D353" s="309">
        <v>20</v>
      </c>
      <c r="E353" s="598"/>
      <c r="F353" s="1166"/>
      <c r="G353" s="1175">
        <f>D353*E353</f>
        <v>0</v>
      </c>
      <c r="H353" s="310"/>
    </row>
    <row r="354" spans="1:8" s="291" customFormat="1" ht="12.75">
      <c r="A354" s="307"/>
      <c r="B354" s="779"/>
      <c r="C354" s="309"/>
      <c r="D354" s="309"/>
      <c r="E354" s="598"/>
      <c r="F354" s="1166"/>
      <c r="G354" s="1175"/>
      <c r="H354" s="310"/>
    </row>
    <row r="355" spans="1:8" s="291" customFormat="1" ht="12.75">
      <c r="A355" s="307">
        <v>4</v>
      </c>
      <c r="B355" s="779" t="s">
        <v>626</v>
      </c>
      <c r="C355" s="309"/>
      <c r="D355" s="309"/>
      <c r="E355" s="598"/>
      <c r="F355" s="1166"/>
      <c r="G355" s="1175"/>
      <c r="H355" s="310"/>
    </row>
    <row r="356" spans="1:8" s="291" customFormat="1" ht="25.5">
      <c r="A356" s="307"/>
      <c r="B356" s="779" t="s">
        <v>627</v>
      </c>
      <c r="C356" s="309"/>
      <c r="D356" s="309"/>
      <c r="E356" s="598"/>
      <c r="F356" s="1166"/>
      <c r="G356" s="1175"/>
      <c r="H356" s="310"/>
    </row>
    <row r="357" spans="1:8" s="291" customFormat="1" ht="12.75">
      <c r="A357" s="307"/>
      <c r="B357" s="779"/>
      <c r="C357" s="309" t="s">
        <v>5</v>
      </c>
      <c r="D357" s="309">
        <v>20</v>
      </c>
      <c r="E357" s="598"/>
      <c r="F357" s="1166"/>
      <c r="G357" s="1175">
        <f>D357*E357</f>
        <v>0</v>
      </c>
      <c r="H357" s="310"/>
    </row>
    <row r="358" spans="1:8" s="291" customFormat="1" ht="12.75">
      <c r="A358" s="307"/>
      <c r="B358" s="779"/>
      <c r="C358" s="309"/>
      <c r="D358" s="309"/>
      <c r="E358" s="598"/>
      <c r="F358" s="1166"/>
      <c r="G358" s="1175"/>
      <c r="H358" s="310"/>
    </row>
    <row r="359" spans="1:8" s="291" customFormat="1" ht="12.75">
      <c r="A359" s="307">
        <v>5</v>
      </c>
      <c r="B359" s="779" t="s">
        <v>628</v>
      </c>
      <c r="C359" s="309"/>
      <c r="D359" s="309"/>
      <c r="E359" s="598"/>
      <c r="F359" s="1166"/>
      <c r="G359" s="1175"/>
      <c r="H359" s="310"/>
    </row>
    <row r="360" spans="1:8" s="291" customFormat="1" ht="25.5">
      <c r="A360" s="307"/>
      <c r="B360" s="779" t="s">
        <v>629</v>
      </c>
      <c r="C360" s="309" t="s">
        <v>5</v>
      </c>
      <c r="D360" s="309">
        <v>20</v>
      </c>
      <c r="E360" s="598"/>
      <c r="F360" s="1166"/>
      <c r="G360" s="1175">
        <f>D360*E360</f>
        <v>0</v>
      </c>
      <c r="H360" s="310"/>
    </row>
    <row r="361" spans="1:8" s="291" customFormat="1" ht="12.75">
      <c r="A361" s="307"/>
      <c r="B361" s="779"/>
      <c r="C361" s="309"/>
      <c r="D361" s="309"/>
      <c r="E361" s="598"/>
      <c r="F361" s="1166"/>
      <c r="G361" s="1175"/>
      <c r="H361" s="310"/>
    </row>
    <row r="362" spans="1:8" s="291" customFormat="1" ht="25.5">
      <c r="A362" s="314">
        <v>6</v>
      </c>
      <c r="B362" s="310" t="s">
        <v>630</v>
      </c>
      <c r="C362" s="309"/>
      <c r="D362" s="309"/>
      <c r="E362" s="598"/>
      <c r="F362" s="1166"/>
      <c r="G362" s="1175"/>
      <c r="H362" s="310"/>
    </row>
    <row r="363" spans="1:8" s="291" customFormat="1" ht="12.75">
      <c r="A363" s="314"/>
      <c r="B363" s="310" t="s">
        <v>511</v>
      </c>
      <c r="C363" s="309" t="s">
        <v>16</v>
      </c>
      <c r="D363" s="309">
        <v>1</v>
      </c>
      <c r="E363" s="598"/>
      <c r="F363" s="1166"/>
      <c r="G363" s="1175">
        <f>D363*E363</f>
        <v>0</v>
      </c>
      <c r="H363" s="310"/>
    </row>
    <row r="364" spans="1:8" s="291" customFormat="1" ht="12.75">
      <c r="A364" s="314"/>
      <c r="B364" s="310"/>
      <c r="C364" s="309"/>
      <c r="D364" s="309"/>
      <c r="E364" s="598"/>
      <c r="F364" s="1166"/>
      <c r="G364" s="1175"/>
      <c r="H364" s="310"/>
    </row>
    <row r="365" spans="1:8" s="291" customFormat="1" ht="12.75">
      <c r="A365" s="314">
        <v>7</v>
      </c>
      <c r="B365" s="313" t="s">
        <v>611</v>
      </c>
      <c r="C365" s="309" t="s">
        <v>612</v>
      </c>
      <c r="D365" s="309">
        <v>1</v>
      </c>
      <c r="E365" s="598"/>
      <c r="F365" s="1166"/>
      <c r="G365" s="1175">
        <f>D365*E365</f>
        <v>0</v>
      </c>
      <c r="H365" s="310"/>
    </row>
    <row r="366" spans="1:8" s="291" customFormat="1" ht="12.75">
      <c r="A366" s="318"/>
      <c r="B366" s="319"/>
      <c r="D366" s="301"/>
      <c r="E366" s="598"/>
      <c r="F366" s="1166"/>
      <c r="G366" s="1175"/>
      <c r="H366" s="310"/>
    </row>
    <row r="367" spans="1:8" s="291" customFormat="1" ht="25.5">
      <c r="A367" s="307">
        <v>8</v>
      </c>
      <c r="B367" s="310" t="s">
        <v>631</v>
      </c>
      <c r="C367" s="309" t="s">
        <v>612</v>
      </c>
      <c r="D367" s="309">
        <v>1</v>
      </c>
      <c r="E367" s="598"/>
      <c r="F367" s="1166"/>
      <c r="G367" s="1175">
        <f>D367*E367</f>
        <v>0</v>
      </c>
      <c r="H367" s="310"/>
    </row>
    <row r="368" spans="1:8" s="291" customFormat="1" ht="13.5" thickBot="1">
      <c r="A368" s="318"/>
      <c r="B368" s="319"/>
      <c r="D368" s="301"/>
      <c r="E368" s="315"/>
      <c r="F368" s="1167"/>
      <c r="G368" s="1176"/>
      <c r="H368" s="310"/>
    </row>
    <row r="369" spans="1:8" s="291" customFormat="1" ht="13.5" thickBot="1">
      <c r="A369" s="1200"/>
      <c r="B369" s="1194" t="s">
        <v>465</v>
      </c>
      <c r="C369" s="1194"/>
      <c r="D369" s="1194"/>
      <c r="E369" s="1201"/>
      <c r="F369" s="1203"/>
      <c r="G369" s="1202">
        <f>SUM(G345:G368)</f>
        <v>0</v>
      </c>
      <c r="H369" s="310"/>
    </row>
    <row r="370" spans="1:8" s="291" customFormat="1" ht="13.5" thickBot="1">
      <c r="A370" s="307"/>
      <c r="B370" s="310"/>
      <c r="C370" s="309"/>
      <c r="D370" s="309"/>
      <c r="E370" s="315"/>
      <c r="F370" s="1167"/>
      <c r="G370" s="1176"/>
      <c r="H370" s="310"/>
    </row>
    <row r="371" spans="1:8" s="291" customFormat="1" ht="13.5" thickBot="1">
      <c r="A371" s="1193" t="s">
        <v>419</v>
      </c>
      <c r="B371" s="1194" t="s">
        <v>420</v>
      </c>
      <c r="C371" s="1195"/>
      <c r="D371" s="1196"/>
      <c r="E371" s="1197" t="s">
        <v>172</v>
      </c>
      <c r="F371" s="1198"/>
      <c r="G371" s="1199"/>
      <c r="H371" s="310"/>
    </row>
    <row r="372" spans="1:8" s="291" customFormat="1" ht="12.75">
      <c r="A372" s="318"/>
      <c r="B372" s="319"/>
      <c r="D372" s="301"/>
      <c r="E372" s="315"/>
      <c r="F372" s="1167"/>
      <c r="G372" s="1176"/>
      <c r="H372" s="310"/>
    </row>
    <row r="373" spans="1:8" s="291" customFormat="1" ht="12.75">
      <c r="A373" s="314">
        <v>1</v>
      </c>
      <c r="B373" s="310" t="s">
        <v>632</v>
      </c>
      <c r="C373" s="309"/>
      <c r="D373" s="309"/>
      <c r="E373" s="320"/>
      <c r="F373" s="1168"/>
      <c r="G373" s="1177"/>
      <c r="H373" s="310"/>
    </row>
    <row r="374" spans="1:8" ht="84" customHeight="1">
      <c r="B374" s="780" t="s">
        <v>633</v>
      </c>
      <c r="C374" s="311"/>
      <c r="D374" s="311"/>
      <c r="E374" s="781"/>
      <c r="F374" s="1169"/>
      <c r="G374" s="1178"/>
    </row>
    <row r="375" spans="1:8" ht="58.5" customHeight="1">
      <c r="A375" s="782"/>
      <c r="B375" s="780" t="s">
        <v>634</v>
      </c>
      <c r="C375" s="311"/>
      <c r="D375" s="311"/>
      <c r="E375" s="781"/>
      <c r="F375" s="1169"/>
      <c r="G375" s="1178"/>
    </row>
    <row r="376" spans="1:8" ht="29.25" customHeight="1">
      <c r="A376" s="782"/>
      <c r="B376" s="783" t="s">
        <v>635</v>
      </c>
      <c r="C376" s="311"/>
      <c r="D376" s="311"/>
      <c r="E376" s="781"/>
      <c r="F376" s="1169"/>
      <c r="G376" s="1178"/>
    </row>
    <row r="377" spans="1:8">
      <c r="A377" s="782"/>
      <c r="B377" s="784" t="s">
        <v>636</v>
      </c>
      <c r="C377" s="311"/>
      <c r="D377" s="311"/>
      <c r="E377" s="781"/>
      <c r="F377" s="1169"/>
      <c r="G377" s="1178"/>
    </row>
    <row r="378" spans="1:8" ht="25.5">
      <c r="A378" s="782"/>
      <c r="B378" s="784" t="s">
        <v>637</v>
      </c>
      <c r="C378" s="311"/>
      <c r="D378" s="311"/>
      <c r="E378" s="781"/>
      <c r="F378" s="1169"/>
      <c r="G378" s="1178"/>
    </row>
    <row r="379" spans="1:8">
      <c r="A379" s="782"/>
      <c r="B379" s="784" t="s">
        <v>638</v>
      </c>
      <c r="C379" s="311"/>
      <c r="D379" s="311"/>
      <c r="E379" s="781"/>
      <c r="F379" s="1169"/>
      <c r="G379" s="1178"/>
    </row>
    <row r="380" spans="1:8">
      <c r="A380" s="782"/>
      <c r="B380" s="784" t="s">
        <v>639</v>
      </c>
      <c r="C380" s="311"/>
      <c r="D380" s="311"/>
      <c r="E380" s="781"/>
      <c r="F380" s="1169"/>
      <c r="G380" s="1178"/>
    </row>
    <row r="381" spans="1:8" ht="25.5">
      <c r="A381" s="782"/>
      <c r="B381" s="784" t="s">
        <v>640</v>
      </c>
      <c r="C381" s="311"/>
      <c r="D381" s="311"/>
      <c r="E381" s="781"/>
      <c r="F381" s="1169"/>
      <c r="G381" s="1178"/>
    </row>
    <row r="382" spans="1:8">
      <c r="A382" s="782"/>
      <c r="B382" s="784" t="s">
        <v>641</v>
      </c>
      <c r="C382" s="311"/>
      <c r="D382" s="311"/>
      <c r="E382" s="781"/>
      <c r="F382" s="1169"/>
      <c r="G382" s="1178"/>
    </row>
    <row r="383" spans="1:8">
      <c r="A383" s="782"/>
      <c r="B383" s="784" t="s">
        <v>642</v>
      </c>
      <c r="C383" s="311"/>
      <c r="D383" s="311"/>
      <c r="E383" s="781"/>
      <c r="F383" s="1169"/>
      <c r="G383" s="1178"/>
    </row>
    <row r="384" spans="1:8">
      <c r="A384" s="782"/>
      <c r="B384" s="784" t="s">
        <v>643</v>
      </c>
      <c r="C384" s="311"/>
      <c r="D384" s="311"/>
      <c r="E384" s="781"/>
      <c r="F384" s="1169"/>
      <c r="G384" s="1178"/>
    </row>
    <row r="385" spans="1:8">
      <c r="A385" s="782"/>
      <c r="B385" s="784" t="s">
        <v>644</v>
      </c>
      <c r="C385" s="311" t="s">
        <v>16</v>
      </c>
      <c r="D385" s="311">
        <v>172</v>
      </c>
      <c r="E385" s="598"/>
      <c r="F385" s="1166"/>
      <c r="G385" s="1175">
        <f>D385*E385</f>
        <v>0</v>
      </c>
    </row>
    <row r="386" spans="1:8">
      <c r="A386" s="782"/>
      <c r="B386" s="785"/>
      <c r="E386" s="598"/>
      <c r="F386" s="1166"/>
      <c r="G386" s="1175"/>
    </row>
    <row r="387" spans="1:8" s="291" customFormat="1" ht="12.75">
      <c r="A387" s="314" t="s">
        <v>290</v>
      </c>
      <c r="B387" s="310" t="s">
        <v>645</v>
      </c>
      <c r="C387" s="309"/>
      <c r="D387" s="309"/>
      <c r="E387" s="598"/>
      <c r="F387" s="1166"/>
      <c r="G387" s="1175"/>
      <c r="H387" s="310"/>
    </row>
    <row r="388" spans="1:8" ht="76.5">
      <c r="B388" s="780" t="s">
        <v>646</v>
      </c>
      <c r="C388" s="311"/>
      <c r="D388" s="311"/>
      <c r="E388" s="598"/>
      <c r="F388" s="1166"/>
      <c r="G388" s="1175"/>
    </row>
    <row r="389" spans="1:8" ht="58.5" customHeight="1">
      <c r="A389" s="782"/>
      <c r="B389" s="780" t="s">
        <v>634</v>
      </c>
      <c r="C389" s="311"/>
      <c r="D389" s="311"/>
      <c r="E389" s="598"/>
      <c r="F389" s="1166"/>
      <c r="G389" s="1175"/>
    </row>
    <row r="390" spans="1:8" ht="30" customHeight="1">
      <c r="A390" s="782"/>
      <c r="B390" s="783" t="s">
        <v>635</v>
      </c>
      <c r="C390" s="311"/>
      <c r="D390" s="311"/>
      <c r="E390" s="598"/>
      <c r="F390" s="1166"/>
      <c r="G390" s="1175"/>
    </row>
    <row r="391" spans="1:8">
      <c r="A391" s="782"/>
      <c r="B391" s="784" t="s">
        <v>636</v>
      </c>
      <c r="C391" s="311"/>
      <c r="D391" s="311"/>
      <c r="E391" s="598"/>
      <c r="F391" s="1166"/>
      <c r="G391" s="1175"/>
    </row>
    <row r="392" spans="1:8" ht="25.5">
      <c r="A392" s="782"/>
      <c r="B392" s="784" t="s">
        <v>637</v>
      </c>
      <c r="C392" s="311"/>
      <c r="D392" s="311"/>
      <c r="E392" s="598"/>
      <c r="F392" s="1166"/>
      <c r="G392" s="1175"/>
    </row>
    <row r="393" spans="1:8">
      <c r="A393" s="782"/>
      <c r="B393" s="784" t="s">
        <v>638</v>
      </c>
      <c r="C393" s="311"/>
      <c r="D393" s="311"/>
      <c r="E393" s="598"/>
      <c r="F393" s="1166"/>
      <c r="G393" s="1175"/>
    </row>
    <row r="394" spans="1:8">
      <c r="A394" s="782"/>
      <c r="B394" s="784" t="s">
        <v>639</v>
      </c>
      <c r="C394" s="311"/>
      <c r="D394" s="311"/>
      <c r="E394" s="598"/>
      <c r="F394" s="1166"/>
      <c r="G394" s="1175"/>
    </row>
    <row r="395" spans="1:8" ht="25.5">
      <c r="A395" s="782"/>
      <c r="B395" s="784" t="s">
        <v>640</v>
      </c>
      <c r="C395" s="311"/>
      <c r="D395" s="311"/>
      <c r="E395" s="598"/>
      <c r="F395" s="1166"/>
      <c r="G395" s="1175"/>
    </row>
    <row r="396" spans="1:8">
      <c r="A396" s="782"/>
      <c r="B396" s="784" t="s">
        <v>641</v>
      </c>
      <c r="C396" s="311"/>
      <c r="D396" s="311"/>
      <c r="E396" s="598"/>
      <c r="F396" s="1166"/>
      <c r="G396" s="1175"/>
    </row>
    <row r="397" spans="1:8">
      <c r="A397" s="782"/>
      <c r="B397" s="784" t="s">
        <v>642</v>
      </c>
      <c r="C397" s="311"/>
      <c r="D397" s="311"/>
      <c r="E397" s="598"/>
      <c r="F397" s="1166"/>
      <c r="G397" s="1175"/>
    </row>
    <row r="398" spans="1:8">
      <c r="A398" s="782"/>
      <c r="B398" s="784" t="s">
        <v>643</v>
      </c>
      <c r="C398" s="311"/>
      <c r="D398" s="311"/>
      <c r="E398" s="598"/>
      <c r="F398" s="1166"/>
      <c r="G398" s="1175"/>
    </row>
    <row r="399" spans="1:8">
      <c r="A399" s="782"/>
      <c r="B399" s="784" t="s">
        <v>644</v>
      </c>
      <c r="C399" s="311" t="s">
        <v>16</v>
      </c>
      <c r="D399" s="311">
        <v>14</v>
      </c>
      <c r="E399" s="598"/>
      <c r="F399" s="1166"/>
      <c r="G399" s="1175">
        <f>D399*E399</f>
        <v>0</v>
      </c>
    </row>
    <row r="400" spans="1:8">
      <c r="A400" s="782"/>
      <c r="B400" s="784"/>
      <c r="C400" s="311"/>
      <c r="D400" s="311"/>
      <c r="E400" s="598"/>
      <c r="F400" s="1166"/>
      <c r="G400" s="1175"/>
    </row>
    <row r="401" spans="1:8" s="291" customFormat="1" ht="12.75">
      <c r="A401" s="314">
        <v>3</v>
      </c>
      <c r="B401" s="310" t="s">
        <v>647</v>
      </c>
      <c r="C401" s="309"/>
      <c r="D401" s="309"/>
      <c r="E401" s="598"/>
      <c r="F401" s="1166"/>
      <c r="G401" s="1175"/>
      <c r="H401" s="310"/>
    </row>
    <row r="402" spans="1:8" s="291" customFormat="1" ht="12.75">
      <c r="A402" s="314"/>
      <c r="B402" s="310"/>
      <c r="C402" s="309"/>
      <c r="D402" s="309"/>
      <c r="E402" s="598"/>
      <c r="F402" s="1166"/>
      <c r="G402" s="1175"/>
      <c r="H402" s="310"/>
    </row>
    <row r="403" spans="1:8" s="291" customFormat="1" ht="38.25">
      <c r="A403" s="314"/>
      <c r="B403" s="784" t="s">
        <v>648</v>
      </c>
      <c r="C403" s="309"/>
      <c r="D403" s="309"/>
      <c r="E403" s="598"/>
      <c r="F403" s="1166"/>
      <c r="G403" s="1175"/>
      <c r="H403" s="310"/>
    </row>
    <row r="404" spans="1:8" s="291" customFormat="1" ht="25.5">
      <c r="A404" s="314"/>
      <c r="B404" s="784" t="s">
        <v>649</v>
      </c>
      <c r="C404" s="309"/>
      <c r="D404" s="309"/>
      <c r="E404" s="598"/>
      <c r="F404" s="1166"/>
      <c r="G404" s="1175"/>
      <c r="H404" s="310"/>
    </row>
    <row r="405" spans="1:8" s="291" customFormat="1" ht="63.75">
      <c r="A405" s="314"/>
      <c r="B405" s="784" t="s">
        <v>650</v>
      </c>
      <c r="C405" s="309"/>
      <c r="D405" s="309"/>
      <c r="E405" s="598"/>
      <c r="F405" s="1166"/>
      <c r="G405" s="1175"/>
      <c r="H405" s="310"/>
    </row>
    <row r="406" spans="1:8" s="291" customFormat="1" ht="63.75">
      <c r="A406" s="314"/>
      <c r="B406" s="784" t="s">
        <v>651</v>
      </c>
      <c r="C406" s="309"/>
      <c r="D406" s="309"/>
      <c r="E406" s="598"/>
      <c r="F406" s="1166"/>
      <c r="G406" s="1175"/>
      <c r="H406" s="310"/>
    </row>
    <row r="407" spans="1:8" s="291" customFormat="1" ht="12.75">
      <c r="A407" s="314"/>
      <c r="B407" s="784"/>
      <c r="C407" s="309"/>
      <c r="D407" s="309"/>
      <c r="E407" s="598"/>
      <c r="F407" s="1166"/>
      <c r="G407" s="1175"/>
      <c r="H407" s="310"/>
    </row>
    <row r="408" spans="1:8" s="291" customFormat="1" ht="12.75">
      <c r="A408" s="314"/>
      <c r="B408" s="784"/>
      <c r="C408" s="311" t="s">
        <v>16</v>
      </c>
      <c r="D408" s="311">
        <v>1</v>
      </c>
      <c r="E408" s="598"/>
      <c r="F408" s="1166"/>
      <c r="G408" s="1175">
        <f>D408*E408</f>
        <v>0</v>
      </c>
      <c r="H408" s="310"/>
    </row>
    <row r="409" spans="1:8" s="291" customFormat="1" ht="12.75">
      <c r="A409" s="314"/>
      <c r="B409" s="784"/>
      <c r="C409" s="311"/>
      <c r="D409" s="311"/>
      <c r="E409" s="598"/>
      <c r="F409" s="1166"/>
      <c r="G409" s="1175"/>
      <c r="H409" s="310"/>
    </row>
    <row r="410" spans="1:8" s="291" customFormat="1" ht="12.75" hidden="1">
      <c r="A410" s="314"/>
      <c r="B410" s="784"/>
      <c r="C410" s="311"/>
      <c r="D410" s="311"/>
      <c r="E410" s="598"/>
      <c r="F410" s="1166"/>
      <c r="G410" s="1175"/>
      <c r="H410" s="310"/>
    </row>
    <row r="411" spans="1:8" s="291" customFormat="1" ht="12.75" hidden="1">
      <c r="A411" s="314"/>
      <c r="B411" s="784"/>
      <c r="C411" s="309"/>
      <c r="D411" s="309"/>
      <c r="E411" s="598"/>
      <c r="F411" s="1166"/>
      <c r="G411" s="1175"/>
      <c r="H411" s="310"/>
    </row>
    <row r="412" spans="1:8">
      <c r="A412" s="782"/>
      <c r="B412" s="784"/>
      <c r="C412" s="311"/>
      <c r="D412" s="311"/>
      <c r="E412" s="598"/>
      <c r="F412" s="1166"/>
      <c r="G412" s="1175"/>
    </row>
    <row r="413" spans="1:8" s="291" customFormat="1" ht="12.75">
      <c r="A413" s="314">
        <v>4</v>
      </c>
      <c r="B413" s="310" t="s">
        <v>652</v>
      </c>
      <c r="C413" s="309"/>
      <c r="D413" s="309"/>
      <c r="E413" s="598"/>
      <c r="F413" s="1166"/>
      <c r="G413" s="1175"/>
      <c r="H413" s="310"/>
    </row>
    <row r="414" spans="1:8" s="291" customFormat="1" ht="231.75" customHeight="1">
      <c r="A414" s="314"/>
      <c r="B414" s="313" t="s">
        <v>1877</v>
      </c>
      <c r="C414" s="309"/>
      <c r="D414" s="309"/>
      <c r="E414" s="598"/>
      <c r="F414" s="1166"/>
      <c r="G414" s="1175"/>
      <c r="H414" s="310"/>
    </row>
    <row r="415" spans="1:8" s="291" customFormat="1" ht="12.75">
      <c r="A415" s="314"/>
      <c r="B415" s="310" t="s">
        <v>653</v>
      </c>
      <c r="C415" s="309" t="s">
        <v>16</v>
      </c>
      <c r="D415" s="309">
        <v>372</v>
      </c>
      <c r="E415" s="598"/>
      <c r="F415" s="1166"/>
      <c r="G415" s="1175">
        <f>D415*E415</f>
        <v>0</v>
      </c>
      <c r="H415" s="310"/>
    </row>
    <row r="416" spans="1:8" s="291" customFormat="1" ht="12.75">
      <c r="A416" s="314"/>
      <c r="B416" s="310" t="s">
        <v>654</v>
      </c>
      <c r="C416" s="309" t="s">
        <v>16</v>
      </c>
      <c r="D416" s="309">
        <v>1</v>
      </c>
      <c r="E416" s="598"/>
      <c r="F416" s="1166"/>
      <c r="G416" s="1175">
        <f>D416*E416</f>
        <v>0</v>
      </c>
      <c r="H416" s="310"/>
    </row>
    <row r="417" spans="1:8" s="291" customFormat="1" ht="12.75">
      <c r="A417" s="307"/>
      <c r="B417" s="779"/>
      <c r="C417" s="309"/>
      <c r="D417" s="309"/>
      <c r="E417" s="598"/>
      <c r="F417" s="1166"/>
      <c r="G417" s="1175"/>
      <c r="H417" s="310"/>
    </row>
    <row r="418" spans="1:8" s="291" customFormat="1" ht="12.75">
      <c r="A418" s="307" t="s">
        <v>295</v>
      </c>
      <c r="B418" s="779" t="s">
        <v>655</v>
      </c>
      <c r="C418" s="309"/>
      <c r="D418" s="309"/>
      <c r="E418" s="598"/>
      <c r="F418" s="1166"/>
      <c r="G418" s="1175"/>
      <c r="H418" s="310"/>
    </row>
    <row r="419" spans="1:8" s="291" customFormat="1" ht="89.25">
      <c r="A419" s="307"/>
      <c r="B419" s="310" t="s">
        <v>1858</v>
      </c>
      <c r="C419" s="309"/>
      <c r="D419" s="309"/>
      <c r="E419" s="598"/>
      <c r="F419" s="1166"/>
      <c r="G419" s="1175"/>
      <c r="H419" s="310"/>
    </row>
    <row r="420" spans="1:8" s="291" customFormat="1" ht="63.75">
      <c r="A420" s="307"/>
      <c r="B420" s="310" t="s">
        <v>656</v>
      </c>
      <c r="C420" s="309"/>
      <c r="D420" s="309"/>
      <c r="E420" s="598"/>
      <c r="F420" s="1166"/>
      <c r="G420" s="1175"/>
      <c r="H420" s="310"/>
    </row>
    <row r="421" spans="1:8" s="291" customFormat="1" ht="38.25">
      <c r="A421" s="307"/>
      <c r="B421" s="310" t="s">
        <v>657</v>
      </c>
      <c r="C421" s="309"/>
      <c r="D421" s="309"/>
      <c r="E421" s="598"/>
      <c r="F421" s="1166"/>
      <c r="G421" s="1175"/>
      <c r="H421" s="310"/>
    </row>
    <row r="422" spans="1:8" s="291" customFormat="1" ht="12.75">
      <c r="A422" s="307"/>
      <c r="B422" s="310" t="s">
        <v>658</v>
      </c>
      <c r="C422" s="309"/>
      <c r="D422" s="309"/>
      <c r="E422" s="598"/>
      <c r="F422" s="1166"/>
      <c r="G422" s="1175"/>
      <c r="H422" s="310"/>
    </row>
    <row r="423" spans="1:8" s="291" customFormat="1" ht="12.75">
      <c r="A423" s="307"/>
      <c r="B423" s="310" t="s">
        <v>659</v>
      </c>
      <c r="C423" s="309"/>
      <c r="D423" s="309"/>
      <c r="E423" s="598"/>
      <c r="F423" s="1166"/>
      <c r="G423" s="1175"/>
      <c r="H423" s="310"/>
    </row>
    <row r="424" spans="1:8" s="291" customFormat="1" ht="12.75">
      <c r="A424" s="307"/>
      <c r="B424" s="310" t="s">
        <v>660</v>
      </c>
      <c r="C424" s="309"/>
      <c r="D424" s="309"/>
      <c r="E424" s="598"/>
      <c r="F424" s="1166"/>
      <c r="G424" s="1175"/>
      <c r="H424" s="310"/>
    </row>
    <row r="425" spans="1:8" s="291" customFormat="1" ht="25.5">
      <c r="A425" s="307"/>
      <c r="B425" s="310" t="s">
        <v>661</v>
      </c>
      <c r="C425" s="309"/>
      <c r="D425" s="309"/>
      <c r="E425" s="598"/>
      <c r="F425" s="1166"/>
      <c r="G425" s="1175"/>
      <c r="H425" s="310"/>
    </row>
    <row r="426" spans="1:8" s="291" customFormat="1" ht="12.75">
      <c r="A426" s="307"/>
      <c r="B426" s="779"/>
      <c r="C426" s="309" t="s">
        <v>6</v>
      </c>
      <c r="D426" s="309">
        <v>1200</v>
      </c>
      <c r="E426" s="598"/>
      <c r="F426" s="1166"/>
      <c r="G426" s="1175">
        <f>D426*E426</f>
        <v>0</v>
      </c>
      <c r="H426" s="310"/>
    </row>
    <row r="427" spans="1:8" s="291" customFormat="1" ht="12.75">
      <c r="A427" s="307"/>
      <c r="B427" s="779"/>
      <c r="C427" s="309"/>
      <c r="D427" s="309"/>
      <c r="E427" s="598"/>
      <c r="F427" s="1166"/>
      <c r="G427" s="1175"/>
      <c r="H427" s="310"/>
    </row>
    <row r="428" spans="1:8" s="291" customFormat="1" ht="12.75">
      <c r="A428" s="307" t="s">
        <v>296</v>
      </c>
      <c r="B428" s="779" t="s">
        <v>662</v>
      </c>
      <c r="C428" s="309"/>
      <c r="D428" s="309"/>
      <c r="E428" s="598"/>
      <c r="F428" s="1166"/>
      <c r="G428" s="1175"/>
      <c r="H428" s="310"/>
    </row>
    <row r="429" spans="1:8" s="291" customFormat="1" ht="144" customHeight="1">
      <c r="A429" s="307"/>
      <c r="B429" s="310" t="s">
        <v>1859</v>
      </c>
      <c r="C429" s="309"/>
      <c r="D429" s="309"/>
      <c r="E429" s="598"/>
      <c r="F429" s="1166"/>
      <c r="G429" s="1175"/>
      <c r="H429" s="310"/>
    </row>
    <row r="430" spans="1:8" s="291" customFormat="1" ht="12.75">
      <c r="A430" s="307"/>
      <c r="B430" s="310" t="s">
        <v>1281</v>
      </c>
      <c r="C430" s="309"/>
      <c r="D430" s="309"/>
      <c r="E430" s="598"/>
      <c r="F430" s="1166"/>
      <c r="G430" s="1175"/>
      <c r="H430" s="310"/>
    </row>
    <row r="431" spans="1:8" s="291" customFormat="1" ht="12.75">
      <c r="A431" s="307"/>
      <c r="B431" s="779"/>
      <c r="C431" s="309" t="s">
        <v>9</v>
      </c>
      <c r="D431" s="309">
        <v>140</v>
      </c>
      <c r="E431" s="598"/>
      <c r="F431" s="1166"/>
      <c r="G431" s="1175">
        <f>D431*E431</f>
        <v>0</v>
      </c>
      <c r="H431" s="310"/>
    </row>
    <row r="432" spans="1:8" s="291" customFormat="1" ht="12.75">
      <c r="A432" s="307"/>
      <c r="B432" s="779"/>
      <c r="C432" s="309"/>
      <c r="D432" s="309"/>
      <c r="E432" s="598"/>
      <c r="F432" s="1166"/>
      <c r="G432" s="1175"/>
      <c r="H432" s="310"/>
    </row>
    <row r="433" spans="1:8" s="291" customFormat="1" ht="76.5">
      <c r="A433" s="307" t="s">
        <v>298</v>
      </c>
      <c r="B433" s="310" t="s">
        <v>663</v>
      </c>
      <c r="C433" s="309"/>
      <c r="D433" s="309"/>
      <c r="E433" s="598"/>
      <c r="F433" s="1166"/>
      <c r="G433" s="1175"/>
      <c r="H433" s="310"/>
    </row>
    <row r="434" spans="1:8" s="291" customFormat="1" ht="12.75">
      <c r="A434" s="307"/>
      <c r="B434" s="779"/>
      <c r="C434" s="309" t="s">
        <v>6</v>
      </c>
      <c r="D434" s="309">
        <v>200</v>
      </c>
      <c r="E434" s="598"/>
      <c r="F434" s="1166"/>
      <c r="G434" s="1175">
        <f>D434*E434</f>
        <v>0</v>
      </c>
      <c r="H434" s="310"/>
    </row>
    <row r="435" spans="1:8" s="291" customFormat="1" ht="12.75">
      <c r="A435" s="307"/>
      <c r="B435" s="779"/>
      <c r="C435" s="309"/>
      <c r="D435" s="309"/>
      <c r="E435" s="598"/>
      <c r="F435" s="1166"/>
      <c r="G435" s="1175"/>
      <c r="H435" s="310"/>
    </row>
    <row r="436" spans="1:8" s="291" customFormat="1" ht="25.5">
      <c r="A436" s="314" t="s">
        <v>299</v>
      </c>
      <c r="B436" s="310" t="s">
        <v>630</v>
      </c>
      <c r="C436" s="309"/>
      <c r="D436" s="309"/>
      <c r="E436" s="598"/>
      <c r="F436" s="1166"/>
      <c r="G436" s="1175"/>
      <c r="H436" s="310"/>
    </row>
    <row r="437" spans="1:8" s="291" customFormat="1" ht="12.75">
      <c r="A437" s="314"/>
      <c r="B437" s="310" t="s">
        <v>511</v>
      </c>
      <c r="C437" s="309" t="s">
        <v>16</v>
      </c>
      <c r="D437" s="309">
        <v>1</v>
      </c>
      <c r="E437" s="598"/>
      <c r="F437" s="1166"/>
      <c r="G437" s="1175">
        <f>D437*E437</f>
        <v>0</v>
      </c>
      <c r="H437" s="310"/>
    </row>
    <row r="438" spans="1:8" s="291" customFormat="1" ht="12.75">
      <c r="A438" s="314"/>
      <c r="B438" s="310"/>
      <c r="C438" s="309"/>
      <c r="D438" s="309"/>
      <c r="E438" s="598"/>
      <c r="F438" s="1166"/>
      <c r="G438" s="1175"/>
      <c r="H438" s="310"/>
    </row>
    <row r="439" spans="1:8" s="291" customFormat="1" ht="12.75">
      <c r="A439" s="314"/>
      <c r="B439" s="310"/>
      <c r="C439" s="309"/>
      <c r="D439" s="309"/>
      <c r="E439" s="598"/>
      <c r="F439" s="1166"/>
      <c r="G439" s="1175"/>
      <c r="H439" s="310"/>
    </row>
    <row r="440" spans="1:8" s="291" customFormat="1" ht="12.75">
      <c r="A440" s="314" t="s">
        <v>300</v>
      </c>
      <c r="B440" s="313" t="s">
        <v>611</v>
      </c>
      <c r="C440" s="309" t="s">
        <v>612</v>
      </c>
      <c r="D440" s="309">
        <v>1</v>
      </c>
      <c r="E440" s="598"/>
      <c r="F440" s="1166"/>
      <c r="G440" s="1175">
        <f>D440*E440</f>
        <v>0</v>
      </c>
      <c r="H440" s="310"/>
    </row>
    <row r="441" spans="1:8" s="291" customFormat="1" ht="12.75">
      <c r="A441" s="318"/>
      <c r="B441" s="319"/>
      <c r="D441" s="301"/>
      <c r="E441" s="598"/>
      <c r="F441" s="1166"/>
      <c r="G441" s="1175"/>
      <c r="H441" s="310"/>
    </row>
    <row r="442" spans="1:8" s="291" customFormat="1" ht="25.5">
      <c r="A442" s="307" t="s">
        <v>138</v>
      </c>
      <c r="B442" s="310" t="s">
        <v>631</v>
      </c>
      <c r="C442" s="309" t="s">
        <v>612</v>
      </c>
      <c r="D442" s="309">
        <v>1</v>
      </c>
      <c r="E442" s="598"/>
      <c r="F442" s="1166"/>
      <c r="G442" s="1175">
        <f>D442*E442</f>
        <v>0</v>
      </c>
      <c r="H442" s="310"/>
    </row>
    <row r="443" spans="1:8" s="291" customFormat="1" ht="12.75">
      <c r="A443" s="307"/>
      <c r="B443" s="310"/>
      <c r="C443" s="309"/>
      <c r="D443" s="309"/>
      <c r="E443" s="598"/>
      <c r="F443" s="1166"/>
      <c r="G443" s="1175"/>
      <c r="H443" s="310"/>
    </row>
    <row r="444" spans="1:8" s="291" customFormat="1" ht="12.75">
      <c r="A444" s="307" t="s">
        <v>139</v>
      </c>
      <c r="B444" s="310" t="s">
        <v>616</v>
      </c>
      <c r="C444" s="309"/>
      <c r="D444" s="309"/>
      <c r="E444" s="598"/>
      <c r="F444" s="1166"/>
      <c r="G444" s="1175"/>
      <c r="H444" s="310"/>
    </row>
    <row r="445" spans="1:8" s="291" customFormat="1" ht="25.5">
      <c r="A445" s="307"/>
      <c r="B445" s="310" t="s">
        <v>664</v>
      </c>
      <c r="C445" s="309" t="s">
        <v>5</v>
      </c>
      <c r="D445" s="309">
        <v>28</v>
      </c>
      <c r="E445" s="598"/>
      <c r="F445" s="1166"/>
      <c r="G445" s="1175">
        <f>D445*E445</f>
        <v>0</v>
      </c>
      <c r="H445" s="310"/>
    </row>
    <row r="446" spans="1:8" s="291" customFormat="1" ht="13.5" thickBot="1">
      <c r="A446" s="318"/>
      <c r="B446" s="319"/>
      <c r="D446" s="301"/>
      <c r="E446" s="315"/>
      <c r="F446" s="1167"/>
      <c r="G446" s="1176"/>
      <c r="H446" s="310"/>
    </row>
    <row r="447" spans="1:8" s="291" customFormat="1" ht="13.5" thickBot="1">
      <c r="A447" s="1200"/>
      <c r="B447" s="1194" t="s">
        <v>465</v>
      </c>
      <c r="C447" s="1194"/>
      <c r="D447" s="1194"/>
      <c r="E447" s="1201"/>
      <c r="F447" s="1203"/>
      <c r="G447" s="1202">
        <f>SUM(G372:G446)</f>
        <v>0</v>
      </c>
      <c r="H447" s="310"/>
    </row>
    <row r="448" spans="1:8" s="291" customFormat="1" ht="13.5" thickBot="1">
      <c r="A448" s="321"/>
      <c r="B448" s="322"/>
      <c r="C448" s="322"/>
      <c r="D448" s="322"/>
      <c r="E448" s="323"/>
      <c r="F448" s="1170"/>
      <c r="G448" s="1179"/>
      <c r="H448" s="310"/>
    </row>
    <row r="449" spans="1:18" s="291" customFormat="1" ht="13.5" thickBot="1">
      <c r="A449" s="1193" t="s">
        <v>421</v>
      </c>
      <c r="B449" s="1194" t="s">
        <v>422</v>
      </c>
      <c r="C449" s="1195"/>
      <c r="D449" s="1196"/>
      <c r="E449" s="1197" t="s">
        <v>172</v>
      </c>
      <c r="F449" s="1198"/>
      <c r="G449" s="1199"/>
      <c r="H449" s="310"/>
    </row>
    <row r="450" spans="1:18" s="291" customFormat="1" ht="12.75">
      <c r="A450" s="307"/>
      <c r="B450" s="310"/>
      <c r="C450" s="309"/>
      <c r="D450" s="309"/>
      <c r="E450" s="315"/>
      <c r="F450" s="1167"/>
      <c r="G450" s="1176"/>
      <c r="H450" s="310"/>
    </row>
    <row r="451" spans="1:18" s="291" customFormat="1" ht="12.75">
      <c r="A451" s="307">
        <v>1</v>
      </c>
      <c r="B451" s="310" t="s">
        <v>665</v>
      </c>
      <c r="C451" s="309"/>
      <c r="D451" s="309"/>
      <c r="E451" s="315"/>
      <c r="F451" s="1167"/>
      <c r="G451" s="1176"/>
      <c r="H451" s="310"/>
    </row>
    <row r="452" spans="1:18" s="358" customFormat="1" ht="51">
      <c r="A452" s="329"/>
      <c r="B452" s="313" t="s">
        <v>666</v>
      </c>
      <c r="C452" s="311"/>
      <c r="D452" s="776"/>
      <c r="E452" s="786"/>
      <c r="F452" s="1171"/>
      <c r="G452" s="1180"/>
      <c r="H452" s="1413"/>
      <c r="I452" s="1414"/>
      <c r="J452" s="1414"/>
      <c r="K452" s="1414"/>
      <c r="L452" s="1414"/>
      <c r="M452" s="1414"/>
      <c r="N452" s="1414"/>
      <c r="O452" s="1414"/>
      <c r="P452" s="1414"/>
      <c r="Q452" s="1414"/>
      <c r="R452" s="1414"/>
    </row>
    <row r="453" spans="1:18" s="358" customFormat="1">
      <c r="A453" s="329"/>
      <c r="B453" s="787" t="s">
        <v>667</v>
      </c>
      <c r="C453" s="311"/>
      <c r="D453" s="776"/>
      <c r="E453" s="786"/>
      <c r="F453" s="1171"/>
      <c r="G453" s="1180"/>
      <c r="H453" s="1413"/>
      <c r="I453" s="788"/>
      <c r="J453" s="788"/>
      <c r="K453" s="640"/>
      <c r="L453" s="640"/>
      <c r="M453" s="640"/>
      <c r="N453" s="640"/>
      <c r="O453" s="640"/>
      <c r="P453" s="640"/>
      <c r="Q453" s="788"/>
      <c r="R453" s="788"/>
    </row>
    <row r="454" spans="1:18" s="358" customFormat="1" ht="13.5">
      <c r="A454" s="329"/>
      <c r="B454" s="787" t="s">
        <v>668</v>
      </c>
      <c r="C454" s="311"/>
      <c r="D454" s="776"/>
      <c r="E454" s="786"/>
      <c r="F454" s="1171"/>
      <c r="G454" s="1180"/>
      <c r="H454" s="789"/>
      <c r="I454" s="790"/>
      <c r="J454" s="790"/>
      <c r="K454" s="790"/>
      <c r="L454" s="790"/>
      <c r="M454" s="790"/>
      <c r="N454" s="790"/>
      <c r="O454" s="790"/>
      <c r="P454" s="790"/>
      <c r="Q454" s="791"/>
      <c r="R454" s="791"/>
    </row>
    <row r="455" spans="1:18" s="358" customFormat="1" ht="13.5">
      <c r="A455" s="792"/>
      <c r="B455" s="787" t="s">
        <v>669</v>
      </c>
      <c r="E455" s="793"/>
      <c r="F455" s="1172"/>
      <c r="G455" s="1180"/>
      <c r="H455" s="794"/>
      <c r="I455" s="790"/>
      <c r="J455" s="790"/>
      <c r="K455" s="790"/>
      <c r="L455" s="790"/>
      <c r="M455" s="790"/>
      <c r="N455" s="790"/>
      <c r="O455" s="790"/>
      <c r="P455" s="790"/>
      <c r="Q455" s="791"/>
      <c r="R455" s="791"/>
    </row>
    <row r="456" spans="1:18" s="358" customFormat="1" ht="13.5">
      <c r="A456" s="792"/>
      <c r="B456" s="787" t="s">
        <v>670</v>
      </c>
      <c r="C456" s="311"/>
      <c r="D456" s="776"/>
      <c r="E456" s="786"/>
      <c r="F456" s="1171"/>
      <c r="G456" s="1180"/>
      <c r="H456" s="794"/>
      <c r="I456" s="790"/>
      <c r="J456" s="790"/>
      <c r="K456" s="790"/>
      <c r="L456" s="790"/>
      <c r="M456" s="790"/>
      <c r="N456" s="790"/>
      <c r="O456" s="790"/>
      <c r="P456" s="790"/>
      <c r="Q456" s="791"/>
      <c r="R456" s="791"/>
    </row>
    <row r="457" spans="1:18" s="358" customFormat="1" ht="13.5">
      <c r="A457" s="792"/>
      <c r="B457" s="787" t="s">
        <v>671</v>
      </c>
      <c r="C457" s="311"/>
      <c r="D457" s="776"/>
      <c r="E457" s="786"/>
      <c r="F457" s="1171"/>
      <c r="G457" s="1180"/>
      <c r="H457" s="794"/>
      <c r="I457" s="790"/>
      <c r="J457" s="790"/>
      <c r="K457" s="790"/>
      <c r="L457" s="790"/>
      <c r="M457" s="790"/>
      <c r="N457" s="790"/>
      <c r="O457" s="790"/>
      <c r="P457" s="790"/>
      <c r="Q457" s="791"/>
      <c r="R457" s="791"/>
    </row>
    <row r="458" spans="1:18" s="358" customFormat="1" ht="13.5">
      <c r="A458" s="792"/>
      <c r="B458" s="795" t="s">
        <v>672</v>
      </c>
      <c r="C458" s="311" t="s">
        <v>673</v>
      </c>
      <c r="D458" s="776">
        <v>8</v>
      </c>
      <c r="E458" s="598"/>
      <c r="F458" s="1166"/>
      <c r="G458" s="1175">
        <f t="shared" ref="G458:G522" si="7">D458*E458</f>
        <v>0</v>
      </c>
      <c r="H458" s="794"/>
      <c r="I458" s="790"/>
      <c r="J458" s="790"/>
      <c r="K458" s="790"/>
      <c r="L458" s="790"/>
      <c r="M458" s="790"/>
      <c r="N458" s="790"/>
      <c r="O458" s="790"/>
      <c r="P458" s="790"/>
      <c r="Q458" s="791"/>
      <c r="R458" s="791"/>
    </row>
    <row r="459" spans="1:18" s="291" customFormat="1" ht="15" customHeight="1">
      <c r="A459" s="307"/>
      <c r="B459" s="310"/>
      <c r="C459" s="309"/>
      <c r="D459" s="309"/>
      <c r="E459" s="598"/>
      <c r="F459" s="1166"/>
      <c r="G459" s="1175"/>
      <c r="H459" s="310"/>
    </row>
    <row r="460" spans="1:18" s="291" customFormat="1" ht="12.75">
      <c r="A460" s="307">
        <v>2</v>
      </c>
      <c r="B460" s="310" t="s">
        <v>674</v>
      </c>
      <c r="C460" s="309"/>
      <c r="D460" s="309"/>
      <c r="E460" s="598"/>
      <c r="F460" s="1166"/>
      <c r="G460" s="1175"/>
      <c r="H460" s="310"/>
    </row>
    <row r="461" spans="1:18" s="358" customFormat="1" ht="89.25">
      <c r="A461" s="329"/>
      <c r="B461" s="313" t="s">
        <v>1282</v>
      </c>
      <c r="C461" s="311"/>
      <c r="F461" s="1173"/>
      <c r="G461" s="1181"/>
      <c r="H461" s="1413"/>
      <c r="I461" s="1414"/>
      <c r="J461" s="1414"/>
      <c r="K461" s="1414"/>
      <c r="L461" s="1414"/>
      <c r="M461" s="1414"/>
      <c r="N461" s="1414"/>
      <c r="O461" s="1414"/>
      <c r="P461" s="1414"/>
      <c r="Q461" s="1414"/>
      <c r="R461" s="1414"/>
    </row>
    <row r="462" spans="1:18" s="358" customFormat="1">
      <c r="A462" s="329"/>
      <c r="B462" s="787" t="s">
        <v>675</v>
      </c>
      <c r="C462" s="311"/>
      <c r="D462" s="776"/>
      <c r="E462" s="598"/>
      <c r="F462" s="1166"/>
      <c r="G462" s="1175"/>
      <c r="H462" s="1413"/>
      <c r="I462" s="788"/>
      <c r="J462" s="788"/>
      <c r="K462" s="640"/>
      <c r="L462" s="640"/>
      <c r="M462" s="640"/>
      <c r="N462" s="640"/>
      <c r="O462" s="640"/>
      <c r="P462" s="640"/>
      <c r="Q462" s="788"/>
      <c r="R462" s="788"/>
    </row>
    <row r="463" spans="1:18" s="358" customFormat="1" ht="13.5">
      <c r="A463" s="329"/>
      <c r="B463" s="787" t="s">
        <v>676</v>
      </c>
      <c r="C463" s="311"/>
      <c r="D463" s="776"/>
      <c r="E463" s="598"/>
      <c r="F463" s="1166"/>
      <c r="G463" s="1175"/>
      <c r="H463" s="789"/>
      <c r="I463" s="790"/>
      <c r="J463" s="790"/>
      <c r="K463" s="790"/>
      <c r="L463" s="790"/>
      <c r="M463" s="790"/>
      <c r="N463" s="790"/>
      <c r="O463" s="790"/>
      <c r="P463" s="790"/>
      <c r="Q463" s="791"/>
      <c r="R463" s="791"/>
    </row>
    <row r="464" spans="1:18" s="358" customFormat="1" ht="13.5">
      <c r="A464" s="792"/>
      <c r="B464" s="787" t="s">
        <v>677</v>
      </c>
      <c r="E464" s="598"/>
      <c r="F464" s="1166"/>
      <c r="G464" s="1175"/>
      <c r="H464" s="794"/>
      <c r="I464" s="790"/>
      <c r="J464" s="790"/>
      <c r="K464" s="790"/>
      <c r="L464" s="790"/>
      <c r="M464" s="790"/>
      <c r="N464" s="790"/>
      <c r="O464" s="790"/>
      <c r="P464" s="790"/>
      <c r="Q464" s="791"/>
      <c r="R464" s="791"/>
    </row>
    <row r="465" spans="1:18" s="358" customFormat="1" ht="13.5">
      <c r="A465" s="792"/>
      <c r="B465" s="787" t="s">
        <v>678</v>
      </c>
      <c r="C465" s="311" t="s">
        <v>673</v>
      </c>
      <c r="D465" s="776">
        <v>4</v>
      </c>
      <c r="E465" s="598"/>
      <c r="F465" s="1166"/>
      <c r="G465" s="1175">
        <f>D465*E465</f>
        <v>0</v>
      </c>
      <c r="H465" s="794"/>
      <c r="I465" s="790"/>
      <c r="J465" s="790"/>
      <c r="K465" s="790"/>
      <c r="L465" s="790"/>
      <c r="M465" s="790"/>
      <c r="N465" s="790"/>
      <c r="O465" s="790"/>
      <c r="P465" s="790"/>
      <c r="Q465" s="791"/>
      <c r="R465" s="791"/>
    </row>
    <row r="466" spans="1:18" s="358" customFormat="1" ht="13.5">
      <c r="A466" s="792"/>
      <c r="B466" s="787"/>
      <c r="C466" s="311"/>
      <c r="D466" s="776"/>
      <c r="E466" s="598"/>
      <c r="F466" s="1166"/>
      <c r="G466" s="1175"/>
      <c r="H466" s="794"/>
      <c r="I466" s="790"/>
      <c r="J466" s="790"/>
      <c r="K466" s="790"/>
      <c r="L466" s="790"/>
      <c r="M466" s="790"/>
      <c r="N466" s="790"/>
      <c r="O466" s="790"/>
      <c r="P466" s="790"/>
      <c r="Q466" s="791"/>
      <c r="R466" s="791"/>
    </row>
    <row r="467" spans="1:18" s="291" customFormat="1" ht="12.75">
      <c r="A467" s="307">
        <v>3</v>
      </c>
      <c r="B467" s="310" t="s">
        <v>679</v>
      </c>
      <c r="C467" s="309"/>
      <c r="D467" s="309"/>
      <c r="E467" s="598"/>
      <c r="F467" s="1166"/>
      <c r="G467" s="1175"/>
      <c r="H467" s="310"/>
    </row>
    <row r="468" spans="1:18" s="325" customFormat="1" ht="25.5">
      <c r="A468" s="326"/>
      <c r="B468" s="313" t="s">
        <v>1283</v>
      </c>
      <c r="C468" s="599"/>
      <c r="D468" s="301"/>
      <c r="E468" s="598"/>
      <c r="F468" s="1166"/>
      <c r="G468" s="1175"/>
    </row>
    <row r="469" spans="1:18" s="325" customFormat="1" ht="13.5">
      <c r="A469" s="796"/>
      <c r="B469" s="795" t="s">
        <v>680</v>
      </c>
      <c r="C469" s="599" t="s">
        <v>5</v>
      </c>
      <c r="D469" s="301">
        <v>2</v>
      </c>
      <c r="E469" s="598"/>
      <c r="F469" s="1166"/>
      <c r="G469" s="1175">
        <f t="shared" si="7"/>
        <v>0</v>
      </c>
    </row>
    <row r="470" spans="1:18" s="291" customFormat="1" ht="12.75">
      <c r="A470" s="314"/>
      <c r="B470" s="310"/>
      <c r="E470" s="598"/>
      <c r="F470" s="1166"/>
      <c r="G470" s="1175"/>
      <c r="H470" s="310"/>
    </row>
    <row r="471" spans="1:18" s="291" customFormat="1" ht="12.75">
      <c r="A471" s="314">
        <v>4</v>
      </c>
      <c r="B471" s="310" t="s">
        <v>681</v>
      </c>
      <c r="C471" s="309"/>
      <c r="D471" s="309"/>
      <c r="E471" s="598"/>
      <c r="F471" s="1166"/>
      <c r="G471" s="1175"/>
      <c r="H471" s="310"/>
    </row>
    <row r="472" spans="1:18" s="291" customFormat="1" ht="12.75">
      <c r="A472" s="314"/>
      <c r="B472" s="310"/>
      <c r="C472" s="309"/>
      <c r="D472" s="309"/>
      <c r="E472" s="598"/>
      <c r="F472" s="1166"/>
      <c r="G472" s="1175"/>
      <c r="H472" s="310"/>
    </row>
    <row r="473" spans="1:18" s="291" customFormat="1" ht="174.75" customHeight="1">
      <c r="A473" s="314"/>
      <c r="B473" s="313" t="s">
        <v>1878</v>
      </c>
      <c r="C473" s="309"/>
      <c r="D473" s="309"/>
      <c r="E473" s="598"/>
      <c r="F473" s="1166"/>
      <c r="G473" s="1175"/>
      <c r="H473" s="310"/>
    </row>
    <row r="474" spans="1:18" s="291" customFormat="1" ht="119.25" customHeight="1">
      <c r="A474" s="314"/>
      <c r="B474" s="313" t="s">
        <v>1879</v>
      </c>
      <c r="C474" s="309"/>
      <c r="D474" s="309"/>
      <c r="E474" s="598"/>
      <c r="F474" s="1166"/>
      <c r="G474" s="1175"/>
      <c r="H474" s="310"/>
    </row>
    <row r="475" spans="1:18" s="291" customFormat="1" ht="12.75">
      <c r="A475" s="314"/>
      <c r="B475" s="313" t="s">
        <v>682</v>
      </c>
      <c r="C475" s="309"/>
      <c r="D475" s="309"/>
      <c r="E475" s="598"/>
      <c r="F475" s="1166"/>
      <c r="G475" s="1175"/>
      <c r="H475" s="310"/>
    </row>
    <row r="476" spans="1:18" s="291" customFormat="1" ht="63.75">
      <c r="A476" s="314"/>
      <c r="B476" s="313" t="s">
        <v>1880</v>
      </c>
      <c r="C476" s="309"/>
      <c r="D476" s="309"/>
      <c r="E476" s="598"/>
      <c r="F476" s="1166"/>
      <c r="G476" s="1175"/>
      <c r="H476" s="310"/>
    </row>
    <row r="477" spans="1:18" s="291" customFormat="1" ht="12.75">
      <c r="A477" s="314"/>
      <c r="B477" s="313" t="s">
        <v>683</v>
      </c>
      <c r="C477" s="309"/>
      <c r="D477" s="309"/>
      <c r="E477" s="598"/>
      <c r="F477" s="1166"/>
      <c r="G477" s="1175"/>
      <c r="H477" s="310"/>
    </row>
    <row r="478" spans="1:18" s="291" customFormat="1" ht="25.5">
      <c r="A478" s="314"/>
      <c r="B478" s="313" t="s">
        <v>684</v>
      </c>
      <c r="C478" s="309"/>
      <c r="D478" s="309"/>
      <c r="E478" s="598"/>
      <c r="F478" s="1166"/>
      <c r="G478" s="1175"/>
      <c r="H478" s="310"/>
    </row>
    <row r="479" spans="1:18" s="291" customFormat="1" ht="25.5">
      <c r="A479" s="314"/>
      <c r="B479" s="313" t="s">
        <v>685</v>
      </c>
      <c r="C479" s="309"/>
      <c r="D479" s="309"/>
      <c r="E479" s="598"/>
      <c r="F479" s="1166"/>
      <c r="G479" s="1175"/>
      <c r="H479" s="310"/>
    </row>
    <row r="480" spans="1:18" s="291" customFormat="1" ht="38.25">
      <c r="A480" s="314"/>
      <c r="B480" s="313" t="s">
        <v>686</v>
      </c>
      <c r="C480" s="309"/>
      <c r="D480" s="309"/>
      <c r="E480" s="598"/>
      <c r="F480" s="1166"/>
      <c r="G480" s="1175"/>
      <c r="H480" s="310"/>
    </row>
    <row r="481" spans="1:8" s="291" customFormat="1" ht="25.5">
      <c r="A481" s="314"/>
      <c r="B481" s="313" t="s">
        <v>687</v>
      </c>
      <c r="C481" s="309"/>
      <c r="D481" s="309"/>
      <c r="E481" s="598"/>
      <c r="F481" s="1166"/>
      <c r="G481" s="1175"/>
      <c r="H481" s="310"/>
    </row>
    <row r="482" spans="1:8" s="291" customFormat="1" ht="25.5">
      <c r="A482" s="314"/>
      <c r="B482" s="313" t="s">
        <v>688</v>
      </c>
      <c r="C482" s="309"/>
      <c r="D482" s="309"/>
      <c r="E482" s="598"/>
      <c r="F482" s="1166"/>
      <c r="G482" s="1175"/>
      <c r="H482" s="310"/>
    </row>
    <row r="483" spans="1:8" s="291" customFormat="1" ht="25.5">
      <c r="A483" s="314"/>
      <c r="B483" s="313" t="s">
        <v>689</v>
      </c>
      <c r="C483" s="309"/>
      <c r="D483" s="309"/>
      <c r="E483" s="598"/>
      <c r="F483" s="1166"/>
      <c r="G483" s="1175"/>
      <c r="H483" s="310"/>
    </row>
    <row r="484" spans="1:8" s="291" customFormat="1" ht="12.75">
      <c r="A484" s="314"/>
      <c r="B484" s="313" t="s">
        <v>690</v>
      </c>
      <c r="C484" s="309"/>
      <c r="D484" s="309"/>
      <c r="E484" s="598"/>
      <c r="F484" s="1166"/>
      <c r="G484" s="1175"/>
      <c r="H484" s="310"/>
    </row>
    <row r="485" spans="1:8" s="291" customFormat="1" ht="25.5">
      <c r="A485" s="314"/>
      <c r="B485" s="313" t="s">
        <v>691</v>
      </c>
      <c r="C485" s="309"/>
      <c r="D485" s="309"/>
      <c r="E485" s="598"/>
      <c r="F485" s="1166"/>
      <c r="G485" s="1175"/>
      <c r="H485" s="310"/>
    </row>
    <row r="486" spans="1:8" s="291" customFormat="1" ht="12.75">
      <c r="A486" s="314"/>
      <c r="B486" s="313" t="s">
        <v>692</v>
      </c>
      <c r="C486" s="309"/>
      <c r="D486" s="309"/>
      <c r="E486" s="598"/>
      <c r="F486" s="1166"/>
      <c r="G486" s="1175"/>
      <c r="H486" s="310"/>
    </row>
    <row r="487" spans="1:8" s="291" customFormat="1" ht="12.75">
      <c r="A487" s="314"/>
      <c r="B487" s="310"/>
      <c r="C487" s="599" t="s">
        <v>5</v>
      </c>
      <c r="D487" s="301">
        <v>8</v>
      </c>
      <c r="E487" s="598"/>
      <c r="F487" s="1166"/>
      <c r="G487" s="1175">
        <f t="shared" si="7"/>
        <v>0</v>
      </c>
      <c r="H487" s="310"/>
    </row>
    <row r="488" spans="1:8" s="291" customFormat="1" ht="12.75">
      <c r="A488" s="314"/>
      <c r="B488" s="310"/>
      <c r="C488" s="599"/>
      <c r="D488" s="301"/>
      <c r="E488" s="598"/>
      <c r="F488" s="1166"/>
      <c r="G488" s="1175"/>
      <c r="H488" s="310"/>
    </row>
    <row r="489" spans="1:8" s="358" customFormat="1" ht="12.75">
      <c r="A489" s="307">
        <v>5</v>
      </c>
      <c r="B489" s="313" t="s">
        <v>693</v>
      </c>
      <c r="C489" s="599"/>
      <c r="D489" s="301"/>
      <c r="E489" s="598"/>
      <c r="F489" s="1166"/>
      <c r="G489" s="1175"/>
    </row>
    <row r="490" spans="1:8" s="358" customFormat="1" ht="51">
      <c r="A490" s="797"/>
      <c r="B490" s="798" t="s">
        <v>694</v>
      </c>
      <c r="C490" s="599"/>
      <c r="D490" s="301"/>
      <c r="E490" s="598"/>
      <c r="F490" s="1166"/>
      <c r="G490" s="1175"/>
    </row>
    <row r="491" spans="1:8" s="358" customFormat="1" ht="12.75">
      <c r="A491" s="797"/>
      <c r="B491" s="313" t="s">
        <v>695</v>
      </c>
      <c r="C491" s="599" t="s">
        <v>5</v>
      </c>
      <c r="D491" s="301">
        <v>5</v>
      </c>
      <c r="E491" s="598"/>
      <c r="F491" s="1166"/>
      <c r="G491" s="1175">
        <f t="shared" si="7"/>
        <v>0</v>
      </c>
    </row>
    <row r="492" spans="1:8" s="291" customFormat="1" ht="12.75">
      <c r="A492" s="314"/>
      <c r="B492" s="775"/>
      <c r="C492" s="290"/>
      <c r="D492" s="301"/>
      <c r="E492" s="598"/>
      <c r="F492" s="1166"/>
      <c r="G492" s="1175"/>
    </row>
    <row r="493" spans="1:8" s="291" customFormat="1" ht="12.75">
      <c r="A493" s="314">
        <v>6</v>
      </c>
      <c r="B493" s="775" t="s">
        <v>696</v>
      </c>
      <c r="C493" s="290"/>
      <c r="D493" s="290"/>
      <c r="E493" s="598"/>
      <c r="F493" s="1166"/>
      <c r="G493" s="1175"/>
    </row>
    <row r="494" spans="1:8" s="291" customFormat="1" ht="63.75">
      <c r="A494" s="314"/>
      <c r="B494" s="306" t="s">
        <v>1881</v>
      </c>
      <c r="C494" s="290"/>
      <c r="D494" s="290"/>
      <c r="E494" s="598"/>
      <c r="F494" s="1166"/>
      <c r="G494" s="1175"/>
    </row>
    <row r="495" spans="1:8" s="291" customFormat="1" ht="12.75">
      <c r="A495" s="314"/>
      <c r="B495" s="775" t="s">
        <v>697</v>
      </c>
      <c r="C495" s="290"/>
      <c r="D495" s="290"/>
      <c r="E495" s="598"/>
      <c r="F495" s="1166"/>
      <c r="G495" s="1175"/>
    </row>
    <row r="496" spans="1:8" s="291" customFormat="1" ht="12.75">
      <c r="A496" s="314"/>
      <c r="B496" s="775" t="s">
        <v>698</v>
      </c>
      <c r="C496" s="290"/>
      <c r="D496" s="290"/>
      <c r="E496" s="598"/>
      <c r="F496" s="1166"/>
      <c r="G496" s="1175"/>
    </row>
    <row r="497" spans="1:13" s="291" customFormat="1" ht="12.75">
      <c r="A497" s="314"/>
      <c r="B497" s="775" t="s">
        <v>699</v>
      </c>
      <c r="C497" s="290"/>
      <c r="D497" s="290"/>
      <c r="E497" s="598"/>
      <c r="F497" s="1166"/>
      <c r="G497" s="1175"/>
    </row>
    <row r="498" spans="1:13" s="291" customFormat="1" ht="12.75">
      <c r="A498" s="314"/>
      <c r="B498" s="775" t="s">
        <v>700</v>
      </c>
      <c r="C498" s="290"/>
      <c r="D498" s="290"/>
      <c r="E498" s="598"/>
      <c r="F498" s="1166"/>
      <c r="G498" s="1175"/>
    </row>
    <row r="499" spans="1:13" s="291" customFormat="1" ht="12.75">
      <c r="A499" s="314"/>
      <c r="B499" s="775" t="s">
        <v>701</v>
      </c>
      <c r="C499" s="290"/>
      <c r="D499" s="290"/>
      <c r="E499" s="598"/>
      <c r="F499" s="1166"/>
      <c r="G499" s="1175"/>
    </row>
    <row r="500" spans="1:13" s="291" customFormat="1" ht="12.75">
      <c r="A500" s="314"/>
      <c r="B500" s="775" t="s">
        <v>702</v>
      </c>
      <c r="C500" s="290" t="s">
        <v>455</v>
      </c>
      <c r="D500" s="290">
        <v>40</v>
      </c>
      <c r="E500" s="598"/>
      <c r="F500" s="1166"/>
      <c r="G500" s="1175">
        <f t="shared" si="7"/>
        <v>0</v>
      </c>
    </row>
    <row r="501" spans="1:13" s="291" customFormat="1" ht="12.75">
      <c r="A501" s="314"/>
      <c r="B501" s="775" t="s">
        <v>703</v>
      </c>
      <c r="C501" s="290" t="s">
        <v>455</v>
      </c>
      <c r="D501" s="290">
        <v>30</v>
      </c>
      <c r="E501" s="598"/>
      <c r="F501" s="1166"/>
      <c r="G501" s="1175">
        <f t="shared" si="7"/>
        <v>0</v>
      </c>
    </row>
    <row r="502" spans="1:13" s="291" customFormat="1" ht="12.75">
      <c r="A502" s="314"/>
      <c r="B502" s="775" t="s">
        <v>704</v>
      </c>
      <c r="C502" s="290" t="s">
        <v>455</v>
      </c>
      <c r="D502" s="290">
        <v>80</v>
      </c>
      <c r="E502" s="598"/>
      <c r="F502" s="1166"/>
      <c r="G502" s="1175">
        <f t="shared" si="7"/>
        <v>0</v>
      </c>
    </row>
    <row r="503" spans="1:13" s="291" customFormat="1" ht="12.75">
      <c r="A503" s="314"/>
      <c r="B503" s="775" t="s">
        <v>705</v>
      </c>
      <c r="C503" s="290" t="s">
        <v>455</v>
      </c>
      <c r="D503" s="290">
        <v>40</v>
      </c>
      <c r="E503" s="598"/>
      <c r="F503" s="1166"/>
      <c r="G503" s="1175">
        <f t="shared" si="7"/>
        <v>0</v>
      </c>
    </row>
    <row r="504" spans="1:13" s="291" customFormat="1" ht="12.75">
      <c r="A504" s="314"/>
      <c r="B504" s="775"/>
      <c r="C504" s="290"/>
      <c r="D504" s="301"/>
      <c r="E504" s="598"/>
      <c r="F504" s="1166"/>
      <c r="G504" s="1175"/>
    </row>
    <row r="505" spans="1:13" s="291" customFormat="1" ht="12.75">
      <c r="A505" s="314">
        <v>7</v>
      </c>
      <c r="B505" s="775" t="s">
        <v>706</v>
      </c>
      <c r="C505" s="290"/>
      <c r="D505" s="290"/>
      <c r="E505" s="598"/>
      <c r="F505" s="1166"/>
      <c r="G505" s="1175"/>
    </row>
    <row r="506" spans="1:13" s="291" customFormat="1" ht="38.25">
      <c r="A506" s="290"/>
      <c r="B506" s="775" t="s">
        <v>707</v>
      </c>
      <c r="C506" s="290" t="s">
        <v>6</v>
      </c>
      <c r="D506" s="290">
        <v>100</v>
      </c>
      <c r="E506" s="598"/>
      <c r="F506" s="1166"/>
      <c r="G506" s="1175">
        <f t="shared" si="7"/>
        <v>0</v>
      </c>
    </row>
    <row r="507" spans="1:13" s="291" customFormat="1" ht="12.75">
      <c r="A507" s="314"/>
      <c r="B507" s="775"/>
      <c r="C507" s="290"/>
      <c r="D507" s="290"/>
      <c r="E507" s="598"/>
      <c r="F507" s="1166"/>
      <c r="G507" s="1175"/>
    </row>
    <row r="508" spans="1:13" s="291" customFormat="1" ht="63.75">
      <c r="A508" s="314">
        <v>8</v>
      </c>
      <c r="B508" s="799" t="s">
        <v>708</v>
      </c>
      <c r="C508" s="290" t="s">
        <v>16</v>
      </c>
      <c r="D508" s="290">
        <v>1</v>
      </c>
      <c r="E508" s="598"/>
      <c r="F508" s="1166"/>
      <c r="G508" s="1175">
        <f t="shared" si="7"/>
        <v>0</v>
      </c>
    </row>
    <row r="509" spans="1:13" s="291" customFormat="1" ht="12.75">
      <c r="A509" s="314"/>
      <c r="B509" s="775"/>
      <c r="C509" s="290"/>
      <c r="D509" s="290"/>
      <c r="E509" s="598"/>
      <c r="F509" s="1166"/>
      <c r="G509" s="1175"/>
    </row>
    <row r="510" spans="1:13" s="800" customFormat="1" ht="76.5">
      <c r="A510" s="314">
        <v>9</v>
      </c>
      <c r="B510" s="313" t="s">
        <v>709</v>
      </c>
      <c r="C510" s="290" t="s">
        <v>16</v>
      </c>
      <c r="D510" s="301">
        <v>1</v>
      </c>
      <c r="E510" s="598"/>
      <c r="F510" s="1166"/>
      <c r="G510" s="1175">
        <f t="shared" si="7"/>
        <v>0</v>
      </c>
    </row>
    <row r="511" spans="1:13" s="800" customFormat="1" ht="12.75">
      <c r="A511" s="777"/>
      <c r="B511" s="313"/>
      <c r="C511" s="801"/>
      <c r="D511" s="801"/>
      <c r="E511" s="598"/>
      <c r="F511" s="1166"/>
      <c r="G511" s="1175"/>
    </row>
    <row r="512" spans="1:13" s="291" customFormat="1" ht="38.25">
      <c r="A512" s="307">
        <v>10</v>
      </c>
      <c r="B512" s="310" t="s">
        <v>710</v>
      </c>
      <c r="C512" s="309"/>
      <c r="D512" s="309"/>
      <c r="E512" s="598"/>
      <c r="F512" s="1166"/>
      <c r="G512" s="1175"/>
      <c r="H512" s="802"/>
      <c r="I512" s="767"/>
      <c r="J512" s="351"/>
      <c r="K512" s="352"/>
      <c r="M512" s="291" t="s">
        <v>172</v>
      </c>
    </row>
    <row r="513" spans="1:11" s="291" customFormat="1" ht="12.75">
      <c r="A513" s="307"/>
      <c r="B513" s="310" t="s">
        <v>711</v>
      </c>
      <c r="C513" s="309" t="s">
        <v>16</v>
      </c>
      <c r="D513" s="301">
        <v>4</v>
      </c>
      <c r="E513" s="598"/>
      <c r="F513" s="1166"/>
      <c r="G513" s="1175">
        <f t="shared" si="7"/>
        <v>0</v>
      </c>
      <c r="H513" s="803"/>
      <c r="I513" s="767"/>
      <c r="J513" s="351"/>
      <c r="K513" s="352"/>
    </row>
    <row r="514" spans="1:11" s="291" customFormat="1" ht="12.75">
      <c r="A514" s="314"/>
      <c r="B514" s="310"/>
      <c r="C514" s="309"/>
      <c r="D514" s="309"/>
      <c r="E514" s="598"/>
      <c r="F514" s="1166"/>
      <c r="G514" s="1175"/>
      <c r="H514" s="310"/>
    </row>
    <row r="515" spans="1:11" s="291" customFormat="1" ht="12.75">
      <c r="A515" s="314">
        <v>11</v>
      </c>
      <c r="B515" s="310" t="s">
        <v>616</v>
      </c>
      <c r="C515" s="309"/>
      <c r="D515" s="309"/>
      <c r="E515" s="598"/>
      <c r="F515" s="1166"/>
      <c r="G515" s="1175"/>
      <c r="H515" s="310"/>
    </row>
    <row r="516" spans="1:11" s="291" customFormat="1" ht="76.5">
      <c r="A516" s="314"/>
      <c r="B516" s="310" t="s">
        <v>712</v>
      </c>
      <c r="C516" s="309"/>
      <c r="D516" s="309"/>
      <c r="E516" s="598"/>
      <c r="F516" s="1166"/>
      <c r="G516" s="1175"/>
      <c r="H516" s="310"/>
    </row>
    <row r="517" spans="1:11" s="291" customFormat="1" ht="38.25">
      <c r="A517" s="314"/>
      <c r="B517" s="310" t="s">
        <v>713</v>
      </c>
      <c r="C517" s="309"/>
      <c r="D517" s="309"/>
      <c r="E517" s="598"/>
      <c r="F517" s="1166"/>
      <c r="G517" s="1175"/>
      <c r="H517" s="310"/>
    </row>
    <row r="518" spans="1:11" s="291" customFormat="1" ht="12.75">
      <c r="A518" s="314"/>
      <c r="B518" s="313" t="s">
        <v>692</v>
      </c>
      <c r="C518" s="309" t="s">
        <v>5</v>
      </c>
      <c r="D518" s="301">
        <v>8</v>
      </c>
      <c r="E518" s="598"/>
      <c r="F518" s="1166"/>
      <c r="G518" s="1175">
        <f t="shared" ref="G518" si="8">D518*E518</f>
        <v>0</v>
      </c>
      <c r="H518" s="310"/>
    </row>
    <row r="519" spans="1:11" s="291" customFormat="1" ht="12.75">
      <c r="A519" s="314"/>
      <c r="B519" s="310"/>
      <c r="C519" s="309"/>
      <c r="D519" s="301"/>
      <c r="E519" s="598"/>
      <c r="F519" s="1166"/>
      <c r="G519" s="1175"/>
      <c r="H519" s="310"/>
    </row>
    <row r="520" spans="1:11" s="291" customFormat="1" ht="12.75">
      <c r="A520" s="314">
        <v>12</v>
      </c>
      <c r="B520" s="310" t="s">
        <v>38</v>
      </c>
      <c r="C520" s="309"/>
      <c r="D520" s="301"/>
      <c r="E520" s="598"/>
      <c r="F520" s="1166"/>
      <c r="G520" s="1175"/>
      <c r="H520" s="310"/>
    </row>
    <row r="521" spans="1:11" s="291" customFormat="1" ht="25.5">
      <c r="A521" s="314"/>
      <c r="B521" s="310" t="s">
        <v>619</v>
      </c>
      <c r="C521" s="309"/>
      <c r="D521" s="301"/>
      <c r="E521" s="598"/>
      <c r="F521" s="1166"/>
      <c r="G521" s="1175"/>
      <c r="H521" s="310"/>
    </row>
    <row r="522" spans="1:11" s="291" customFormat="1" ht="15">
      <c r="A522" s="314"/>
      <c r="B522" s="310" t="s">
        <v>834</v>
      </c>
      <c r="C522" s="309" t="s">
        <v>16</v>
      </c>
      <c r="D522" s="301">
        <v>1</v>
      </c>
      <c r="E522" s="598"/>
      <c r="F522" s="1166"/>
      <c r="G522" s="1175">
        <f t="shared" si="7"/>
        <v>0</v>
      </c>
      <c r="H522" s="310"/>
    </row>
    <row r="523" spans="1:11" s="291" customFormat="1" ht="12.75">
      <c r="A523" s="314"/>
      <c r="B523" s="310"/>
      <c r="C523" s="309"/>
      <c r="D523" s="301"/>
      <c r="E523" s="598"/>
      <c r="F523" s="1166"/>
      <c r="G523" s="1175"/>
      <c r="H523" s="310"/>
    </row>
    <row r="524" spans="1:11" s="291" customFormat="1" ht="13.5" thickBot="1">
      <c r="A524" s="314"/>
      <c r="B524" s="310"/>
      <c r="C524" s="309"/>
      <c r="D524" s="309"/>
      <c r="E524" s="598"/>
      <c r="F524" s="1166"/>
      <c r="G524" s="1175"/>
      <c r="H524" s="310"/>
    </row>
    <row r="525" spans="1:11" s="291" customFormat="1" ht="13.5" thickBot="1">
      <c r="A525" s="1200"/>
      <c r="B525" s="1194" t="s">
        <v>465</v>
      </c>
      <c r="C525" s="1194"/>
      <c r="D525" s="1194"/>
      <c r="E525" s="1201"/>
      <c r="F525" s="1203"/>
      <c r="G525" s="1202">
        <f>SUM(G452:G524)</f>
        <v>0</v>
      </c>
      <c r="H525" s="310"/>
    </row>
    <row r="526" spans="1:11" s="291" customFormat="1" ht="13.5" thickBot="1">
      <c r="A526" s="321"/>
      <c r="B526" s="322"/>
      <c r="C526" s="322"/>
      <c r="D526" s="322"/>
      <c r="E526" s="598"/>
      <c r="F526" s="1166"/>
      <c r="G526" s="1175"/>
      <c r="H526" s="310"/>
    </row>
    <row r="527" spans="1:11" s="291" customFormat="1" ht="13.5" thickBot="1">
      <c r="A527" s="1193" t="s">
        <v>423</v>
      </c>
      <c r="B527" s="1194" t="s">
        <v>424</v>
      </c>
      <c r="C527" s="1195"/>
      <c r="D527" s="1196"/>
      <c r="E527" s="1204"/>
      <c r="F527" s="1205"/>
      <c r="G527" s="1206"/>
      <c r="H527" s="310"/>
    </row>
    <row r="528" spans="1:11" s="291" customFormat="1" ht="12.75">
      <c r="A528" s="307"/>
      <c r="B528" s="310"/>
      <c r="C528" s="309"/>
      <c r="D528" s="309"/>
      <c r="E528" s="598"/>
      <c r="F528" s="1166"/>
      <c r="G528" s="1175"/>
      <c r="H528" s="310"/>
    </row>
    <row r="529" spans="1:8" s="291" customFormat="1" ht="25.5">
      <c r="A529" s="314">
        <v>1</v>
      </c>
      <c r="B529" s="310" t="s">
        <v>714</v>
      </c>
      <c r="C529" s="309"/>
      <c r="D529" s="301"/>
      <c r="E529" s="598"/>
      <c r="F529" s="1166"/>
      <c r="G529" s="1175"/>
      <c r="H529" s="310"/>
    </row>
    <row r="530" spans="1:8" s="291" customFormat="1" ht="36.75" customHeight="1">
      <c r="A530" s="314"/>
      <c r="B530" s="778" t="s">
        <v>2032</v>
      </c>
      <c r="C530" s="309"/>
      <c r="D530" s="301"/>
      <c r="E530" s="1393"/>
      <c r="F530" s="1166"/>
      <c r="G530" s="1175"/>
      <c r="H530" s="310"/>
    </row>
    <row r="531" spans="1:8" s="291" customFormat="1" ht="25.5">
      <c r="A531" s="314"/>
      <c r="B531" s="774" t="s">
        <v>2039</v>
      </c>
      <c r="C531" s="309"/>
      <c r="D531" s="301"/>
      <c r="E531" s="1393"/>
      <c r="F531" s="1166"/>
      <c r="G531" s="1175"/>
      <c r="H531" s="310"/>
    </row>
    <row r="532" spans="1:8" s="291" customFormat="1" ht="25.5">
      <c r="A532" s="314"/>
      <c r="B532" s="774" t="s">
        <v>2038</v>
      </c>
      <c r="C532" s="309"/>
      <c r="D532" s="301"/>
      <c r="E532" s="1393"/>
      <c r="F532" s="1166"/>
      <c r="G532" s="1175"/>
      <c r="H532" s="310"/>
    </row>
    <row r="533" spans="1:8" s="291" customFormat="1" ht="25.5">
      <c r="A533" s="314"/>
      <c r="B533" s="1392" t="s">
        <v>2037</v>
      </c>
      <c r="C533" s="309"/>
      <c r="D533" s="301"/>
      <c r="E533" s="1393"/>
      <c r="F533" s="1166"/>
      <c r="G533" s="1175"/>
      <c r="H533" s="310"/>
    </row>
    <row r="534" spans="1:8" s="291" customFormat="1" ht="12.75">
      <c r="A534" s="314"/>
      <c r="B534" s="774" t="s">
        <v>2036</v>
      </c>
      <c r="C534" s="309"/>
      <c r="D534" s="301"/>
      <c r="E534" s="1393"/>
      <c r="F534" s="1166"/>
      <c r="G534" s="1175"/>
      <c r="H534" s="310"/>
    </row>
    <row r="535" spans="1:8" s="291" customFormat="1" ht="25.5">
      <c r="A535" s="314"/>
      <c r="B535" s="774" t="s">
        <v>2035</v>
      </c>
      <c r="C535" s="309"/>
      <c r="D535" s="301"/>
      <c r="E535" s="1393"/>
      <c r="F535" s="1166"/>
      <c r="G535" s="1175"/>
      <c r="H535" s="310"/>
    </row>
    <row r="536" spans="1:8" s="291" customFormat="1" ht="25.5">
      <c r="A536" s="314"/>
      <c r="B536" s="774" t="s">
        <v>2034</v>
      </c>
      <c r="C536" s="309"/>
      <c r="D536" s="301"/>
      <c r="E536" s="1393"/>
      <c r="F536" s="1166"/>
      <c r="G536" s="1175"/>
      <c r="H536" s="310"/>
    </row>
    <row r="537" spans="1:8" s="291" customFormat="1" ht="25.5">
      <c r="A537" s="314"/>
      <c r="B537" s="774" t="s">
        <v>2033</v>
      </c>
      <c r="C537" s="309"/>
      <c r="D537" s="301"/>
      <c r="E537" s="1393"/>
      <c r="F537" s="1166"/>
      <c r="G537" s="1175"/>
      <c r="H537" s="310"/>
    </row>
    <row r="538" spans="1:8" s="291" customFormat="1" ht="12.75">
      <c r="A538" s="314"/>
      <c r="B538" s="310"/>
      <c r="C538" s="309" t="s">
        <v>16</v>
      </c>
      <c r="D538" s="301">
        <v>1</v>
      </c>
      <c r="E538" s="598"/>
      <c r="F538" s="1166"/>
      <c r="G538" s="1175">
        <f t="shared" ref="G538:G590" si="9">D538*E538</f>
        <v>0</v>
      </c>
      <c r="H538" s="310"/>
    </row>
    <row r="539" spans="1:8" s="291" customFormat="1" ht="12.75">
      <c r="A539" s="314"/>
      <c r="B539" s="310"/>
      <c r="C539" s="309"/>
      <c r="D539" s="301"/>
      <c r="E539" s="598"/>
      <c r="F539" s="1166"/>
      <c r="G539" s="1175"/>
      <c r="H539" s="310"/>
    </row>
    <row r="540" spans="1:8" s="291" customFormat="1" ht="25.5">
      <c r="A540" s="314">
        <v>2</v>
      </c>
      <c r="B540" s="310" t="s">
        <v>715</v>
      </c>
      <c r="C540" s="309"/>
      <c r="D540" s="301"/>
      <c r="E540" s="598"/>
      <c r="F540" s="1166"/>
      <c r="G540" s="1175"/>
      <c r="H540" s="310"/>
    </row>
    <row r="541" spans="1:8" s="291" customFormat="1" ht="76.5">
      <c r="A541" s="314"/>
      <c r="B541" s="310" t="s">
        <v>2040</v>
      </c>
      <c r="C541" s="309"/>
      <c r="D541" s="301"/>
      <c r="E541" s="1393"/>
      <c r="F541" s="1166"/>
      <c r="G541" s="1175"/>
      <c r="H541" s="310"/>
    </row>
    <row r="542" spans="1:8" s="291" customFormat="1" ht="38.25">
      <c r="A542" s="314"/>
      <c r="B542" s="310" t="s">
        <v>2041</v>
      </c>
      <c r="C542" s="309"/>
      <c r="D542" s="301"/>
      <c r="E542" s="1393"/>
      <c r="F542" s="1166"/>
      <c r="G542" s="1175"/>
      <c r="H542" s="310"/>
    </row>
    <row r="543" spans="1:8" s="291" customFormat="1" ht="25.5">
      <c r="A543" s="314"/>
      <c r="B543" s="774" t="s">
        <v>2042</v>
      </c>
      <c r="C543" s="309"/>
      <c r="D543" s="301"/>
      <c r="E543" s="1393"/>
      <c r="F543" s="1166"/>
      <c r="G543" s="1175"/>
      <c r="H543" s="310"/>
    </row>
    <row r="544" spans="1:8" s="291" customFormat="1" ht="12.75">
      <c r="A544" s="314"/>
      <c r="B544" s="310"/>
      <c r="C544" s="309" t="s">
        <v>16</v>
      </c>
      <c r="D544" s="301">
        <v>1</v>
      </c>
      <c r="E544" s="598"/>
      <c r="F544" s="1166"/>
      <c r="G544" s="1175">
        <f t="shared" si="9"/>
        <v>0</v>
      </c>
      <c r="H544" s="310"/>
    </row>
    <row r="545" spans="1:8" s="291" customFormat="1" ht="12.75">
      <c r="A545" s="314"/>
      <c r="B545" s="310"/>
      <c r="C545" s="309"/>
      <c r="D545" s="301"/>
      <c r="E545" s="598"/>
      <c r="F545" s="1166"/>
      <c r="G545" s="1175"/>
      <c r="H545" s="310"/>
    </row>
    <row r="546" spans="1:8" s="291" customFormat="1" ht="12.75">
      <c r="A546" s="314">
        <v>3</v>
      </c>
      <c r="B546" s="310" t="s">
        <v>716</v>
      </c>
      <c r="C546" s="309"/>
      <c r="D546" s="301"/>
      <c r="E546" s="598"/>
      <c r="F546" s="1166"/>
      <c r="G546" s="1175"/>
      <c r="H546" s="310"/>
    </row>
    <row r="547" spans="1:8" s="291" customFormat="1" ht="25.5">
      <c r="A547" s="314"/>
      <c r="B547" s="310" t="s">
        <v>2043</v>
      </c>
      <c r="C547" s="309"/>
      <c r="D547" s="301"/>
      <c r="E547" s="1393"/>
      <c r="F547" s="1166"/>
      <c r="G547" s="1175"/>
      <c r="H547" s="310"/>
    </row>
    <row r="548" spans="1:8" s="291" customFormat="1" ht="12.75">
      <c r="A548" s="314"/>
      <c r="B548" s="310" t="s">
        <v>2044</v>
      </c>
      <c r="C548" s="309"/>
      <c r="D548" s="301"/>
      <c r="E548" s="1393"/>
      <c r="F548" s="1166"/>
      <c r="G548" s="1175"/>
      <c r="H548" s="310"/>
    </row>
    <row r="549" spans="1:8" s="291" customFormat="1" ht="25.5">
      <c r="A549" s="314"/>
      <c r="B549" s="310" t="s">
        <v>2045</v>
      </c>
      <c r="C549" s="309"/>
      <c r="D549" s="301"/>
      <c r="E549" s="1393"/>
      <c r="F549" s="1166"/>
      <c r="G549" s="1175"/>
      <c r="H549" s="310"/>
    </row>
    <row r="550" spans="1:8" s="291" customFormat="1" ht="25.5">
      <c r="A550" s="314"/>
      <c r="B550" s="310" t="s">
        <v>2046</v>
      </c>
      <c r="C550" s="309"/>
      <c r="D550" s="301"/>
      <c r="E550" s="1393"/>
      <c r="F550" s="1166"/>
      <c r="G550" s="1175"/>
      <c r="H550" s="310"/>
    </row>
    <row r="551" spans="1:8" s="291" customFormat="1" ht="25.5">
      <c r="A551" s="314"/>
      <c r="B551" s="310" t="s">
        <v>2047</v>
      </c>
      <c r="C551" s="309"/>
      <c r="D551" s="301"/>
      <c r="E551" s="1393"/>
      <c r="F551" s="1166"/>
      <c r="G551" s="1175"/>
      <c r="H551" s="310"/>
    </row>
    <row r="552" spans="1:8" s="291" customFormat="1" ht="12.75">
      <c r="A552" s="314"/>
      <c r="B552" s="774" t="s">
        <v>2048</v>
      </c>
      <c r="C552" s="309"/>
      <c r="D552" s="301"/>
      <c r="E552" s="1393"/>
      <c r="F552" s="1166"/>
      <c r="G552" s="1175"/>
      <c r="H552" s="310"/>
    </row>
    <row r="553" spans="1:8" s="291" customFormat="1" ht="12.75">
      <c r="A553" s="314"/>
      <c r="B553" s="774" t="s">
        <v>2049</v>
      </c>
      <c r="C553" s="309"/>
      <c r="D553" s="301"/>
      <c r="E553" s="1393"/>
      <c r="F553" s="1166"/>
      <c r="G553" s="1175"/>
      <c r="H553" s="310"/>
    </row>
    <row r="554" spans="1:8" s="291" customFormat="1" ht="12.75">
      <c r="A554" s="314"/>
      <c r="B554" s="310"/>
      <c r="C554" s="309" t="s">
        <v>16</v>
      </c>
      <c r="D554" s="301">
        <v>1</v>
      </c>
      <c r="E554" s="598"/>
      <c r="F554" s="1166"/>
      <c r="G554" s="1175">
        <f t="shared" si="9"/>
        <v>0</v>
      </c>
      <c r="H554" s="310"/>
    </row>
    <row r="555" spans="1:8" s="291" customFormat="1" ht="12.75">
      <c r="A555" s="314"/>
      <c r="B555" s="310"/>
      <c r="C555" s="309"/>
      <c r="D555" s="301"/>
      <c r="E555" s="598"/>
      <c r="F555" s="1166"/>
      <c r="G555" s="1175"/>
      <c r="H555" s="310"/>
    </row>
    <row r="556" spans="1:8" s="291" customFormat="1" ht="147.75" customHeight="1">
      <c r="A556" s="314">
        <v>4</v>
      </c>
      <c r="B556" s="313" t="s">
        <v>1882</v>
      </c>
      <c r="C556" s="309" t="s">
        <v>16</v>
      </c>
      <c r="D556" s="301">
        <v>1</v>
      </c>
      <c r="E556" s="598"/>
      <c r="F556" s="1166"/>
      <c r="G556" s="1175">
        <f t="shared" si="9"/>
        <v>0</v>
      </c>
      <c r="H556" s="310"/>
    </row>
    <row r="557" spans="1:8" s="291" customFormat="1" ht="12.75">
      <c r="A557" s="314"/>
      <c r="B557" s="310"/>
      <c r="C557" s="309"/>
      <c r="D557" s="301"/>
      <c r="E557" s="598"/>
      <c r="F557" s="1166"/>
      <c r="G557" s="1175"/>
      <c r="H557" s="310"/>
    </row>
    <row r="558" spans="1:8" s="291" customFormat="1" ht="12.75">
      <c r="A558" s="314">
        <v>5</v>
      </c>
      <c r="B558" s="310" t="s">
        <v>717</v>
      </c>
      <c r="C558" s="309"/>
      <c r="D558" s="301"/>
      <c r="E558" s="598"/>
      <c r="F558" s="1166"/>
      <c r="G558" s="1175"/>
      <c r="H558" s="310"/>
    </row>
    <row r="559" spans="1:8" s="291" customFormat="1" ht="76.5">
      <c r="A559" s="314"/>
      <c r="B559" s="310" t="s">
        <v>718</v>
      </c>
      <c r="C559" s="309"/>
      <c r="D559" s="301"/>
      <c r="E559" s="598"/>
      <c r="F559" s="1166"/>
      <c r="G559" s="1175"/>
      <c r="H559" s="310"/>
    </row>
    <row r="560" spans="1:8" s="291" customFormat="1" ht="12.75">
      <c r="A560" s="314"/>
      <c r="B560" s="310" t="s">
        <v>2050</v>
      </c>
      <c r="C560" s="309"/>
      <c r="D560" s="301"/>
      <c r="E560" s="1393"/>
      <c r="F560" s="1166"/>
      <c r="G560" s="1175"/>
      <c r="H560" s="310"/>
    </row>
    <row r="561" spans="1:8" s="291" customFormat="1" ht="25.5">
      <c r="A561" s="314"/>
      <c r="B561" s="313" t="s">
        <v>2051</v>
      </c>
      <c r="C561" s="309"/>
      <c r="D561" s="301"/>
      <c r="E561" s="1393"/>
      <c r="F561" s="1166"/>
      <c r="G561" s="1175"/>
      <c r="H561" s="310"/>
    </row>
    <row r="562" spans="1:8" s="291" customFormat="1" ht="12.75">
      <c r="A562" s="314"/>
      <c r="B562" s="310"/>
      <c r="C562" s="309" t="s">
        <v>16</v>
      </c>
      <c r="D562" s="301">
        <v>1</v>
      </c>
      <c r="E562" s="598"/>
      <c r="F562" s="1166"/>
      <c r="G562" s="1175">
        <f t="shared" si="9"/>
        <v>0</v>
      </c>
      <c r="H562" s="310"/>
    </row>
    <row r="563" spans="1:8" s="291" customFormat="1" ht="12.75">
      <c r="A563" s="314"/>
      <c r="B563" s="310"/>
      <c r="C563" s="309"/>
      <c r="D563" s="301"/>
      <c r="E563" s="598"/>
      <c r="F563" s="1166"/>
      <c r="G563" s="1175"/>
      <c r="H563" s="310"/>
    </row>
    <row r="564" spans="1:8" s="291" customFormat="1" ht="12.75">
      <c r="A564" s="314">
        <v>6</v>
      </c>
      <c r="B564" s="310" t="s">
        <v>719</v>
      </c>
      <c r="C564" s="309"/>
      <c r="D564" s="301"/>
      <c r="E564" s="598"/>
      <c r="F564" s="1166"/>
      <c r="G564" s="1175"/>
      <c r="H564" s="310"/>
    </row>
    <row r="565" spans="1:8" s="291" customFormat="1" ht="165.75">
      <c r="A565" s="314"/>
      <c r="B565" s="883" t="s">
        <v>2052</v>
      </c>
      <c r="C565" s="309"/>
      <c r="D565" s="301"/>
      <c r="E565" s="1393"/>
      <c r="F565" s="1166"/>
      <c r="G565" s="1175"/>
      <c r="H565" s="310"/>
    </row>
    <row r="566" spans="1:8" s="291" customFormat="1" ht="63.75">
      <c r="A566" s="314"/>
      <c r="B566" s="310" t="s">
        <v>2053</v>
      </c>
      <c r="C566" s="309"/>
      <c r="D566" s="301"/>
      <c r="E566" s="1393"/>
      <c r="F566" s="1166"/>
      <c r="G566" s="1175"/>
      <c r="H566" s="310"/>
    </row>
    <row r="567" spans="1:8" s="291" customFormat="1" ht="12.75">
      <c r="A567" s="314"/>
      <c r="B567" s="1392" t="s">
        <v>2054</v>
      </c>
      <c r="C567" s="309"/>
      <c r="D567" s="301"/>
      <c r="E567" s="1393"/>
      <c r="F567" s="1166"/>
      <c r="G567" s="1175"/>
      <c r="H567" s="310"/>
    </row>
    <row r="568" spans="1:8" s="291" customFormat="1" ht="12.75">
      <c r="A568" s="314"/>
      <c r="B568" s="310"/>
      <c r="C568" s="309" t="s">
        <v>16</v>
      </c>
      <c r="D568" s="301">
        <v>1</v>
      </c>
      <c r="E568" s="598"/>
      <c r="F568" s="1166"/>
      <c r="G568" s="1175">
        <f t="shared" si="9"/>
        <v>0</v>
      </c>
      <c r="H568" s="310"/>
    </row>
    <row r="569" spans="1:8" s="291" customFormat="1" ht="12.75">
      <c r="A569" s="314"/>
      <c r="B569" s="310"/>
      <c r="C569" s="309"/>
      <c r="D569" s="301"/>
      <c r="E569" s="598"/>
      <c r="F569" s="1166"/>
      <c r="G569" s="1175"/>
      <c r="H569" s="310"/>
    </row>
    <row r="570" spans="1:8" s="291" customFormat="1" ht="38.25">
      <c r="A570" s="314">
        <v>7</v>
      </c>
      <c r="B570" s="310" t="s">
        <v>720</v>
      </c>
      <c r="C570" s="309" t="s">
        <v>16</v>
      </c>
      <c r="D570" s="301">
        <v>1</v>
      </c>
      <c r="E570" s="598"/>
      <c r="F570" s="1166"/>
      <c r="G570" s="1175">
        <f t="shared" si="9"/>
        <v>0</v>
      </c>
      <c r="H570" s="310"/>
    </row>
    <row r="571" spans="1:8" s="291" customFormat="1" ht="12.75">
      <c r="A571" s="314"/>
      <c r="B571" s="310"/>
      <c r="C571" s="309"/>
      <c r="D571" s="301"/>
      <c r="E571" s="598"/>
      <c r="F571" s="1166"/>
      <c r="G571" s="1175"/>
      <c r="H571" s="310"/>
    </row>
    <row r="572" spans="1:8" s="291" customFormat="1" ht="76.5">
      <c r="A572" s="314">
        <v>8</v>
      </c>
      <c r="B572" s="310" t="s">
        <v>721</v>
      </c>
      <c r="C572" s="309" t="s">
        <v>16</v>
      </c>
      <c r="D572" s="301">
        <v>1</v>
      </c>
      <c r="E572" s="598"/>
      <c r="F572" s="1166"/>
      <c r="G572" s="1175">
        <f t="shared" si="9"/>
        <v>0</v>
      </c>
      <c r="H572" s="310"/>
    </row>
    <row r="573" spans="1:8" s="291" customFormat="1" ht="12.75">
      <c r="A573" s="314"/>
      <c r="B573" s="310"/>
      <c r="C573" s="309"/>
      <c r="D573" s="301"/>
      <c r="E573" s="598"/>
      <c r="F573" s="1166"/>
      <c r="G573" s="1175"/>
      <c r="H573" s="310"/>
    </row>
    <row r="574" spans="1:8" s="291" customFormat="1" ht="12.75">
      <c r="A574" s="314">
        <v>9</v>
      </c>
      <c r="B574" s="310" t="s">
        <v>722</v>
      </c>
      <c r="C574" s="309"/>
      <c r="D574" s="301"/>
      <c r="E574" s="598"/>
      <c r="F574" s="1166"/>
      <c r="G574" s="1175"/>
      <c r="H574" s="310"/>
    </row>
    <row r="575" spans="1:8" s="291" customFormat="1" ht="12.75">
      <c r="A575" s="314"/>
      <c r="B575" s="310" t="s">
        <v>723</v>
      </c>
      <c r="C575" s="309"/>
      <c r="D575" s="301"/>
      <c r="E575" s="598"/>
      <c r="F575" s="1166"/>
      <c r="G575" s="1175"/>
      <c r="H575" s="310"/>
    </row>
    <row r="576" spans="1:8" s="291" customFormat="1" ht="12.75">
      <c r="A576" s="314"/>
      <c r="B576" s="310" t="s">
        <v>724</v>
      </c>
      <c r="C576" s="309"/>
      <c r="D576" s="301"/>
      <c r="E576" s="598"/>
      <c r="F576" s="1166"/>
      <c r="G576" s="1175"/>
      <c r="H576" s="310"/>
    </row>
    <row r="577" spans="1:8" s="291" customFormat="1" ht="12.75">
      <c r="A577" s="314"/>
      <c r="B577" s="310" t="s">
        <v>725</v>
      </c>
      <c r="C577" s="309"/>
      <c r="D577" s="301"/>
      <c r="E577" s="598"/>
      <c r="F577" s="1166"/>
      <c r="G577" s="1175"/>
      <c r="H577" s="310"/>
    </row>
    <row r="578" spans="1:8" s="291" customFormat="1" ht="12.75">
      <c r="A578" s="314"/>
      <c r="B578" s="310" t="s">
        <v>726</v>
      </c>
      <c r="C578" s="309"/>
      <c r="D578" s="301"/>
      <c r="E578" s="598"/>
      <c r="F578" s="1166"/>
      <c r="G578" s="1175"/>
      <c r="H578" s="310"/>
    </row>
    <row r="579" spans="1:8" s="291" customFormat="1" ht="12.75">
      <c r="A579" s="314"/>
      <c r="B579" s="310" t="s">
        <v>727</v>
      </c>
      <c r="C579" s="309" t="s">
        <v>16</v>
      </c>
      <c r="D579" s="301">
        <v>1</v>
      </c>
      <c r="E579" s="598"/>
      <c r="F579" s="1166"/>
      <c r="G579" s="1175">
        <f t="shared" si="9"/>
        <v>0</v>
      </c>
      <c r="H579" s="310"/>
    </row>
    <row r="580" spans="1:8" s="291" customFormat="1" ht="12.75">
      <c r="A580" s="314"/>
      <c r="B580" s="310"/>
      <c r="C580" s="309"/>
      <c r="D580" s="301"/>
      <c r="E580" s="598"/>
      <c r="F580" s="1166"/>
      <c r="G580" s="1175"/>
      <c r="H580" s="310"/>
    </row>
    <row r="581" spans="1:8" s="291" customFormat="1" ht="25.5">
      <c r="A581" s="314">
        <v>10</v>
      </c>
      <c r="B581" s="310" t="s">
        <v>728</v>
      </c>
      <c r="C581" s="309"/>
      <c r="D581" s="301"/>
      <c r="E581" s="598"/>
      <c r="F581" s="1166"/>
      <c r="G581" s="1175"/>
      <c r="H581" s="310"/>
    </row>
    <row r="582" spans="1:8" s="291" customFormat="1" ht="12.75">
      <c r="A582" s="314"/>
      <c r="B582" s="310" t="s">
        <v>729</v>
      </c>
      <c r="C582" s="309"/>
      <c r="D582" s="301"/>
      <c r="E582" s="598"/>
      <c r="F582" s="1166"/>
      <c r="G582" s="1175"/>
      <c r="H582" s="310"/>
    </row>
    <row r="583" spans="1:8" s="291" customFormat="1" ht="12.75">
      <c r="A583" s="314"/>
      <c r="B583" s="310" t="s">
        <v>725</v>
      </c>
      <c r="C583" s="309"/>
      <c r="D583" s="301"/>
      <c r="E583" s="598"/>
      <c r="F583" s="1166"/>
      <c r="G583" s="1175"/>
      <c r="H583" s="310"/>
    </row>
    <row r="584" spans="1:8" s="291" customFormat="1" ht="25.5">
      <c r="A584" s="314"/>
      <c r="B584" s="310" t="s">
        <v>730</v>
      </c>
      <c r="C584" s="309"/>
      <c r="D584" s="301"/>
      <c r="E584" s="598"/>
      <c r="F584" s="1166"/>
      <c r="G584" s="1175"/>
      <c r="H584" s="310"/>
    </row>
    <row r="585" spans="1:8" s="291" customFormat="1" ht="25.5">
      <c r="A585" s="314"/>
      <c r="B585" s="310" t="s">
        <v>731</v>
      </c>
      <c r="C585" s="309"/>
      <c r="D585" s="301"/>
      <c r="E585" s="598"/>
      <c r="F585" s="1166"/>
      <c r="G585" s="1175"/>
      <c r="H585" s="310"/>
    </row>
    <row r="586" spans="1:8" s="291" customFormat="1" ht="36.75" customHeight="1">
      <c r="A586" s="314"/>
      <c r="B586" s="933" t="s">
        <v>1953</v>
      </c>
      <c r="C586" s="309"/>
      <c r="D586" s="301"/>
      <c r="E586" s="598"/>
      <c r="F586" s="1166"/>
      <c r="G586" s="1175"/>
      <c r="H586" s="310"/>
    </row>
    <row r="587" spans="1:8" s="291" customFormat="1" ht="12.75">
      <c r="A587" s="314"/>
      <c r="B587" s="310" t="s">
        <v>732</v>
      </c>
      <c r="C587" s="309"/>
      <c r="D587" s="301"/>
      <c r="E587" s="598"/>
      <c r="F587" s="1166"/>
      <c r="G587" s="1175"/>
      <c r="H587" s="310"/>
    </row>
    <row r="588" spans="1:8" s="291" customFormat="1" ht="12.75">
      <c r="A588" s="314"/>
      <c r="B588" s="310" t="s">
        <v>726</v>
      </c>
      <c r="C588" s="309"/>
      <c r="D588" s="301"/>
      <c r="E588" s="598"/>
      <c r="F588" s="1166"/>
      <c r="G588" s="1175"/>
      <c r="H588" s="310"/>
    </row>
    <row r="589" spans="1:8" s="291" customFormat="1" ht="12.75">
      <c r="A589" s="314"/>
      <c r="B589" s="310" t="s">
        <v>733</v>
      </c>
      <c r="C589" s="309"/>
      <c r="D589" s="301"/>
      <c r="E589" s="598"/>
      <c r="F589" s="1166"/>
      <c r="G589" s="1175"/>
      <c r="H589" s="310"/>
    </row>
    <row r="590" spans="1:8" s="291" customFormat="1" ht="12.75">
      <c r="A590" s="314"/>
      <c r="B590" s="310" t="s">
        <v>727</v>
      </c>
      <c r="C590" s="309" t="s">
        <v>16</v>
      </c>
      <c r="D590" s="301">
        <v>1</v>
      </c>
      <c r="E590" s="598"/>
      <c r="F590" s="1166"/>
      <c r="G590" s="1175">
        <f t="shared" si="9"/>
        <v>0</v>
      </c>
      <c r="H590" s="310"/>
    </row>
    <row r="591" spans="1:8" s="291" customFormat="1" ht="12.75">
      <c r="A591" s="314"/>
      <c r="B591" s="310"/>
      <c r="C591" s="309"/>
      <c r="D591" s="301"/>
      <c r="E591" s="598"/>
      <c r="F591" s="1166"/>
      <c r="G591" s="1175"/>
      <c r="H591" s="310"/>
    </row>
    <row r="592" spans="1:8" s="291" customFormat="1" ht="76.5">
      <c r="A592" s="314">
        <v>11</v>
      </c>
      <c r="B592" s="310" t="s">
        <v>734</v>
      </c>
      <c r="C592" s="309"/>
      <c r="D592" s="301"/>
      <c r="E592" s="598"/>
      <c r="F592" s="1166"/>
      <c r="G592" s="1175"/>
      <c r="H592" s="310"/>
    </row>
    <row r="593" spans="1:8" s="291" customFormat="1" ht="25.5">
      <c r="A593" s="314"/>
      <c r="B593" s="310" t="s">
        <v>735</v>
      </c>
      <c r="C593" s="309"/>
      <c r="D593" s="301"/>
      <c r="E593" s="598"/>
      <c r="F593" s="1166"/>
      <c r="G593" s="1175"/>
      <c r="H593" s="310"/>
    </row>
    <row r="594" spans="1:8" s="291" customFormat="1" ht="12.75">
      <c r="A594" s="314"/>
      <c r="B594" s="310" t="s">
        <v>736</v>
      </c>
      <c r="C594" s="309"/>
      <c r="D594" s="301"/>
      <c r="E594" s="598"/>
      <c r="F594" s="1166"/>
      <c r="G594" s="1175"/>
      <c r="H594" s="310"/>
    </row>
    <row r="595" spans="1:8" s="291" customFormat="1" ht="12.75">
      <c r="A595" s="314"/>
      <c r="B595" s="310" t="s">
        <v>737</v>
      </c>
      <c r="C595" s="309"/>
      <c r="D595" s="301"/>
      <c r="E595" s="598"/>
      <c r="F595" s="1166"/>
      <c r="G595" s="1175"/>
      <c r="H595" s="310"/>
    </row>
    <row r="596" spans="1:8" s="291" customFormat="1" ht="12.75">
      <c r="A596" s="314"/>
      <c r="B596" s="310" t="s">
        <v>738</v>
      </c>
      <c r="C596" s="309"/>
      <c r="D596" s="301"/>
      <c r="E596" s="598"/>
      <c r="F596" s="1166"/>
      <c r="G596" s="1175"/>
      <c r="H596" s="310"/>
    </row>
    <row r="597" spans="1:8" s="291" customFormat="1" ht="12.75">
      <c r="A597" s="314"/>
      <c r="B597" s="310" t="s">
        <v>739</v>
      </c>
      <c r="C597" s="309"/>
      <c r="D597" s="301"/>
      <c r="E597" s="598"/>
      <c r="F597" s="1166"/>
      <c r="G597" s="1175"/>
      <c r="H597" s="310"/>
    </row>
    <row r="598" spans="1:8" s="291" customFormat="1" ht="12.75">
      <c r="A598" s="314"/>
      <c r="B598" s="310" t="s">
        <v>740</v>
      </c>
      <c r="C598" s="309"/>
      <c r="D598" s="301"/>
      <c r="E598" s="598"/>
      <c r="F598" s="1166"/>
      <c r="G598" s="1175"/>
      <c r="H598" s="310"/>
    </row>
    <row r="599" spans="1:8" s="291" customFormat="1" ht="12.75">
      <c r="A599" s="314"/>
      <c r="B599" s="310" t="s">
        <v>726</v>
      </c>
      <c r="C599" s="309"/>
      <c r="D599" s="301"/>
      <c r="E599" s="598"/>
      <c r="F599" s="1166"/>
      <c r="G599" s="1175"/>
      <c r="H599" s="310"/>
    </row>
    <row r="600" spans="1:8" s="291" customFormat="1" ht="12.75">
      <c r="A600" s="314"/>
      <c r="B600" s="310" t="s">
        <v>727</v>
      </c>
      <c r="C600" s="309" t="s">
        <v>16</v>
      </c>
      <c r="D600" s="301">
        <v>1</v>
      </c>
      <c r="E600" s="598"/>
      <c r="F600" s="1166"/>
      <c r="G600" s="1175">
        <f t="shared" ref="G600:G619" si="10">D600*E600</f>
        <v>0</v>
      </c>
      <c r="H600" s="310"/>
    </row>
    <row r="601" spans="1:8" s="291" customFormat="1" ht="12.75">
      <c r="A601" s="314"/>
      <c r="B601" s="310"/>
      <c r="C601" s="309"/>
      <c r="D601" s="301"/>
      <c r="E601" s="598"/>
      <c r="F601" s="1166"/>
      <c r="G601" s="1175"/>
      <c r="H601" s="310"/>
    </row>
    <row r="602" spans="1:8" s="291" customFormat="1" ht="76.5">
      <c r="A602" s="314">
        <v>12</v>
      </c>
      <c r="B602" s="310" t="s">
        <v>741</v>
      </c>
      <c r="C602" s="309" t="s">
        <v>16</v>
      </c>
      <c r="D602" s="301">
        <v>1</v>
      </c>
      <c r="E602" s="598"/>
      <c r="F602" s="1166"/>
      <c r="G602" s="1175">
        <f t="shared" si="10"/>
        <v>0</v>
      </c>
      <c r="H602" s="310"/>
    </row>
    <row r="603" spans="1:8" s="291" customFormat="1" ht="13.5" thickBot="1">
      <c r="A603" s="314"/>
      <c r="B603" s="310"/>
      <c r="C603" s="309"/>
      <c r="D603" s="309"/>
      <c r="E603" s="598"/>
      <c r="F603" s="1166"/>
      <c r="G603" s="1175"/>
      <c r="H603" s="310"/>
    </row>
    <row r="604" spans="1:8" s="291" customFormat="1" ht="13.5" thickBot="1">
      <c r="A604" s="1200"/>
      <c r="B604" s="1194" t="s">
        <v>465</v>
      </c>
      <c r="C604" s="1194"/>
      <c r="D604" s="1194"/>
      <c r="E604" s="1194"/>
      <c r="F604" s="1207"/>
      <c r="G604" s="1191">
        <f>SUM(G529:G602)</f>
        <v>0</v>
      </c>
      <c r="H604" s="310"/>
    </row>
    <row r="605" spans="1:8" s="291" customFormat="1" ht="13.5" thickBot="1">
      <c r="A605" s="321"/>
      <c r="B605" s="322"/>
      <c r="C605" s="322"/>
      <c r="D605" s="322"/>
      <c r="E605" s="598"/>
      <c r="F605" s="1166"/>
      <c r="G605" s="1175"/>
      <c r="H605" s="310"/>
    </row>
    <row r="606" spans="1:8" s="291" customFormat="1" ht="13.5" thickBot="1">
      <c r="A606" s="1208" t="s">
        <v>423</v>
      </c>
      <c r="B606" s="1209" t="s">
        <v>426</v>
      </c>
      <c r="C606" s="1210"/>
      <c r="D606" s="1210"/>
      <c r="E606" s="1204"/>
      <c r="F606" s="1205"/>
      <c r="G606" s="1206"/>
      <c r="H606" s="310"/>
    </row>
    <row r="607" spans="1:8" s="291" customFormat="1" ht="12.75">
      <c r="A607" s="324"/>
      <c r="B607" s="325"/>
      <c r="C607" s="326"/>
      <c r="D607" s="326"/>
      <c r="E607" s="598"/>
      <c r="F607" s="1166"/>
      <c r="G607" s="1175"/>
      <c r="H607" s="310"/>
    </row>
    <row r="608" spans="1:8" s="291" customFormat="1" ht="25.5">
      <c r="A608" s="324"/>
      <c r="B608" s="313" t="s">
        <v>835</v>
      </c>
      <c r="C608" s="313"/>
      <c r="D608" s="326"/>
      <c r="E608" s="598"/>
      <c r="F608" s="1166"/>
      <c r="G608" s="1175"/>
      <c r="H608" s="310"/>
    </row>
    <row r="609" spans="1:8" s="291" customFormat="1" ht="12.75">
      <c r="A609" s="324"/>
      <c r="B609" s="313"/>
      <c r="C609" s="313"/>
      <c r="D609" s="326"/>
      <c r="E609" s="598"/>
      <c r="F609" s="1166"/>
      <c r="G609" s="1175"/>
      <c r="H609" s="310"/>
    </row>
    <row r="610" spans="1:8" s="291" customFormat="1" ht="63.75">
      <c r="A610" s="327" t="s">
        <v>288</v>
      </c>
      <c r="B610" s="313" t="s">
        <v>742</v>
      </c>
      <c r="C610" s="328" t="s">
        <v>507</v>
      </c>
      <c r="D610" s="328">
        <v>1</v>
      </c>
      <c r="E610" s="598"/>
      <c r="F610" s="1166"/>
      <c r="G610" s="1175">
        <f t="shared" si="10"/>
        <v>0</v>
      </c>
      <c r="H610" s="310"/>
    </row>
    <row r="611" spans="1:8" s="291" customFormat="1" ht="12.75">
      <c r="A611" s="327"/>
      <c r="B611" s="313"/>
      <c r="C611" s="328"/>
      <c r="D611" s="328"/>
      <c r="E611" s="598"/>
      <c r="F611" s="1166"/>
      <c r="G611" s="1175"/>
      <c r="H611" s="310"/>
    </row>
    <row r="612" spans="1:8" s="291" customFormat="1" ht="51">
      <c r="A612" s="327" t="s">
        <v>290</v>
      </c>
      <c r="B612" s="313" t="s">
        <v>743</v>
      </c>
      <c r="C612" s="328" t="s">
        <v>507</v>
      </c>
      <c r="D612" s="328">
        <v>1</v>
      </c>
      <c r="E612" s="598"/>
      <c r="F612" s="1166"/>
      <c r="G612" s="1175">
        <f t="shared" si="10"/>
        <v>0</v>
      </c>
      <c r="H612" s="310"/>
    </row>
    <row r="613" spans="1:8" s="291" customFormat="1" ht="12.75">
      <c r="A613" s="327"/>
      <c r="B613" s="313"/>
      <c r="C613" s="328"/>
      <c r="D613" s="328"/>
      <c r="E613" s="598"/>
      <c r="F613" s="1166"/>
      <c r="G613" s="1175"/>
      <c r="H613" s="310"/>
    </row>
    <row r="614" spans="1:8" s="291" customFormat="1" ht="12.75">
      <c r="A614" s="327"/>
      <c r="B614" s="313"/>
      <c r="C614" s="328"/>
      <c r="D614" s="328"/>
      <c r="E614" s="598"/>
      <c r="F614" s="1166"/>
      <c r="G614" s="1175"/>
      <c r="H614" s="310"/>
    </row>
    <row r="615" spans="1:8" s="291" customFormat="1" ht="38.25">
      <c r="A615" s="327" t="s">
        <v>292</v>
      </c>
      <c r="B615" s="313" t="s">
        <v>744</v>
      </c>
      <c r="C615" s="328" t="s">
        <v>507</v>
      </c>
      <c r="D615" s="328">
        <v>1</v>
      </c>
      <c r="E615" s="598"/>
      <c r="F615" s="1166"/>
      <c r="G615" s="1175">
        <f t="shared" si="10"/>
        <v>0</v>
      </c>
      <c r="H615" s="310"/>
    </row>
    <row r="616" spans="1:8" s="291" customFormat="1" ht="12.75">
      <c r="A616" s="327"/>
      <c r="B616" s="313"/>
      <c r="C616" s="328"/>
      <c r="D616" s="328"/>
      <c r="E616" s="598"/>
      <c r="F616" s="1166"/>
      <c r="G616" s="1175"/>
      <c r="H616" s="310"/>
    </row>
    <row r="617" spans="1:8" s="291" customFormat="1" ht="12.75">
      <c r="A617" s="327"/>
      <c r="B617" s="313"/>
      <c r="C617" s="328"/>
      <c r="D617" s="328"/>
      <c r="E617" s="598"/>
      <c r="F617" s="1166"/>
      <c r="G617" s="1175"/>
      <c r="H617" s="310"/>
    </row>
    <row r="618" spans="1:8" s="291" customFormat="1" ht="12.75">
      <c r="A618" s="327" t="s">
        <v>2055</v>
      </c>
      <c r="B618" s="313" t="s">
        <v>745</v>
      </c>
      <c r="C618" s="328"/>
      <c r="D618" s="328"/>
      <c r="E618" s="598"/>
      <c r="F618" s="1166"/>
      <c r="G618" s="1175"/>
      <c r="H618" s="310"/>
    </row>
    <row r="619" spans="1:8" s="291" customFormat="1" ht="12.75">
      <c r="A619" s="329"/>
      <c r="B619" s="313"/>
      <c r="C619" s="328" t="s">
        <v>507</v>
      </c>
      <c r="D619" s="328">
        <v>1</v>
      </c>
      <c r="E619" s="598"/>
      <c r="F619" s="1166"/>
      <c r="G619" s="1175">
        <f t="shared" si="10"/>
        <v>0</v>
      </c>
      <c r="H619" s="310"/>
    </row>
    <row r="620" spans="1:8" s="291" customFormat="1" ht="13.5" thickBot="1">
      <c r="A620" s="329"/>
      <c r="D620" s="330"/>
      <c r="E620" s="292"/>
      <c r="F620" s="1165"/>
      <c r="G620" s="1174"/>
      <c r="H620" s="310"/>
    </row>
    <row r="621" spans="1:8" ht="16.5" customHeight="1" thickBot="1">
      <c r="A621" s="1188"/>
      <c r="B621" s="1194" t="s">
        <v>465</v>
      </c>
      <c r="C621" s="1211"/>
      <c r="D621" s="1211"/>
      <c r="E621" s="1201"/>
      <c r="F621" s="1203"/>
      <c r="G621" s="1191">
        <f>SUM(G607:G619)</f>
        <v>0</v>
      </c>
    </row>
    <row r="622" spans="1:8">
      <c r="F622" s="1220"/>
      <c r="G622" s="1215"/>
    </row>
    <row r="623" spans="1:8">
      <c r="B623" s="331" t="s">
        <v>41</v>
      </c>
      <c r="C623" s="642"/>
      <c r="D623" s="642"/>
      <c r="E623" s="299"/>
      <c r="F623" s="1221"/>
      <c r="G623" s="1216"/>
    </row>
    <row r="624" spans="1:8">
      <c r="A624" s="331"/>
      <c r="B624" s="642"/>
      <c r="C624" s="331"/>
      <c r="D624" s="331"/>
      <c r="E624" s="299"/>
      <c r="F624" s="1221"/>
      <c r="G624" s="1216"/>
    </row>
    <row r="625" spans="1:7">
      <c r="A625" s="331" t="s">
        <v>210</v>
      </c>
      <c r="B625" s="642" t="s">
        <v>412</v>
      </c>
      <c r="C625" s="642"/>
      <c r="D625" s="642"/>
      <c r="E625" s="299"/>
      <c r="F625" s="1222">
        <f>F54</f>
        <v>0</v>
      </c>
      <c r="G625" s="1212">
        <f>G54</f>
        <v>0</v>
      </c>
    </row>
    <row r="626" spans="1:7">
      <c r="A626" s="294"/>
      <c r="B626" s="295"/>
      <c r="C626" s="295"/>
      <c r="D626" s="295"/>
      <c r="E626" s="296"/>
      <c r="F626" s="1223"/>
      <c r="G626" s="1217"/>
    </row>
    <row r="627" spans="1:7">
      <c r="A627" s="331" t="s">
        <v>413</v>
      </c>
      <c r="B627" s="642" t="s">
        <v>414</v>
      </c>
      <c r="C627" s="642"/>
      <c r="D627" s="642"/>
      <c r="E627" s="299"/>
      <c r="F627" s="1221"/>
      <c r="G627" s="1212">
        <f>G145</f>
        <v>0</v>
      </c>
    </row>
    <row r="628" spans="1:7">
      <c r="A628" s="331"/>
      <c r="B628" s="642"/>
      <c r="C628" s="642"/>
      <c r="D628" s="642"/>
      <c r="E628" s="299"/>
      <c r="F628" s="1221"/>
      <c r="G628" s="1212"/>
    </row>
    <row r="629" spans="1:7">
      <c r="A629" s="331" t="s">
        <v>415</v>
      </c>
      <c r="B629" s="642" t="s">
        <v>416</v>
      </c>
      <c r="C629" s="642"/>
      <c r="D629" s="642"/>
      <c r="E629" s="299"/>
      <c r="F629" s="1221"/>
      <c r="G629" s="1212">
        <f>G342</f>
        <v>0</v>
      </c>
    </row>
    <row r="630" spans="1:7">
      <c r="A630" s="331"/>
      <c r="B630" s="364"/>
      <c r="C630" s="364"/>
      <c r="D630" s="364"/>
      <c r="E630" s="364"/>
      <c r="F630" s="1224"/>
      <c r="G630" s="1213"/>
    </row>
    <row r="631" spans="1:7">
      <c r="A631" s="331" t="s">
        <v>417</v>
      </c>
      <c r="B631" s="642" t="s">
        <v>418</v>
      </c>
      <c r="C631" s="642"/>
      <c r="D631" s="642"/>
      <c r="E631" s="299"/>
      <c r="F631" s="1221"/>
      <c r="G631" s="1212">
        <f>G369</f>
        <v>0</v>
      </c>
    </row>
    <row r="632" spans="1:7">
      <c r="A632" s="331"/>
      <c r="B632" s="297"/>
      <c r="C632" s="297"/>
      <c r="D632" s="297"/>
      <c r="E632" s="298"/>
      <c r="F632" s="1225"/>
      <c r="G632" s="1218"/>
    </row>
    <row r="633" spans="1:7">
      <c r="A633" s="331" t="s">
        <v>419</v>
      </c>
      <c r="B633" s="642" t="s">
        <v>420</v>
      </c>
      <c r="C633" s="642"/>
      <c r="D633" s="642"/>
      <c r="E633" s="299"/>
      <c r="F633" s="1221"/>
      <c r="G633" s="1212">
        <f>G447</f>
        <v>0</v>
      </c>
    </row>
    <row r="634" spans="1:7">
      <c r="A634" s="331"/>
      <c r="B634" s="642"/>
      <c r="C634" s="642"/>
      <c r="D634" s="642"/>
      <c r="E634" s="299"/>
      <c r="F634" s="1221"/>
      <c r="G634" s="1219"/>
    </row>
    <row r="635" spans="1:7">
      <c r="A635" s="331" t="s">
        <v>421</v>
      </c>
      <c r="B635" s="642" t="s">
        <v>422</v>
      </c>
      <c r="C635" s="642"/>
      <c r="D635" s="642"/>
      <c r="E635" s="299"/>
      <c r="F635" s="1221"/>
      <c r="G635" s="1212">
        <f>G525</f>
        <v>0</v>
      </c>
    </row>
    <row r="636" spans="1:7">
      <c r="A636" s="331"/>
      <c r="B636" s="303"/>
      <c r="C636" s="332"/>
      <c r="D636" s="332"/>
      <c r="E636" s="333"/>
      <c r="F636" s="1226"/>
      <c r="G636" s="1212"/>
    </row>
    <row r="637" spans="1:7">
      <c r="A637" s="331" t="s">
        <v>423</v>
      </c>
      <c r="B637" s="642" t="s">
        <v>424</v>
      </c>
      <c r="C637" s="642"/>
      <c r="D637" s="642"/>
      <c r="E637" s="299"/>
      <c r="F637" s="1221"/>
      <c r="G637" s="1212">
        <f>G604</f>
        <v>0</v>
      </c>
    </row>
    <row r="638" spans="1:7">
      <c r="A638" s="331"/>
      <c r="B638" s="303"/>
      <c r="C638" s="332"/>
      <c r="D638" s="332"/>
      <c r="E638" s="333"/>
      <c r="F638" s="1226"/>
      <c r="G638" s="1212"/>
    </row>
    <row r="639" spans="1:7">
      <c r="A639" s="331" t="s">
        <v>425</v>
      </c>
      <c r="B639" s="303" t="s">
        <v>426</v>
      </c>
      <c r="C639" s="332"/>
      <c r="D639" s="332"/>
      <c r="E639" s="333"/>
      <c r="F639" s="1226"/>
      <c r="G639" s="1212">
        <f>G621</f>
        <v>0</v>
      </c>
    </row>
    <row r="640" spans="1:7">
      <c r="A640" s="331"/>
      <c r="B640" s="303"/>
      <c r="C640" s="332"/>
      <c r="D640" s="332"/>
      <c r="E640" s="333"/>
      <c r="F640" s="1226"/>
      <c r="G640" s="1212"/>
    </row>
    <row r="641" spans="1:7" ht="17.25" thickBot="1">
      <c r="A641" s="334"/>
      <c r="B641" s="335" t="s">
        <v>746</v>
      </c>
      <c r="C641" s="336"/>
      <c r="D641" s="336"/>
      <c r="E641" s="337"/>
      <c r="F641" s="1227">
        <f>F625+F627+F629+F631+F633+F635+F637+F639</f>
        <v>0</v>
      </c>
      <c r="G641" s="1214">
        <f>G625+G627+G629+G631+G633+G635+G637+G639</f>
        <v>0</v>
      </c>
    </row>
    <row r="642" spans="1:7" ht="17.25" thickTop="1"/>
  </sheetData>
  <protectedRanges>
    <protectedRange sqref="E151:G152 G347:G348 G153 G350:G352 E157:G158 G159 E126:G126" name="Range1_5"/>
    <protectedRange sqref="E344:G346 E349:G349 E182:G189 E366:G366 E446:G446 E156:G156 E144:G144 E368:G368 E171:G174 E56:G110 E449:G449 E332:G332 E116:G119 E340:G341 E371:G372 E441:G441 G450:G457 E450:F454 E456:F457 E148:G150 E123:G125 E208:G208 E196:G201" name="Range1_13_2"/>
    <protectedRange sqref="E362:G363 G54:G55 G364 G146:G147 E53:G53 E445:G445 G438:G439 E336:G336 E339:G339 E436:G437 E458:G460 E525:F525 G210:G330 E462:G524 F54 E526:G619" name="Range1_14"/>
    <protectedRange sqref="G369:G370 G342:G343 G447:G448 G145 G620 G525" name="Range1_1_3"/>
    <protectedRange sqref="E44:G45" name="Range1_12"/>
    <protectedRange sqref="G43" name="Range1_14_1"/>
    <protectedRange sqref="G360 G357 G353" name="Range1_11_1"/>
    <protectedRange sqref="G354:G356 G358:G359 G361 G417:G425 G428:G430" name="Range1_14_2"/>
    <protectedRange sqref="E414:G414" name="Range1_14_3"/>
    <protectedRange sqref="E190:G194 E202:G206" name="Range1_13_2_1"/>
  </protectedRanges>
  <mergeCells count="13">
    <mergeCell ref="H461:H462"/>
    <mergeCell ref="I461:P461"/>
    <mergeCell ref="Q461:R461"/>
    <mergeCell ref="H452:H453"/>
    <mergeCell ref="I452:P452"/>
    <mergeCell ref="Q452:R452"/>
    <mergeCell ref="B5:G5"/>
    <mergeCell ref="B7:G7"/>
    <mergeCell ref="B9:G9"/>
    <mergeCell ref="B3:G3"/>
    <mergeCell ref="B4:G4"/>
    <mergeCell ref="B6:G6"/>
    <mergeCell ref="B8:G8"/>
  </mergeCells>
  <pageMargins left="0.70866141732283472" right="0.70866141732283472" top="0.74803149606299213" bottom="0.74803149606299213" header="0.31496062992125984" footer="0.31496062992125984"/>
  <pageSetup paperSize="9" scale="71" orientation="portrait" r:id="rId1"/>
  <headerFooter>
    <oddFooter>Stranica &amp;P od &amp;N</oddFooter>
  </headerFooter>
  <rowBreaks count="10" manualBreakCount="10">
    <brk id="45" max="6" man="1"/>
    <brk id="147" max="16383" man="1"/>
    <brk id="183" max="6" man="1"/>
    <brk id="196" max="6" man="1"/>
    <brk id="343" max="6" man="1"/>
    <brk id="369" max="6" man="1"/>
    <brk id="466" max="6" man="1"/>
    <brk id="525" max="6" man="1"/>
    <brk id="557" max="6" man="1"/>
    <brk id="62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281"/>
  <sheetViews>
    <sheetView view="pageBreakPreview" zoomScale="130" zoomScaleNormal="100" zoomScaleSheetLayoutView="130" workbookViewId="0">
      <selection activeCell="E32" sqref="E32:E34"/>
    </sheetView>
  </sheetViews>
  <sheetFormatPr defaultRowHeight="16.5"/>
  <cols>
    <col min="1" max="1" width="7" style="307" customWidth="1"/>
    <col min="2" max="2" width="38.7109375" style="775" customWidth="1"/>
    <col min="3" max="3" width="5.7109375" style="290" customWidth="1"/>
    <col min="4" max="4" width="8.140625" style="765" bestFit="1" customWidth="1"/>
    <col min="5" max="5" width="12.7109375" style="290" bestFit="1" customWidth="1"/>
    <col min="6" max="7" width="13.5703125" style="290" customWidth="1"/>
    <col min="8" max="16384" width="9.140625" style="293"/>
  </cols>
  <sheetData>
    <row r="1" spans="1:9">
      <c r="A1" s="935"/>
      <c r="B1" s="128" t="s">
        <v>44</v>
      </c>
      <c r="C1" s="935"/>
      <c r="D1" s="935"/>
      <c r="E1" s="338"/>
      <c r="F1" s="338"/>
      <c r="G1" s="338"/>
      <c r="H1" s="339"/>
    </row>
    <row r="2" spans="1:9" s="291" customFormat="1" ht="12.75">
      <c r="A2" s="302"/>
      <c r="B2" s="303"/>
      <c r="C2" s="290"/>
      <c r="D2" s="290"/>
      <c r="E2" s="304"/>
      <c r="F2" s="304"/>
      <c r="G2" s="304"/>
      <c r="H2" s="305"/>
      <c r="I2" s="306"/>
    </row>
    <row r="3" spans="1:9">
      <c r="A3" s="331"/>
      <c r="B3" s="642" t="s">
        <v>3</v>
      </c>
      <c r="C3" s="642"/>
      <c r="D3" s="363"/>
      <c r="E3" s="642"/>
      <c r="F3" s="936"/>
      <c r="G3" s="368"/>
    </row>
    <row r="4" spans="1:9" s="291" customFormat="1" ht="57" customHeight="1">
      <c r="A4" s="307"/>
      <c r="B4" s="1412" t="s">
        <v>431</v>
      </c>
      <c r="C4" s="1412"/>
      <c r="D4" s="1412"/>
      <c r="E4" s="1412"/>
      <c r="F4" s="1412"/>
      <c r="G4" s="1412"/>
      <c r="H4" s="306"/>
    </row>
    <row r="5" spans="1:9" s="291" customFormat="1" ht="33" customHeight="1">
      <c r="A5" s="302"/>
      <c r="B5" s="1412" t="s">
        <v>432</v>
      </c>
      <c r="C5" s="1412"/>
      <c r="D5" s="1412"/>
      <c r="E5" s="1412"/>
      <c r="F5" s="1412"/>
      <c r="G5" s="1412"/>
      <c r="H5" s="306"/>
    </row>
    <row r="6" spans="1:9" s="291" customFormat="1" ht="29.25" customHeight="1">
      <c r="A6" s="307"/>
      <c r="B6" s="1412" t="s">
        <v>433</v>
      </c>
      <c r="C6" s="1412"/>
      <c r="D6" s="1412"/>
      <c r="E6" s="1412"/>
      <c r="F6" s="1412"/>
      <c r="G6" s="1412"/>
      <c r="H6" s="306"/>
    </row>
    <row r="7" spans="1:9" s="291" customFormat="1" ht="15.75" customHeight="1">
      <c r="A7" s="307"/>
      <c r="B7" s="1412" t="s">
        <v>434</v>
      </c>
      <c r="C7" s="1412"/>
      <c r="D7" s="1412"/>
      <c r="E7" s="1412"/>
      <c r="F7" s="1412"/>
      <c r="G7" s="1412"/>
      <c r="H7" s="306"/>
    </row>
    <row r="8" spans="1:9" s="291" customFormat="1" ht="42" customHeight="1">
      <c r="A8" s="307"/>
      <c r="B8" s="1412" t="s">
        <v>435</v>
      </c>
      <c r="C8" s="1412"/>
      <c r="D8" s="1412"/>
      <c r="E8" s="1412"/>
      <c r="F8" s="1412"/>
      <c r="G8" s="1412"/>
      <c r="H8" s="281"/>
    </row>
    <row r="9" spans="1:9" s="291" customFormat="1" ht="56.25" customHeight="1">
      <c r="A9" s="307"/>
      <c r="B9" s="1412" t="s">
        <v>436</v>
      </c>
      <c r="C9" s="1412"/>
      <c r="D9" s="1412"/>
      <c r="E9" s="1412"/>
      <c r="F9" s="1412"/>
      <c r="G9" s="1412"/>
      <c r="H9" s="281"/>
    </row>
    <row r="10" spans="1:9" s="291" customFormat="1" ht="12.75">
      <c r="A10" s="307"/>
      <c r="B10" s="1412" t="s">
        <v>437</v>
      </c>
      <c r="C10" s="1412"/>
      <c r="D10" s="1412"/>
      <c r="E10" s="1412"/>
      <c r="F10" s="1412"/>
      <c r="G10" s="1412"/>
      <c r="H10" s="306"/>
    </row>
    <row r="11" spans="1:9" s="291" customFormat="1" ht="12.75">
      <c r="A11" s="307"/>
      <c r="B11" s="306"/>
      <c r="D11" s="311"/>
      <c r="E11" s="767"/>
      <c r="F11" s="767"/>
      <c r="G11" s="768"/>
      <c r="H11" s="306"/>
    </row>
    <row r="12" spans="1:9" s="291" customFormat="1" ht="12.75">
      <c r="A12" s="307"/>
      <c r="B12" s="306"/>
      <c r="D12" s="311"/>
      <c r="E12" s="767"/>
      <c r="F12" s="767"/>
      <c r="G12" s="768"/>
      <c r="H12" s="306"/>
    </row>
    <row r="13" spans="1:9" s="291" customFormat="1" ht="12.75">
      <c r="A13" s="254" t="s">
        <v>2030</v>
      </c>
      <c r="B13" s="1133" t="s">
        <v>2029</v>
      </c>
      <c r="C13" s="1134" t="s">
        <v>10</v>
      </c>
      <c r="D13" s="1135" t="s">
        <v>1</v>
      </c>
      <c r="E13" s="1135" t="s">
        <v>11</v>
      </c>
      <c r="F13" s="1136" t="s">
        <v>12</v>
      </c>
      <c r="G13" s="1137" t="s">
        <v>12</v>
      </c>
      <c r="I13" s="300"/>
    </row>
    <row r="14" spans="1:9" s="291" customFormat="1" ht="12.75">
      <c r="A14" s="254"/>
      <c r="B14" s="1133"/>
      <c r="C14" s="1134"/>
      <c r="D14" s="1135"/>
      <c r="E14" s="1135"/>
      <c r="F14" s="1136" t="s">
        <v>2027</v>
      </c>
      <c r="G14" s="1138" t="s">
        <v>2028</v>
      </c>
      <c r="I14" s="300"/>
    </row>
    <row r="15" spans="1:9" ht="17.25" thickBot="1">
      <c r="A15" s="314"/>
      <c r="B15" s="312"/>
      <c r="C15" s="769"/>
      <c r="D15" s="771"/>
      <c r="E15" s="770"/>
      <c r="F15" s="1228"/>
      <c r="G15" s="1238"/>
    </row>
    <row r="16" spans="1:9" s="355" customFormat="1" ht="13.5" thickBot="1">
      <c r="A16" s="1254" t="s">
        <v>210</v>
      </c>
      <c r="B16" s="1255" t="s">
        <v>767</v>
      </c>
      <c r="C16" s="1256"/>
      <c r="D16" s="1257"/>
      <c r="E16" s="1258"/>
      <c r="F16" s="1259"/>
      <c r="G16" s="1260"/>
    </row>
    <row r="17" spans="1:7" s="355" customFormat="1" ht="13.5">
      <c r="A17" s="349"/>
      <c r="B17" s="772"/>
      <c r="C17" s="353"/>
      <c r="D17" s="773"/>
      <c r="E17" s="340"/>
      <c r="F17" s="1229"/>
      <c r="G17" s="1239"/>
    </row>
    <row r="18" spans="1:7" ht="25.5">
      <c r="A18" s="307">
        <v>1</v>
      </c>
      <c r="B18" s="310" t="s">
        <v>770</v>
      </c>
      <c r="C18" s="309"/>
      <c r="D18" s="766"/>
      <c r="E18" s="598"/>
      <c r="F18" s="1166"/>
      <c r="G18" s="1240"/>
    </row>
    <row r="19" spans="1:7" ht="63.75">
      <c r="B19" s="310" t="s">
        <v>771</v>
      </c>
      <c r="C19" s="309"/>
      <c r="D19" s="766"/>
      <c r="E19" s="598"/>
      <c r="F19" s="1166"/>
      <c r="G19" s="1240"/>
    </row>
    <row r="20" spans="1:7">
      <c r="B20" s="774" t="s">
        <v>772</v>
      </c>
      <c r="C20" s="309" t="s">
        <v>30</v>
      </c>
      <c r="D20" s="766">
        <v>200</v>
      </c>
      <c r="E20" s="598"/>
      <c r="F20" s="1166"/>
      <c r="G20" s="1240">
        <f>$D20*E20</f>
        <v>0</v>
      </c>
    </row>
    <row r="21" spans="1:7" ht="17.25" thickBot="1">
      <c r="B21" s="310"/>
      <c r="C21" s="309"/>
      <c r="D21" s="766"/>
      <c r="E21" s="351"/>
      <c r="F21" s="1230"/>
      <c r="G21" s="1241"/>
    </row>
    <row r="22" spans="1:7" s="343" customFormat="1" ht="17.25" thickBot="1">
      <c r="A22" s="1188" t="s">
        <v>210</v>
      </c>
      <c r="B22" s="1189" t="s">
        <v>773</v>
      </c>
      <c r="C22" s="1189"/>
      <c r="D22" s="1250"/>
      <c r="E22" s="1251"/>
      <c r="F22" s="1253"/>
      <c r="G22" s="1191">
        <f>SUM(G18:G21)</f>
        <v>0</v>
      </c>
    </row>
    <row r="23" spans="1:7" s="343" customFormat="1" ht="17.25" thickBot="1">
      <c r="A23" s="344"/>
      <c r="B23" s="322"/>
      <c r="C23" s="322"/>
      <c r="D23" s="345"/>
      <c r="E23" s="346"/>
      <c r="F23" s="1232"/>
      <c r="G23" s="1242"/>
    </row>
    <row r="24" spans="1:7" s="343" customFormat="1" ht="17.25" thickBot="1">
      <c r="A24" s="1188" t="s">
        <v>413</v>
      </c>
      <c r="B24" s="1189" t="s">
        <v>774</v>
      </c>
      <c r="C24" s="1189"/>
      <c r="D24" s="1250"/>
      <c r="E24" s="1251"/>
      <c r="F24" s="1252"/>
      <c r="G24" s="1261"/>
    </row>
    <row r="25" spans="1:7" s="343" customFormat="1" ht="17.25" thickBot="1">
      <c r="A25" s="349"/>
      <c r="B25" s="313"/>
      <c r="C25" s="311"/>
      <c r="D25" s="350"/>
      <c r="E25" s="351"/>
      <c r="F25" s="1230"/>
      <c r="G25" s="1241"/>
    </row>
    <row r="26" spans="1:7" s="343" customFormat="1" ht="17.25" thickBot="1">
      <c r="A26" s="1182" t="s">
        <v>775</v>
      </c>
      <c r="B26" s="1183" t="s">
        <v>776</v>
      </c>
      <c r="C26" s="1262"/>
      <c r="D26" s="1263"/>
      <c r="E26" s="1264"/>
      <c r="F26" s="1265"/>
      <c r="G26" s="1266"/>
    </row>
    <row r="27" spans="1:7" s="343" customFormat="1">
      <c r="A27" s="349" t="s">
        <v>288</v>
      </c>
      <c r="B27" s="313" t="s">
        <v>777</v>
      </c>
      <c r="C27" s="311"/>
      <c r="D27" s="350"/>
      <c r="E27" s="598"/>
      <c r="F27" s="1166"/>
      <c r="G27" s="1240"/>
    </row>
    <row r="28" spans="1:7" s="343" customFormat="1" ht="89.25">
      <c r="A28" s="349"/>
      <c r="B28" s="313" t="s">
        <v>778</v>
      </c>
      <c r="C28" s="311"/>
      <c r="D28" s="350"/>
      <c r="E28" s="598"/>
      <c r="F28" s="1166"/>
      <c r="G28" s="1240"/>
    </row>
    <row r="29" spans="1:7" s="343" customFormat="1" ht="63.75">
      <c r="A29" s="349"/>
      <c r="B29" s="313" t="s">
        <v>779</v>
      </c>
      <c r="C29" s="311"/>
      <c r="D29" s="350"/>
      <c r="E29" s="598"/>
      <c r="F29" s="1166"/>
      <c r="G29" s="1240"/>
    </row>
    <row r="30" spans="1:7" s="343" customFormat="1" ht="25.5">
      <c r="A30" s="349"/>
      <c r="B30" s="313" t="s">
        <v>780</v>
      </c>
      <c r="C30" s="311"/>
      <c r="D30" s="350"/>
      <c r="E30" s="598"/>
      <c r="F30" s="1166"/>
      <c r="G30" s="1240"/>
    </row>
    <row r="31" spans="1:7" s="343" customFormat="1">
      <c r="A31" s="349"/>
      <c r="B31" s="313" t="s">
        <v>781</v>
      </c>
      <c r="C31" s="311"/>
      <c r="D31" s="350"/>
      <c r="E31" s="598"/>
      <c r="F31" s="1166"/>
      <c r="G31" s="1240"/>
    </row>
    <row r="32" spans="1:7" s="343" customFormat="1">
      <c r="A32" s="349"/>
      <c r="B32" s="313" t="s">
        <v>782</v>
      </c>
      <c r="C32" s="311" t="s">
        <v>30</v>
      </c>
      <c r="D32" s="350">
        <v>20</v>
      </c>
      <c r="E32" s="598"/>
      <c r="F32" s="1166"/>
      <c r="G32" s="1240">
        <f>$D32*E32</f>
        <v>0</v>
      </c>
    </row>
    <row r="33" spans="1:7" s="343" customFormat="1">
      <c r="A33" s="349"/>
      <c r="B33" s="313" t="s">
        <v>783</v>
      </c>
      <c r="C33" s="311" t="s">
        <v>30</v>
      </c>
      <c r="D33" s="350">
        <v>20</v>
      </c>
      <c r="E33" s="598"/>
      <c r="F33" s="1166"/>
      <c r="G33" s="1240">
        <f>$D33*E33</f>
        <v>0</v>
      </c>
    </row>
    <row r="34" spans="1:7" s="343" customFormat="1">
      <c r="A34" s="349"/>
      <c r="B34" s="313" t="s">
        <v>784</v>
      </c>
      <c r="C34" s="311" t="s">
        <v>30</v>
      </c>
      <c r="D34" s="350">
        <v>30</v>
      </c>
      <c r="E34" s="598"/>
      <c r="F34" s="1166"/>
      <c r="G34" s="1240">
        <f>$D34*E34</f>
        <v>0</v>
      </c>
    </row>
    <row r="35" spans="1:7" s="343" customFormat="1">
      <c r="A35" s="349"/>
      <c r="B35" s="313"/>
      <c r="C35" s="311"/>
      <c r="D35" s="350"/>
      <c r="E35" s="598"/>
      <c r="F35" s="1166"/>
      <c r="G35" s="1240"/>
    </row>
    <row r="36" spans="1:7" s="343" customFormat="1">
      <c r="A36" s="354">
        <v>2</v>
      </c>
      <c r="B36" s="313" t="s">
        <v>785</v>
      </c>
      <c r="C36" s="311"/>
      <c r="D36" s="350"/>
      <c r="E36" s="598"/>
      <c r="F36" s="1166"/>
      <c r="G36" s="1240"/>
    </row>
    <row r="37" spans="1:7" s="343" customFormat="1" ht="249.75" customHeight="1">
      <c r="A37" s="349"/>
      <c r="B37" s="313" t="s">
        <v>786</v>
      </c>
      <c r="C37" s="311"/>
      <c r="D37" s="350"/>
      <c r="E37" s="598"/>
      <c r="F37" s="1166"/>
      <c r="G37" s="1240"/>
    </row>
    <row r="38" spans="1:7" s="343" customFormat="1" ht="158.25" customHeight="1">
      <c r="A38" s="349"/>
      <c r="B38" s="313" t="s">
        <v>787</v>
      </c>
      <c r="C38" s="311"/>
      <c r="D38" s="350"/>
      <c r="E38" s="598"/>
      <c r="F38" s="1166"/>
      <c r="G38" s="1240"/>
    </row>
    <row r="39" spans="1:7" s="343" customFormat="1" ht="63.75">
      <c r="A39" s="349"/>
      <c r="B39" s="313" t="s">
        <v>779</v>
      </c>
      <c r="C39" s="311"/>
      <c r="D39" s="350"/>
      <c r="E39" s="598"/>
      <c r="F39" s="1166"/>
      <c r="G39" s="1240"/>
    </row>
    <row r="40" spans="1:7" s="343" customFormat="1">
      <c r="A40" s="349"/>
      <c r="B40" s="313" t="s">
        <v>788</v>
      </c>
      <c r="C40" s="311"/>
      <c r="D40" s="350"/>
      <c r="E40" s="598"/>
      <c r="F40" s="1166"/>
      <c r="G40" s="1240"/>
    </row>
    <row r="41" spans="1:7" s="343" customFormat="1">
      <c r="A41" s="349"/>
      <c r="B41" s="313" t="s">
        <v>789</v>
      </c>
      <c r="C41" s="311" t="s">
        <v>30</v>
      </c>
      <c r="D41" s="350">
        <v>30</v>
      </c>
      <c r="E41" s="598"/>
      <c r="F41" s="1166"/>
      <c r="G41" s="1240">
        <f t="shared" ref="G41:G42" si="0">$D41*E41</f>
        <v>0</v>
      </c>
    </row>
    <row r="42" spans="1:7" s="343" customFormat="1">
      <c r="A42" s="349"/>
      <c r="B42" s="313" t="s">
        <v>790</v>
      </c>
      <c r="C42" s="311" t="s">
        <v>30</v>
      </c>
      <c r="D42" s="350">
        <v>20</v>
      </c>
      <c r="E42" s="598"/>
      <c r="F42" s="1166"/>
      <c r="G42" s="1240">
        <f t="shared" si="0"/>
        <v>0</v>
      </c>
    </row>
    <row r="43" spans="1:7" s="343" customFormat="1">
      <c r="A43" s="349"/>
      <c r="B43" s="313" t="s">
        <v>791</v>
      </c>
      <c r="C43" s="311" t="s">
        <v>30</v>
      </c>
      <c r="D43" s="350">
        <v>20</v>
      </c>
      <c r="E43" s="598"/>
      <c r="F43" s="1166"/>
      <c r="G43" s="1240">
        <f>$D43*E43</f>
        <v>0</v>
      </c>
    </row>
    <row r="44" spans="1:7" s="343" customFormat="1">
      <c r="A44" s="349"/>
      <c r="B44" s="313" t="s">
        <v>792</v>
      </c>
      <c r="C44" s="311" t="s">
        <v>30</v>
      </c>
      <c r="D44" s="350">
        <v>20</v>
      </c>
      <c r="E44" s="598"/>
      <c r="F44" s="1166"/>
      <c r="G44" s="1240">
        <f>$D44*E44</f>
        <v>0</v>
      </c>
    </row>
    <row r="45" spans="1:7" s="343" customFormat="1">
      <c r="A45" s="349"/>
      <c r="B45" s="313"/>
      <c r="C45" s="311"/>
      <c r="D45" s="350"/>
      <c r="E45" s="598"/>
      <c r="F45" s="1166"/>
      <c r="G45" s="1240"/>
    </row>
    <row r="46" spans="1:7" s="343" customFormat="1">
      <c r="A46" s="354">
        <v>3</v>
      </c>
      <c r="B46" s="313" t="s">
        <v>793</v>
      </c>
      <c r="C46" s="311"/>
      <c r="D46" s="350"/>
      <c r="E46" s="598"/>
      <c r="F46" s="1166"/>
      <c r="G46" s="1240"/>
    </row>
    <row r="47" spans="1:7" s="343" customFormat="1" ht="102">
      <c r="A47" s="349"/>
      <c r="B47" s="313" t="s">
        <v>794</v>
      </c>
      <c r="C47" s="311"/>
      <c r="D47" s="350"/>
      <c r="E47" s="598"/>
      <c r="F47" s="1166"/>
      <c r="G47" s="1240"/>
    </row>
    <row r="48" spans="1:7" s="343" customFormat="1">
      <c r="A48" s="349"/>
      <c r="B48" s="313" t="s">
        <v>795</v>
      </c>
      <c r="C48" s="311" t="s">
        <v>5</v>
      </c>
      <c r="D48" s="350">
        <v>8</v>
      </c>
      <c r="E48" s="598"/>
      <c r="F48" s="1166"/>
      <c r="G48" s="1240">
        <f>$D48*E48</f>
        <v>0</v>
      </c>
    </row>
    <row r="49" spans="1:7" s="343" customFormat="1">
      <c r="A49" s="349"/>
      <c r="B49" s="313"/>
      <c r="C49" s="311"/>
      <c r="D49" s="350"/>
      <c r="E49" s="598"/>
      <c r="F49" s="1166"/>
      <c r="G49" s="1240"/>
    </row>
    <row r="50" spans="1:7" s="355" customFormat="1" ht="13.5">
      <c r="A50" s="354">
        <v>4</v>
      </c>
      <c r="B50" s="313" t="s">
        <v>616</v>
      </c>
      <c r="C50" s="311"/>
      <c r="D50" s="311"/>
      <c r="E50" s="598"/>
      <c r="F50" s="1166"/>
      <c r="G50" s="1240"/>
    </row>
    <row r="51" spans="1:7" s="355" customFormat="1" ht="168.75" customHeight="1">
      <c r="A51" s="349"/>
      <c r="B51" s="313" t="s">
        <v>2012</v>
      </c>
      <c r="C51" s="311"/>
      <c r="D51" s="311"/>
      <c r="E51" s="598"/>
      <c r="F51" s="1166"/>
      <c r="G51" s="1240"/>
    </row>
    <row r="52" spans="1:7" s="355" customFormat="1" ht="13.5">
      <c r="A52" s="349"/>
      <c r="B52" s="313" t="s">
        <v>796</v>
      </c>
      <c r="C52" s="311" t="s">
        <v>16</v>
      </c>
      <c r="D52" s="311">
        <v>8</v>
      </c>
      <c r="E52" s="598"/>
      <c r="F52" s="1166"/>
      <c r="G52" s="1240">
        <f>$D52*E52</f>
        <v>0</v>
      </c>
    </row>
    <row r="53" spans="1:7" s="355" customFormat="1" ht="13.5">
      <c r="A53" s="349"/>
      <c r="B53" s="313"/>
      <c r="C53" s="311"/>
      <c r="D53" s="311"/>
      <c r="E53" s="598"/>
      <c r="F53" s="1166"/>
      <c r="G53" s="1240"/>
    </row>
    <row r="54" spans="1:7" s="343" customFormat="1" ht="17.25" thickBot="1">
      <c r="A54" s="307"/>
      <c r="B54" s="313"/>
      <c r="C54" s="311"/>
      <c r="D54" s="350"/>
      <c r="E54" s="351"/>
      <c r="F54" s="1230"/>
      <c r="G54" s="1241"/>
    </row>
    <row r="55" spans="1:7" s="343" customFormat="1" ht="17.25" thickBot="1">
      <c r="A55" s="1188" t="s">
        <v>413</v>
      </c>
      <c r="B55" s="1189" t="s">
        <v>797</v>
      </c>
      <c r="C55" s="1189"/>
      <c r="D55" s="1250"/>
      <c r="E55" s="1251"/>
      <c r="F55" s="1253"/>
      <c r="G55" s="1191">
        <f>SUM(G26:G54)</f>
        <v>0</v>
      </c>
    </row>
    <row r="56" spans="1:7" s="343" customFormat="1" ht="17.25" thickBot="1">
      <c r="A56" s="332"/>
      <c r="B56" s="319"/>
      <c r="C56" s="319"/>
      <c r="D56" s="347"/>
      <c r="E56" s="348"/>
      <c r="F56" s="1233"/>
      <c r="G56" s="1243"/>
    </row>
    <row r="57" spans="1:7" s="343" customFormat="1" ht="17.25" thickBot="1">
      <c r="A57" s="1188" t="s">
        <v>415</v>
      </c>
      <c r="B57" s="1189" t="s">
        <v>798</v>
      </c>
      <c r="C57" s="1189"/>
      <c r="D57" s="1250"/>
      <c r="E57" s="1251"/>
      <c r="F57" s="1252"/>
      <c r="G57" s="1261"/>
    </row>
    <row r="58" spans="1:7" s="343" customFormat="1" ht="17.25" thickBot="1">
      <c r="A58" s="332"/>
      <c r="B58" s="319"/>
      <c r="C58" s="319"/>
      <c r="D58" s="347"/>
      <c r="E58" s="348"/>
      <c r="F58" s="1233"/>
      <c r="G58" s="1243"/>
    </row>
    <row r="59" spans="1:7" s="343" customFormat="1" ht="17.25" thickBot="1">
      <c r="A59" s="1200" t="s">
        <v>799</v>
      </c>
      <c r="B59" s="1189" t="s">
        <v>800</v>
      </c>
      <c r="C59" s="1267"/>
      <c r="D59" s="1268"/>
      <c r="E59" s="1264"/>
      <c r="F59" s="1265"/>
      <c r="G59" s="1266"/>
    </row>
    <row r="60" spans="1:7" s="343" customFormat="1">
      <c r="A60" s="302"/>
      <c r="B60" s="319"/>
      <c r="C60" s="356"/>
      <c r="D60" s="357"/>
      <c r="E60" s="598"/>
      <c r="F60" s="1166"/>
      <c r="G60" s="1240"/>
    </row>
    <row r="61" spans="1:7" s="343" customFormat="1" ht="25.5">
      <c r="A61" s="354">
        <v>1</v>
      </c>
      <c r="B61" s="313" t="s">
        <v>801</v>
      </c>
      <c r="C61" s="311"/>
      <c r="D61" s="350"/>
      <c r="E61" s="598"/>
      <c r="F61" s="1166"/>
      <c r="G61" s="1240"/>
    </row>
    <row r="62" spans="1:7" s="343" customFormat="1" ht="204">
      <c r="A62" s="349"/>
      <c r="B62" s="313" t="s">
        <v>1861</v>
      </c>
      <c r="C62" s="311"/>
      <c r="D62" s="350"/>
      <c r="E62" s="598"/>
      <c r="F62" s="1166"/>
      <c r="G62" s="1240"/>
    </row>
    <row r="63" spans="1:7" s="343" customFormat="1" ht="25.5">
      <c r="A63" s="349"/>
      <c r="B63" s="313" t="s">
        <v>802</v>
      </c>
      <c r="C63" s="311"/>
      <c r="D63" s="350"/>
      <c r="E63" s="598"/>
      <c r="F63" s="1166"/>
      <c r="G63" s="1240"/>
    </row>
    <row r="64" spans="1:7" s="343" customFormat="1">
      <c r="A64" s="349"/>
      <c r="B64" s="313" t="s">
        <v>803</v>
      </c>
      <c r="C64" s="311"/>
      <c r="D64" s="350"/>
      <c r="E64" s="598"/>
      <c r="F64" s="1166"/>
      <c r="G64" s="1240"/>
    </row>
    <row r="65" spans="1:7" s="343" customFormat="1">
      <c r="A65" s="354"/>
      <c r="B65" s="313" t="s">
        <v>804</v>
      </c>
      <c r="C65" s="311" t="s">
        <v>30</v>
      </c>
      <c r="D65" s="350">
        <v>40</v>
      </c>
      <c r="E65" s="598"/>
      <c r="F65" s="1166"/>
      <c r="G65" s="1240">
        <f>$D65*E65</f>
        <v>0</v>
      </c>
    </row>
    <row r="66" spans="1:7" s="343" customFormat="1">
      <c r="A66" s="349"/>
      <c r="B66" s="313"/>
      <c r="C66" s="311"/>
      <c r="D66" s="350"/>
      <c r="E66" s="598"/>
      <c r="F66" s="1166"/>
      <c r="G66" s="1240"/>
    </row>
    <row r="67" spans="1:7" s="343" customFormat="1">
      <c r="A67" s="354">
        <v>2</v>
      </c>
      <c r="B67" s="313" t="s">
        <v>805</v>
      </c>
      <c r="C67" s="311"/>
      <c r="D67" s="350"/>
      <c r="E67" s="598"/>
      <c r="F67" s="1166"/>
      <c r="G67" s="1240"/>
    </row>
    <row r="68" spans="1:7" s="343" customFormat="1" ht="165.75">
      <c r="A68" s="349"/>
      <c r="B68" s="313" t="s">
        <v>806</v>
      </c>
      <c r="C68" s="311"/>
      <c r="D68" s="350"/>
      <c r="E68" s="598"/>
      <c r="F68" s="1166"/>
      <c r="G68" s="1240"/>
    </row>
    <row r="69" spans="1:7" s="343" customFormat="1" ht="25.5">
      <c r="A69" s="349"/>
      <c r="B69" s="313" t="s">
        <v>802</v>
      </c>
      <c r="C69" s="311"/>
      <c r="D69" s="350"/>
      <c r="E69" s="598"/>
      <c r="F69" s="1166"/>
      <c r="G69" s="1240"/>
    </row>
    <row r="70" spans="1:7" s="343" customFormat="1">
      <c r="A70" s="349"/>
      <c r="B70" s="313" t="s">
        <v>803</v>
      </c>
      <c r="C70" s="311"/>
      <c r="D70" s="350"/>
      <c r="E70" s="598"/>
      <c r="F70" s="1166"/>
      <c r="G70" s="1240"/>
    </row>
    <row r="71" spans="1:7" s="343" customFormat="1">
      <c r="A71" s="354"/>
      <c r="B71" s="313" t="s">
        <v>807</v>
      </c>
      <c r="C71" s="311" t="s">
        <v>30</v>
      </c>
      <c r="D71" s="350">
        <v>20</v>
      </c>
      <c r="E71" s="598"/>
      <c r="F71" s="1166"/>
      <c r="G71" s="1240">
        <f>$D71*E71</f>
        <v>0</v>
      </c>
    </row>
    <row r="72" spans="1:7" s="343" customFormat="1">
      <c r="A72" s="354"/>
      <c r="B72" s="313" t="s">
        <v>804</v>
      </c>
      <c r="C72" s="311" t="s">
        <v>30</v>
      </c>
      <c r="D72" s="350">
        <v>20</v>
      </c>
      <c r="E72" s="598"/>
      <c r="F72" s="1166"/>
      <c r="G72" s="1240">
        <f>$D72*E72</f>
        <v>0</v>
      </c>
    </row>
    <row r="73" spans="1:7" s="343" customFormat="1">
      <c r="A73" s="354"/>
      <c r="B73" s="313"/>
      <c r="C73" s="311"/>
      <c r="D73" s="350"/>
      <c r="E73" s="598"/>
      <c r="F73" s="1166"/>
      <c r="G73" s="1240"/>
    </row>
    <row r="74" spans="1:7" s="343" customFormat="1">
      <c r="A74" s="354">
        <v>3</v>
      </c>
      <c r="B74" s="313" t="s">
        <v>808</v>
      </c>
      <c r="C74" s="311"/>
      <c r="D74" s="350"/>
      <c r="E74" s="598"/>
      <c r="F74" s="1166"/>
      <c r="G74" s="1240"/>
    </row>
    <row r="75" spans="1:7" s="343" customFormat="1" ht="63.75">
      <c r="A75" s="349"/>
      <c r="B75" s="313" t="s">
        <v>809</v>
      </c>
      <c r="C75" s="311"/>
      <c r="D75" s="350"/>
      <c r="E75" s="598"/>
      <c r="F75" s="1166"/>
      <c r="G75" s="1240"/>
    </row>
    <row r="76" spans="1:7" s="343" customFormat="1">
      <c r="A76" s="354"/>
      <c r="B76" s="313" t="s">
        <v>810</v>
      </c>
      <c r="C76" s="311" t="s">
        <v>455</v>
      </c>
      <c r="D76" s="350">
        <v>40</v>
      </c>
      <c r="E76" s="598"/>
      <c r="F76" s="1166"/>
      <c r="G76" s="1240">
        <f>$D76*E76</f>
        <v>0</v>
      </c>
    </row>
    <row r="77" spans="1:7" s="343" customFormat="1">
      <c r="A77" s="349"/>
      <c r="B77" s="313"/>
      <c r="C77" s="311"/>
      <c r="D77" s="350"/>
      <c r="E77" s="598"/>
      <c r="F77" s="1166"/>
      <c r="G77" s="1240"/>
    </row>
    <row r="78" spans="1:7" s="343" customFormat="1">
      <c r="A78" s="354">
        <v>4</v>
      </c>
      <c r="B78" s="313" t="s">
        <v>811</v>
      </c>
      <c r="C78" s="311"/>
      <c r="D78" s="350"/>
      <c r="E78" s="598"/>
      <c r="F78" s="1166"/>
      <c r="G78" s="1240"/>
    </row>
    <row r="79" spans="1:7" s="343" customFormat="1" ht="89.25">
      <c r="A79" s="349"/>
      <c r="B79" s="313" t="s">
        <v>812</v>
      </c>
      <c r="C79" s="311"/>
      <c r="D79" s="350"/>
      <c r="E79" s="598"/>
      <c r="F79" s="1166"/>
      <c r="G79" s="1240"/>
    </row>
    <row r="80" spans="1:7" s="343" customFormat="1">
      <c r="A80" s="354"/>
      <c r="B80" s="313" t="s">
        <v>804</v>
      </c>
      <c r="C80" s="311" t="s">
        <v>5</v>
      </c>
      <c r="D80" s="350">
        <v>8</v>
      </c>
      <c r="E80" s="598"/>
      <c r="F80" s="1166"/>
      <c r="G80" s="1240">
        <f>$D80*E80</f>
        <v>0</v>
      </c>
    </row>
    <row r="81" spans="1:7" s="343" customFormat="1">
      <c r="A81" s="349"/>
      <c r="B81" s="313"/>
      <c r="C81" s="311"/>
      <c r="D81" s="350"/>
      <c r="E81" s="598"/>
      <c r="F81" s="1166"/>
      <c r="G81" s="1240"/>
    </row>
    <row r="82" spans="1:7" s="343" customFormat="1">
      <c r="A82" s="354">
        <v>5</v>
      </c>
      <c r="B82" s="313" t="s">
        <v>813</v>
      </c>
      <c r="C82" s="311"/>
      <c r="D82" s="350"/>
      <c r="E82" s="598"/>
      <c r="F82" s="1166"/>
      <c r="G82" s="1240"/>
    </row>
    <row r="83" spans="1:7" s="343" customFormat="1" ht="114.75">
      <c r="A83" s="349"/>
      <c r="B83" s="313" t="s">
        <v>814</v>
      </c>
      <c r="C83" s="311"/>
      <c r="D83" s="350"/>
      <c r="E83" s="598"/>
      <c r="F83" s="1166"/>
      <c r="G83" s="1240"/>
    </row>
    <row r="84" spans="1:7" s="343" customFormat="1">
      <c r="A84" s="354"/>
      <c r="B84" s="313" t="s">
        <v>815</v>
      </c>
      <c r="C84" s="311" t="s">
        <v>5</v>
      </c>
      <c r="D84" s="350">
        <v>8</v>
      </c>
      <c r="E84" s="598"/>
      <c r="F84" s="1166"/>
      <c r="G84" s="1240">
        <f>$D84*E84</f>
        <v>0</v>
      </c>
    </row>
    <row r="85" spans="1:7" s="343" customFormat="1" ht="25.5">
      <c r="A85" s="349"/>
      <c r="B85" s="313" t="s">
        <v>816</v>
      </c>
      <c r="C85" s="311"/>
      <c r="D85" s="350"/>
      <c r="E85" s="598"/>
      <c r="F85" s="1166"/>
      <c r="G85" s="1240"/>
    </row>
    <row r="86" spans="1:7" s="343" customFormat="1">
      <c r="A86" s="349"/>
      <c r="B86" s="313"/>
      <c r="C86" s="311"/>
      <c r="D86" s="350"/>
      <c r="E86" s="598"/>
      <c r="F86" s="1166"/>
      <c r="G86" s="1240"/>
    </row>
    <row r="87" spans="1:7" s="343" customFormat="1">
      <c r="A87" s="354">
        <v>6</v>
      </c>
      <c r="B87" s="313" t="s">
        <v>817</v>
      </c>
      <c r="C87" s="311"/>
      <c r="D87" s="350"/>
      <c r="E87" s="598"/>
      <c r="F87" s="1166"/>
      <c r="G87" s="1240"/>
    </row>
    <row r="88" spans="1:7" s="343" customFormat="1" ht="105.75" customHeight="1">
      <c r="A88" s="349"/>
      <c r="B88" s="313" t="s">
        <v>1832</v>
      </c>
      <c r="C88" s="311"/>
      <c r="D88" s="350"/>
      <c r="E88" s="598"/>
      <c r="F88" s="1166"/>
      <c r="G88" s="1240"/>
    </row>
    <row r="89" spans="1:7" s="343" customFormat="1">
      <c r="A89" s="354"/>
      <c r="B89" s="313" t="s">
        <v>818</v>
      </c>
      <c r="C89" s="311" t="s">
        <v>455</v>
      </c>
      <c r="D89" s="350">
        <v>16</v>
      </c>
      <c r="E89" s="598"/>
      <c r="F89" s="1166"/>
      <c r="G89" s="1240">
        <f>$D89*E89</f>
        <v>0</v>
      </c>
    </row>
    <row r="90" spans="1:7" s="343" customFormat="1">
      <c r="A90" s="354"/>
      <c r="B90" s="313" t="s">
        <v>819</v>
      </c>
      <c r="C90" s="311" t="s">
        <v>5</v>
      </c>
      <c r="D90" s="350">
        <v>4</v>
      </c>
      <c r="E90" s="598"/>
      <c r="F90" s="1166"/>
      <c r="G90" s="1240">
        <f>$D90*E90</f>
        <v>0</v>
      </c>
    </row>
    <row r="91" spans="1:7" s="343" customFormat="1">
      <c r="A91" s="349"/>
      <c r="B91" s="313"/>
      <c r="C91" s="311"/>
      <c r="D91" s="350"/>
      <c r="E91" s="598"/>
      <c r="F91" s="1166"/>
      <c r="G91" s="1240"/>
    </row>
    <row r="92" spans="1:7" s="343" customFormat="1">
      <c r="A92" s="307">
        <v>7</v>
      </c>
      <c r="B92" s="313" t="s">
        <v>820</v>
      </c>
      <c r="C92" s="311"/>
      <c r="D92" s="350"/>
      <c r="E92" s="598"/>
      <c r="F92" s="1166"/>
      <c r="G92" s="1240"/>
    </row>
    <row r="93" spans="1:7" s="343" customFormat="1" ht="51">
      <c r="A93" s="349"/>
      <c r="B93" s="313" t="s">
        <v>821</v>
      </c>
      <c r="C93" s="311" t="s">
        <v>9</v>
      </c>
      <c r="D93" s="350">
        <v>20</v>
      </c>
      <c r="E93" s="598"/>
      <c r="F93" s="1166"/>
      <c r="G93" s="1240">
        <f>$D93*E93</f>
        <v>0</v>
      </c>
    </row>
    <row r="94" spans="1:7" s="343" customFormat="1">
      <c r="A94" s="349"/>
      <c r="B94" s="313"/>
      <c r="C94" s="311"/>
      <c r="D94" s="350"/>
      <c r="E94" s="598"/>
      <c r="F94" s="1166"/>
      <c r="G94" s="1240"/>
    </row>
    <row r="95" spans="1:7" s="343" customFormat="1" ht="17.25" thickBot="1">
      <c r="A95" s="332"/>
      <c r="B95" s="313"/>
      <c r="C95" s="311"/>
      <c r="D95" s="350"/>
      <c r="E95" s="598"/>
      <c r="F95" s="1166"/>
      <c r="G95" s="1240"/>
    </row>
    <row r="96" spans="1:7" s="343" customFormat="1" ht="17.25" thickBot="1">
      <c r="A96" s="1188" t="s">
        <v>415</v>
      </c>
      <c r="B96" s="1189" t="s">
        <v>822</v>
      </c>
      <c r="C96" s="1189"/>
      <c r="D96" s="1250"/>
      <c r="E96" s="1251"/>
      <c r="F96" s="1253"/>
      <c r="G96" s="1191">
        <f>SUM(G59:G95)</f>
        <v>0</v>
      </c>
    </row>
    <row r="97" spans="1:7" s="343" customFormat="1" ht="17.25" thickBot="1">
      <c r="A97" s="1269"/>
      <c r="B97" s="322"/>
      <c r="C97" s="322"/>
      <c r="D97" s="345"/>
      <c r="E97" s="346"/>
      <c r="F97" s="1232"/>
      <c r="G97" s="1242"/>
    </row>
    <row r="98" spans="1:7" s="343" customFormat="1" ht="17.25" thickBot="1">
      <c r="A98" s="1188" t="s">
        <v>417</v>
      </c>
      <c r="B98" s="1189" t="s">
        <v>823</v>
      </c>
      <c r="C98" s="1189"/>
      <c r="D98" s="1250"/>
      <c r="E98" s="1251"/>
      <c r="F98" s="1252"/>
      <c r="G98" s="1261"/>
    </row>
    <row r="99" spans="1:7" s="343" customFormat="1">
      <c r="A99" s="349"/>
      <c r="B99" s="313"/>
      <c r="C99" s="311"/>
      <c r="D99" s="350"/>
      <c r="E99" s="351"/>
      <c r="F99" s="1230"/>
      <c r="G99" s="1241"/>
    </row>
    <row r="100" spans="1:7" s="355" customFormat="1" ht="25.5">
      <c r="A100" s="307" t="s">
        <v>288</v>
      </c>
      <c r="B100" s="313" t="s">
        <v>824</v>
      </c>
      <c r="C100" s="309"/>
      <c r="D100" s="309"/>
      <c r="E100" s="351"/>
      <c r="F100" s="1230"/>
      <c r="G100" s="1241"/>
    </row>
    <row r="101" spans="1:7" s="355" customFormat="1" ht="188.25" customHeight="1">
      <c r="A101" s="307"/>
      <c r="B101" s="313" t="s">
        <v>1862</v>
      </c>
      <c r="C101" s="309"/>
      <c r="D101" s="309"/>
      <c r="E101" s="598"/>
      <c r="F101" s="1166"/>
      <c r="G101" s="1240"/>
    </row>
    <row r="102" spans="1:7" s="355" customFormat="1" ht="12.75">
      <c r="A102" s="307"/>
      <c r="B102" s="313"/>
      <c r="C102" s="309" t="s">
        <v>30</v>
      </c>
      <c r="D102" s="309">
        <v>200</v>
      </c>
      <c r="E102" s="598"/>
      <c r="F102" s="1166"/>
      <c r="G102" s="1240">
        <f>$D102*E102</f>
        <v>0</v>
      </c>
    </row>
    <row r="103" spans="1:7" s="355" customFormat="1" ht="12.75">
      <c r="A103" s="307"/>
      <c r="B103" s="313"/>
      <c r="C103" s="309"/>
      <c r="D103" s="309"/>
      <c r="E103" s="598"/>
      <c r="F103" s="1166"/>
      <c r="G103" s="1240"/>
    </row>
    <row r="104" spans="1:7" s="355" customFormat="1" ht="12.75">
      <c r="A104" s="307" t="s">
        <v>290</v>
      </c>
      <c r="B104" s="313" t="s">
        <v>825</v>
      </c>
      <c r="C104" s="309"/>
      <c r="D104" s="309"/>
      <c r="E104" s="598"/>
      <c r="F104" s="1166"/>
      <c r="G104" s="1240"/>
    </row>
    <row r="105" spans="1:7" s="355" customFormat="1" ht="38.25">
      <c r="A105" s="307"/>
      <c r="B105" s="313" t="s">
        <v>826</v>
      </c>
      <c r="C105" s="309"/>
      <c r="D105" s="309"/>
      <c r="E105" s="598"/>
      <c r="F105" s="1166"/>
      <c r="G105" s="1240"/>
    </row>
    <row r="106" spans="1:7" s="355" customFormat="1" ht="12.75">
      <c r="A106" s="307"/>
      <c r="B106" s="313" t="s">
        <v>827</v>
      </c>
      <c r="C106" s="309" t="s">
        <v>612</v>
      </c>
      <c r="D106" s="309">
        <v>1</v>
      </c>
      <c r="E106" s="598"/>
      <c r="F106" s="1166"/>
      <c r="G106" s="1240">
        <f>$D106*E106</f>
        <v>0</v>
      </c>
    </row>
    <row r="107" spans="1:7" s="355" customFormat="1" ht="12.75">
      <c r="A107" s="307"/>
      <c r="B107" s="313"/>
      <c r="C107" s="309"/>
      <c r="D107" s="309"/>
      <c r="E107" s="598"/>
      <c r="F107" s="1166"/>
      <c r="G107" s="1240"/>
    </row>
    <row r="108" spans="1:7" s="355" customFormat="1" ht="12.75">
      <c r="A108" s="307" t="s">
        <v>292</v>
      </c>
      <c r="B108" s="313" t="s">
        <v>828</v>
      </c>
      <c r="C108" s="309"/>
      <c r="D108" s="309"/>
      <c r="E108" s="598"/>
      <c r="F108" s="1166"/>
      <c r="G108" s="1240"/>
    </row>
    <row r="109" spans="1:7" s="355" customFormat="1" ht="63.75">
      <c r="A109" s="307"/>
      <c r="B109" s="313" t="s">
        <v>829</v>
      </c>
      <c r="C109" s="309"/>
      <c r="D109" s="309"/>
      <c r="E109" s="598"/>
      <c r="F109" s="1166"/>
      <c r="G109" s="1240"/>
    </row>
    <row r="110" spans="1:7" s="355" customFormat="1" ht="12.75">
      <c r="A110" s="307"/>
      <c r="B110" s="313" t="s">
        <v>827</v>
      </c>
      <c r="C110" s="309" t="s">
        <v>612</v>
      </c>
      <c r="D110" s="309">
        <v>1</v>
      </c>
      <c r="E110" s="598"/>
      <c r="F110" s="1166"/>
      <c r="G110" s="1240">
        <f>$D110*E110</f>
        <v>0</v>
      </c>
    </row>
    <row r="111" spans="1:7" s="355" customFormat="1" ht="12.75">
      <c r="A111" s="307"/>
      <c r="B111" s="313"/>
      <c r="C111" s="309"/>
      <c r="D111" s="309"/>
      <c r="E111" s="598"/>
      <c r="F111" s="1166"/>
      <c r="G111" s="1240"/>
    </row>
    <row r="112" spans="1:7" s="355" customFormat="1" ht="25.5">
      <c r="A112" s="307">
        <v>4</v>
      </c>
      <c r="B112" s="313" t="s">
        <v>830</v>
      </c>
      <c r="C112" s="309"/>
      <c r="D112" s="309"/>
      <c r="E112" s="598"/>
      <c r="F112" s="1166"/>
      <c r="G112" s="1240"/>
    </row>
    <row r="113" spans="1:7" s="355" customFormat="1" ht="197.25" customHeight="1">
      <c r="A113" s="307"/>
      <c r="B113" s="313" t="s">
        <v>1863</v>
      </c>
      <c r="C113" s="309"/>
      <c r="D113" s="309"/>
      <c r="E113" s="598"/>
      <c r="F113" s="1166"/>
      <c r="G113" s="1240"/>
    </row>
    <row r="114" spans="1:7" s="355" customFormat="1" ht="12.75">
      <c r="A114" s="307"/>
      <c r="B114" s="313"/>
      <c r="C114" s="309" t="s">
        <v>30</v>
      </c>
      <c r="D114" s="309">
        <v>40</v>
      </c>
      <c r="E114" s="598"/>
      <c r="F114" s="1166"/>
      <c r="G114" s="1240">
        <f>$D114*E114</f>
        <v>0</v>
      </c>
    </row>
    <row r="115" spans="1:7" s="343" customFormat="1" ht="17.25" thickBot="1">
      <c r="A115" s="349"/>
      <c r="B115" s="313"/>
      <c r="C115" s="311"/>
      <c r="D115" s="350"/>
      <c r="E115" s="351"/>
      <c r="F115" s="1230"/>
      <c r="G115" s="1241"/>
    </row>
    <row r="116" spans="1:7" s="343" customFormat="1" ht="17.25" thickBot="1">
      <c r="A116" s="1188" t="s">
        <v>417</v>
      </c>
      <c r="B116" s="1189" t="s">
        <v>831</v>
      </c>
      <c r="C116" s="1189"/>
      <c r="D116" s="1250"/>
      <c r="E116" s="1251"/>
      <c r="F116" s="1253"/>
      <c r="G116" s="1191">
        <f>SUM(G100:G115)</f>
        <v>0</v>
      </c>
    </row>
    <row r="117" spans="1:7" s="343" customFormat="1">
      <c r="A117" s="307"/>
      <c r="B117" s="306"/>
      <c r="C117" s="358"/>
      <c r="D117" s="359"/>
      <c r="E117" s="359"/>
      <c r="F117" s="1234"/>
      <c r="G117" s="1181"/>
    </row>
    <row r="118" spans="1:7" s="343" customFormat="1">
      <c r="A118" s="307"/>
      <c r="B118" s="306"/>
      <c r="C118" s="358"/>
      <c r="D118" s="359"/>
      <c r="E118" s="359"/>
      <c r="F118" s="1234"/>
      <c r="G118" s="1181"/>
    </row>
    <row r="119" spans="1:7" s="343" customFormat="1">
      <c r="A119" s="316"/>
      <c r="B119" s="317" t="s">
        <v>41</v>
      </c>
      <c r="C119" s="317"/>
      <c r="D119" s="341"/>
      <c r="E119" s="342"/>
      <c r="F119" s="1231"/>
      <c r="G119" s="1244"/>
    </row>
    <row r="120" spans="1:7" s="343" customFormat="1">
      <c r="A120" s="372"/>
      <c r="B120" s="361"/>
      <c r="C120" s="360"/>
      <c r="D120" s="362"/>
      <c r="E120" s="360"/>
      <c r="F120" s="1235"/>
      <c r="G120" s="1245"/>
    </row>
    <row r="121" spans="1:7" s="343" customFormat="1">
      <c r="A121" s="331" t="s">
        <v>210</v>
      </c>
      <c r="B121" s="642" t="s">
        <v>767</v>
      </c>
      <c r="C121" s="642"/>
      <c r="D121" s="363"/>
      <c r="E121" s="642"/>
      <c r="F121" s="1222">
        <f>F22</f>
        <v>0</v>
      </c>
      <c r="G121" s="1212">
        <f>G22</f>
        <v>0</v>
      </c>
    </row>
    <row r="122" spans="1:7" s="343" customFormat="1">
      <c r="A122" s="331"/>
      <c r="B122" s="364"/>
      <c r="C122" s="364"/>
      <c r="D122" s="365"/>
      <c r="E122" s="364"/>
      <c r="F122" s="1224"/>
      <c r="G122" s="1213"/>
    </row>
    <row r="123" spans="1:7" s="343" customFormat="1">
      <c r="A123" s="331" t="s">
        <v>413</v>
      </c>
      <c r="B123" s="642" t="s">
        <v>768</v>
      </c>
      <c r="C123" s="642"/>
      <c r="D123" s="363"/>
      <c r="E123" s="642"/>
      <c r="F123" s="1222">
        <f>F55</f>
        <v>0</v>
      </c>
      <c r="G123" s="1212">
        <f>G55</f>
        <v>0</v>
      </c>
    </row>
    <row r="124" spans="1:7" s="343" customFormat="1">
      <c r="A124" s="331"/>
      <c r="B124" s="641"/>
      <c r="C124" s="641"/>
      <c r="D124" s="366"/>
      <c r="E124" s="641"/>
      <c r="F124" s="1236"/>
      <c r="G124" s="1246"/>
    </row>
    <row r="125" spans="1:7" s="343" customFormat="1">
      <c r="A125" s="331" t="s">
        <v>415</v>
      </c>
      <c r="B125" s="642" t="s">
        <v>769</v>
      </c>
      <c r="C125" s="642"/>
      <c r="D125" s="363"/>
      <c r="E125" s="642"/>
      <c r="F125" s="1222">
        <f>F96</f>
        <v>0</v>
      </c>
      <c r="G125" s="1212">
        <f>G96</f>
        <v>0</v>
      </c>
    </row>
    <row r="126" spans="1:7" s="343" customFormat="1">
      <c r="A126" s="331"/>
      <c r="B126" s="364"/>
      <c r="C126" s="297"/>
      <c r="D126" s="367"/>
      <c r="E126" s="297"/>
      <c r="F126" s="1237"/>
      <c r="G126" s="1247"/>
    </row>
    <row r="127" spans="1:7" s="343" customFormat="1">
      <c r="A127" s="331" t="s">
        <v>417</v>
      </c>
      <c r="B127" s="642" t="s">
        <v>49</v>
      </c>
      <c r="C127" s="642"/>
      <c r="D127" s="363"/>
      <c r="E127" s="642"/>
      <c r="F127" s="1222">
        <f>F116</f>
        <v>0</v>
      </c>
      <c r="G127" s="1212">
        <f>G116</f>
        <v>0</v>
      </c>
    </row>
    <row r="128" spans="1:7" s="343" customFormat="1">
      <c r="A128" s="331"/>
      <c r="B128" s="642"/>
      <c r="C128" s="642"/>
      <c r="D128" s="363"/>
      <c r="E128" s="642"/>
      <c r="F128" s="1270"/>
      <c r="G128" s="1248"/>
    </row>
    <row r="129" spans="1:7" s="343" customFormat="1" ht="17.25" thickBot="1">
      <c r="A129" s="334"/>
      <c r="B129" s="369" t="s">
        <v>746</v>
      </c>
      <c r="C129" s="370"/>
      <c r="D129" s="371"/>
      <c r="E129" s="371"/>
      <c r="F129" s="1271">
        <f>SUM(F120:F128)</f>
        <v>0</v>
      </c>
      <c r="G129" s="1249">
        <f>SUM(G120:G128)</f>
        <v>0</v>
      </c>
    </row>
    <row r="130" spans="1:7" ht="17.25" thickTop="1">
      <c r="C130" s="291"/>
      <c r="D130" s="767"/>
      <c r="E130" s="767"/>
      <c r="F130" s="767"/>
      <c r="G130" s="291"/>
    </row>
    <row r="131" spans="1:7">
      <c r="C131" s="291"/>
      <c r="D131" s="767"/>
      <c r="E131" s="767"/>
      <c r="F131" s="767"/>
      <c r="G131" s="291"/>
    </row>
    <row r="132" spans="1:7">
      <c r="C132" s="291"/>
      <c r="D132" s="767"/>
      <c r="E132" s="767"/>
      <c r="F132" s="767"/>
      <c r="G132" s="291"/>
    </row>
    <row r="133" spans="1:7">
      <c r="C133" s="291"/>
      <c r="D133" s="767"/>
      <c r="E133" s="767"/>
      <c r="F133" s="767"/>
      <c r="G133" s="291"/>
    </row>
    <row r="134" spans="1:7">
      <c r="C134" s="291"/>
      <c r="D134" s="767"/>
      <c r="E134" s="767"/>
      <c r="F134" s="767"/>
      <c r="G134" s="291"/>
    </row>
    <row r="135" spans="1:7">
      <c r="C135" s="291"/>
      <c r="D135" s="767"/>
      <c r="E135" s="767"/>
      <c r="F135" s="767"/>
      <c r="G135" s="291"/>
    </row>
    <row r="136" spans="1:7">
      <c r="C136" s="291"/>
      <c r="D136" s="767"/>
      <c r="E136" s="767"/>
      <c r="F136" s="767"/>
      <c r="G136" s="291"/>
    </row>
    <row r="137" spans="1:7">
      <c r="C137" s="291"/>
      <c r="D137" s="767"/>
      <c r="E137" s="767"/>
      <c r="F137" s="767"/>
      <c r="G137" s="291"/>
    </row>
    <row r="138" spans="1:7">
      <c r="C138" s="291"/>
      <c r="D138" s="767"/>
      <c r="E138" s="767"/>
      <c r="F138" s="767"/>
      <c r="G138" s="291"/>
    </row>
    <row r="139" spans="1:7">
      <c r="C139" s="291"/>
      <c r="D139" s="767"/>
      <c r="E139" s="767"/>
      <c r="F139" s="767"/>
      <c r="G139" s="291"/>
    </row>
    <row r="140" spans="1:7">
      <c r="C140" s="291"/>
      <c r="D140" s="767"/>
      <c r="E140" s="767"/>
      <c r="F140" s="767"/>
      <c r="G140" s="291"/>
    </row>
    <row r="141" spans="1:7">
      <c r="C141" s="291"/>
      <c r="D141" s="767"/>
      <c r="E141" s="767"/>
      <c r="F141" s="767"/>
      <c r="G141" s="291"/>
    </row>
    <row r="142" spans="1:7">
      <c r="C142" s="291"/>
      <c r="D142" s="767"/>
      <c r="E142" s="767"/>
      <c r="F142" s="767"/>
      <c r="G142" s="291"/>
    </row>
    <row r="143" spans="1:7">
      <c r="C143" s="291"/>
      <c r="D143" s="767"/>
      <c r="E143" s="767"/>
      <c r="F143" s="767"/>
      <c r="G143" s="291"/>
    </row>
    <row r="144" spans="1:7">
      <c r="C144" s="291"/>
      <c r="D144" s="767"/>
      <c r="E144" s="767"/>
      <c r="F144" s="767"/>
      <c r="G144" s="291"/>
    </row>
    <row r="145" spans="3:7">
      <c r="C145" s="291"/>
      <c r="D145" s="767"/>
      <c r="E145" s="767"/>
      <c r="F145" s="767"/>
      <c r="G145" s="291"/>
    </row>
    <row r="146" spans="3:7">
      <c r="C146" s="291"/>
      <c r="D146" s="767"/>
      <c r="E146" s="767"/>
      <c r="F146" s="767"/>
      <c r="G146" s="291"/>
    </row>
    <row r="147" spans="3:7">
      <c r="C147" s="291"/>
      <c r="D147" s="767"/>
      <c r="E147" s="767"/>
      <c r="F147" s="767"/>
      <c r="G147" s="291"/>
    </row>
    <row r="148" spans="3:7">
      <c r="C148" s="291"/>
      <c r="D148" s="767"/>
      <c r="E148" s="767"/>
      <c r="F148" s="767"/>
      <c r="G148" s="291"/>
    </row>
    <row r="149" spans="3:7">
      <c r="C149" s="291"/>
      <c r="D149" s="767"/>
      <c r="E149" s="767"/>
      <c r="F149" s="767"/>
      <c r="G149" s="291"/>
    </row>
    <row r="150" spans="3:7">
      <c r="C150" s="291"/>
      <c r="D150" s="767"/>
      <c r="E150" s="767"/>
      <c r="F150" s="767"/>
      <c r="G150" s="291"/>
    </row>
    <row r="151" spans="3:7">
      <c r="C151" s="291"/>
      <c r="D151" s="767"/>
      <c r="E151" s="767"/>
      <c r="F151" s="767"/>
      <c r="G151" s="291"/>
    </row>
    <row r="152" spans="3:7">
      <c r="C152" s="291"/>
      <c r="D152" s="767"/>
      <c r="E152" s="767"/>
      <c r="F152" s="767"/>
      <c r="G152" s="291"/>
    </row>
    <row r="153" spans="3:7">
      <c r="C153" s="291"/>
      <c r="D153" s="767"/>
      <c r="E153" s="767"/>
      <c r="F153" s="767"/>
      <c r="G153" s="291"/>
    </row>
    <row r="154" spans="3:7">
      <c r="C154" s="291"/>
      <c r="D154" s="767"/>
      <c r="E154" s="767"/>
      <c r="F154" s="767"/>
      <c r="G154" s="291"/>
    </row>
    <row r="155" spans="3:7">
      <c r="C155" s="291"/>
      <c r="D155" s="767"/>
      <c r="E155" s="767"/>
      <c r="F155" s="767"/>
      <c r="G155" s="291"/>
    </row>
    <row r="156" spans="3:7">
      <c r="C156" s="291"/>
      <c r="D156" s="767"/>
      <c r="E156" s="767"/>
      <c r="F156" s="767"/>
      <c r="G156" s="291"/>
    </row>
    <row r="157" spans="3:7">
      <c r="C157" s="291"/>
      <c r="D157" s="767"/>
      <c r="E157" s="767"/>
      <c r="F157" s="767"/>
      <c r="G157" s="291"/>
    </row>
    <row r="158" spans="3:7">
      <c r="C158" s="291"/>
      <c r="D158" s="767"/>
      <c r="E158" s="767"/>
      <c r="F158" s="767"/>
      <c r="G158" s="291"/>
    </row>
    <row r="159" spans="3:7">
      <c r="C159" s="291"/>
      <c r="D159" s="767"/>
      <c r="E159" s="767"/>
      <c r="F159" s="767"/>
      <c r="G159" s="291"/>
    </row>
    <row r="160" spans="3:7">
      <c r="C160" s="291"/>
      <c r="D160" s="767"/>
      <c r="E160" s="767"/>
      <c r="F160" s="767"/>
      <c r="G160" s="291"/>
    </row>
    <row r="161" spans="3:7">
      <c r="C161" s="291"/>
      <c r="D161" s="767"/>
      <c r="E161" s="767"/>
      <c r="F161" s="767"/>
      <c r="G161" s="291"/>
    </row>
    <row r="162" spans="3:7">
      <c r="C162" s="291"/>
      <c r="D162" s="767"/>
      <c r="E162" s="767"/>
      <c r="F162" s="767"/>
      <c r="G162" s="291"/>
    </row>
    <row r="163" spans="3:7">
      <c r="C163" s="291"/>
      <c r="D163" s="767"/>
      <c r="E163" s="767"/>
      <c r="F163" s="767"/>
      <c r="G163" s="291"/>
    </row>
    <row r="164" spans="3:7">
      <c r="C164" s="291"/>
      <c r="D164" s="767"/>
      <c r="E164" s="767"/>
      <c r="F164" s="767"/>
      <c r="G164" s="291"/>
    </row>
    <row r="165" spans="3:7">
      <c r="C165" s="291"/>
      <c r="D165" s="767"/>
      <c r="E165" s="767"/>
      <c r="F165" s="767"/>
      <c r="G165" s="291"/>
    </row>
    <row r="166" spans="3:7">
      <c r="C166" s="291"/>
      <c r="D166" s="767"/>
      <c r="E166" s="767"/>
      <c r="F166" s="767"/>
      <c r="G166" s="291"/>
    </row>
    <row r="167" spans="3:7">
      <c r="C167" s="291"/>
      <c r="D167" s="767"/>
      <c r="E167" s="767"/>
      <c r="F167" s="767"/>
      <c r="G167" s="291"/>
    </row>
    <row r="168" spans="3:7">
      <c r="C168" s="291"/>
      <c r="D168" s="767"/>
      <c r="E168" s="767"/>
      <c r="F168" s="767"/>
      <c r="G168" s="291"/>
    </row>
    <row r="169" spans="3:7">
      <c r="C169" s="291"/>
      <c r="D169" s="767"/>
      <c r="E169" s="767"/>
      <c r="F169" s="767"/>
      <c r="G169" s="291"/>
    </row>
    <row r="170" spans="3:7">
      <c r="C170" s="291"/>
      <c r="D170" s="767"/>
      <c r="E170" s="767"/>
      <c r="F170" s="767"/>
      <c r="G170" s="291"/>
    </row>
    <row r="171" spans="3:7">
      <c r="C171" s="291"/>
      <c r="D171" s="767"/>
      <c r="E171" s="767"/>
      <c r="F171" s="767"/>
      <c r="G171" s="291"/>
    </row>
    <row r="172" spans="3:7">
      <c r="C172" s="291"/>
      <c r="D172" s="767"/>
      <c r="E172" s="767"/>
      <c r="F172" s="767"/>
      <c r="G172" s="291"/>
    </row>
    <row r="173" spans="3:7">
      <c r="C173" s="291"/>
      <c r="D173" s="767"/>
      <c r="E173" s="767"/>
      <c r="F173" s="767"/>
      <c r="G173" s="291"/>
    </row>
    <row r="174" spans="3:7">
      <c r="C174" s="291"/>
      <c r="D174" s="767"/>
      <c r="E174" s="767"/>
      <c r="F174" s="767"/>
      <c r="G174" s="291"/>
    </row>
    <row r="175" spans="3:7">
      <c r="C175" s="291"/>
      <c r="D175" s="767"/>
      <c r="E175" s="767"/>
      <c r="F175" s="767"/>
      <c r="G175" s="291"/>
    </row>
    <row r="176" spans="3:7">
      <c r="C176" s="291"/>
      <c r="D176" s="767"/>
      <c r="E176" s="767"/>
      <c r="F176" s="767"/>
      <c r="G176" s="291"/>
    </row>
    <row r="177" spans="3:7">
      <c r="C177" s="291"/>
      <c r="D177" s="767"/>
      <c r="E177" s="767"/>
      <c r="F177" s="767"/>
      <c r="G177" s="291"/>
    </row>
    <row r="178" spans="3:7">
      <c r="C178" s="291"/>
      <c r="D178" s="767"/>
      <c r="E178" s="767"/>
      <c r="F178" s="767"/>
      <c r="G178" s="291"/>
    </row>
    <row r="179" spans="3:7">
      <c r="C179" s="291"/>
      <c r="D179" s="767"/>
      <c r="E179" s="767"/>
      <c r="F179" s="767"/>
      <c r="G179" s="291"/>
    </row>
    <row r="180" spans="3:7">
      <c r="C180" s="291"/>
      <c r="D180" s="767"/>
      <c r="E180" s="767"/>
      <c r="F180" s="767"/>
      <c r="G180" s="291"/>
    </row>
    <row r="181" spans="3:7">
      <c r="C181" s="291"/>
      <c r="D181" s="767"/>
      <c r="E181" s="767"/>
      <c r="F181" s="767"/>
      <c r="G181" s="291"/>
    </row>
    <row r="182" spans="3:7">
      <c r="C182" s="291"/>
      <c r="D182" s="767"/>
      <c r="E182" s="767"/>
      <c r="F182" s="767"/>
      <c r="G182" s="291"/>
    </row>
    <row r="183" spans="3:7">
      <c r="C183" s="291"/>
      <c r="D183" s="767"/>
      <c r="E183" s="767"/>
      <c r="F183" s="767"/>
      <c r="G183" s="291"/>
    </row>
    <row r="184" spans="3:7">
      <c r="C184" s="291"/>
      <c r="D184" s="767"/>
      <c r="E184" s="767"/>
      <c r="F184" s="767"/>
      <c r="G184" s="291"/>
    </row>
    <row r="185" spans="3:7">
      <c r="C185" s="291"/>
      <c r="D185" s="767"/>
      <c r="E185" s="767"/>
      <c r="F185" s="767"/>
      <c r="G185" s="291"/>
    </row>
    <row r="186" spans="3:7">
      <c r="C186" s="291"/>
      <c r="D186" s="767"/>
      <c r="E186" s="767"/>
      <c r="F186" s="767"/>
      <c r="G186" s="291"/>
    </row>
    <row r="187" spans="3:7">
      <c r="C187" s="291"/>
      <c r="D187" s="767"/>
      <c r="E187" s="767"/>
      <c r="F187" s="767"/>
      <c r="G187" s="291"/>
    </row>
    <row r="188" spans="3:7">
      <c r="C188" s="291"/>
      <c r="D188" s="767"/>
      <c r="E188" s="767"/>
      <c r="F188" s="767"/>
      <c r="G188" s="291"/>
    </row>
    <row r="189" spans="3:7">
      <c r="C189" s="291"/>
      <c r="D189" s="767"/>
      <c r="E189" s="767"/>
      <c r="F189" s="767"/>
      <c r="G189" s="291"/>
    </row>
    <row r="190" spans="3:7">
      <c r="C190" s="291"/>
      <c r="D190" s="767"/>
      <c r="E190" s="767"/>
      <c r="F190" s="767"/>
      <c r="G190" s="291"/>
    </row>
    <row r="191" spans="3:7">
      <c r="C191" s="291"/>
      <c r="D191" s="767"/>
      <c r="E191" s="767"/>
      <c r="F191" s="767"/>
      <c r="G191" s="291"/>
    </row>
    <row r="192" spans="3:7">
      <c r="C192" s="291"/>
      <c r="D192" s="767"/>
      <c r="E192" s="767"/>
      <c r="F192" s="767"/>
      <c r="G192" s="291"/>
    </row>
    <row r="193" spans="3:7">
      <c r="C193" s="291"/>
      <c r="D193" s="767"/>
      <c r="E193" s="767"/>
      <c r="F193" s="767"/>
      <c r="G193" s="291"/>
    </row>
    <row r="194" spans="3:7">
      <c r="C194" s="291"/>
      <c r="D194" s="767"/>
      <c r="E194" s="767"/>
      <c r="F194" s="767"/>
      <c r="G194" s="291"/>
    </row>
    <row r="195" spans="3:7">
      <c r="C195" s="291"/>
      <c r="D195" s="767"/>
      <c r="E195" s="767"/>
      <c r="F195" s="767"/>
      <c r="G195" s="291"/>
    </row>
    <row r="196" spans="3:7">
      <c r="C196" s="291"/>
      <c r="D196" s="767"/>
      <c r="E196" s="767"/>
      <c r="F196" s="767"/>
      <c r="G196" s="291"/>
    </row>
    <row r="197" spans="3:7">
      <c r="C197" s="291"/>
      <c r="D197" s="767"/>
      <c r="E197" s="767"/>
      <c r="F197" s="767"/>
      <c r="G197" s="291"/>
    </row>
    <row r="198" spans="3:7">
      <c r="C198" s="291"/>
      <c r="D198" s="767"/>
      <c r="E198" s="767"/>
      <c r="F198" s="767"/>
      <c r="G198" s="291"/>
    </row>
    <row r="199" spans="3:7">
      <c r="C199" s="291"/>
      <c r="D199" s="767"/>
      <c r="E199" s="767"/>
      <c r="F199" s="767"/>
      <c r="G199" s="291"/>
    </row>
    <row r="200" spans="3:7">
      <c r="C200" s="291"/>
      <c r="D200" s="767"/>
      <c r="E200" s="767"/>
      <c r="F200" s="767"/>
      <c r="G200" s="291"/>
    </row>
    <row r="201" spans="3:7">
      <c r="C201" s="291"/>
      <c r="D201" s="767"/>
      <c r="E201" s="767"/>
      <c r="F201" s="767"/>
      <c r="G201" s="291"/>
    </row>
    <row r="202" spans="3:7">
      <c r="C202" s="291"/>
      <c r="D202" s="767"/>
      <c r="E202" s="767"/>
      <c r="F202" s="767"/>
      <c r="G202" s="291"/>
    </row>
    <row r="203" spans="3:7">
      <c r="C203" s="291"/>
      <c r="D203" s="767"/>
      <c r="E203" s="767"/>
      <c r="F203" s="767"/>
      <c r="G203" s="291"/>
    </row>
    <row r="204" spans="3:7">
      <c r="C204" s="291"/>
      <c r="D204" s="767"/>
      <c r="E204" s="767"/>
      <c r="F204" s="767"/>
      <c r="G204" s="291"/>
    </row>
    <row r="205" spans="3:7">
      <c r="C205" s="291"/>
      <c r="D205" s="767"/>
      <c r="E205" s="767"/>
      <c r="F205" s="767"/>
      <c r="G205" s="291"/>
    </row>
    <row r="206" spans="3:7">
      <c r="C206" s="291"/>
      <c r="D206" s="767"/>
      <c r="E206" s="767"/>
      <c r="F206" s="767"/>
      <c r="G206" s="291"/>
    </row>
    <row r="207" spans="3:7">
      <c r="C207" s="291"/>
      <c r="D207" s="767"/>
      <c r="E207" s="767"/>
      <c r="F207" s="767"/>
      <c r="G207" s="291"/>
    </row>
    <row r="208" spans="3:7">
      <c r="C208" s="291"/>
      <c r="D208" s="767"/>
      <c r="E208" s="767"/>
      <c r="F208" s="767"/>
      <c r="G208" s="291"/>
    </row>
    <row r="209" spans="3:7">
      <c r="C209" s="291"/>
      <c r="D209" s="767"/>
      <c r="E209" s="767"/>
      <c r="F209" s="767"/>
      <c r="G209" s="291"/>
    </row>
    <row r="210" spans="3:7">
      <c r="C210" s="291"/>
      <c r="D210" s="767"/>
      <c r="E210" s="767"/>
      <c r="F210" s="767"/>
      <c r="G210" s="291"/>
    </row>
    <row r="211" spans="3:7">
      <c r="C211" s="291"/>
      <c r="D211" s="767"/>
      <c r="E211" s="767"/>
      <c r="F211" s="767"/>
      <c r="G211" s="291"/>
    </row>
    <row r="212" spans="3:7">
      <c r="C212" s="291"/>
      <c r="D212" s="767"/>
      <c r="E212" s="767"/>
      <c r="F212" s="767"/>
      <c r="G212" s="291"/>
    </row>
    <row r="213" spans="3:7">
      <c r="C213" s="291"/>
      <c r="D213" s="767"/>
      <c r="E213" s="767"/>
      <c r="F213" s="767"/>
      <c r="G213" s="291"/>
    </row>
    <row r="214" spans="3:7">
      <c r="C214" s="291"/>
      <c r="D214" s="767"/>
      <c r="E214" s="767"/>
      <c r="F214" s="767"/>
      <c r="G214" s="291"/>
    </row>
    <row r="215" spans="3:7">
      <c r="C215" s="291"/>
      <c r="D215" s="767"/>
      <c r="E215" s="767"/>
      <c r="F215" s="767"/>
      <c r="G215" s="291"/>
    </row>
    <row r="216" spans="3:7">
      <c r="C216" s="291"/>
      <c r="D216" s="767"/>
      <c r="E216" s="767"/>
      <c r="F216" s="767"/>
      <c r="G216" s="291"/>
    </row>
    <row r="217" spans="3:7">
      <c r="C217" s="291"/>
      <c r="D217" s="767"/>
      <c r="E217" s="767"/>
      <c r="F217" s="767"/>
      <c r="G217" s="291"/>
    </row>
    <row r="218" spans="3:7">
      <c r="C218" s="291"/>
      <c r="D218" s="767"/>
      <c r="E218" s="767"/>
      <c r="F218" s="767"/>
      <c r="G218" s="291"/>
    </row>
    <row r="219" spans="3:7">
      <c r="C219" s="291"/>
      <c r="D219" s="767"/>
      <c r="E219" s="767"/>
      <c r="F219" s="767"/>
      <c r="G219" s="291"/>
    </row>
    <row r="220" spans="3:7">
      <c r="C220" s="291"/>
      <c r="D220" s="767"/>
      <c r="E220" s="767"/>
      <c r="F220" s="767"/>
      <c r="G220" s="291"/>
    </row>
    <row r="221" spans="3:7">
      <c r="C221" s="291"/>
      <c r="D221" s="767"/>
      <c r="E221" s="767"/>
      <c r="F221" s="767"/>
      <c r="G221" s="291"/>
    </row>
    <row r="222" spans="3:7">
      <c r="C222" s="291"/>
      <c r="D222" s="767"/>
      <c r="E222" s="767"/>
      <c r="F222" s="767"/>
      <c r="G222" s="291"/>
    </row>
    <row r="223" spans="3:7">
      <c r="C223" s="291"/>
      <c r="D223" s="767"/>
      <c r="E223" s="767"/>
      <c r="F223" s="767"/>
      <c r="G223" s="291"/>
    </row>
    <row r="224" spans="3:7">
      <c r="C224" s="291"/>
      <c r="D224" s="767"/>
      <c r="E224" s="767"/>
      <c r="F224" s="767"/>
      <c r="G224" s="291"/>
    </row>
    <row r="225" spans="3:7">
      <c r="C225" s="291"/>
      <c r="D225" s="767"/>
      <c r="E225" s="767"/>
      <c r="F225" s="767"/>
      <c r="G225" s="291"/>
    </row>
    <row r="226" spans="3:7">
      <c r="C226" s="291"/>
      <c r="D226" s="767"/>
      <c r="E226" s="767"/>
      <c r="F226" s="767"/>
      <c r="G226" s="291"/>
    </row>
    <row r="227" spans="3:7">
      <c r="C227" s="291"/>
      <c r="D227" s="767"/>
      <c r="E227" s="767"/>
      <c r="F227" s="767"/>
      <c r="G227" s="291"/>
    </row>
    <row r="228" spans="3:7">
      <c r="C228" s="291"/>
      <c r="D228" s="767"/>
      <c r="E228" s="767"/>
      <c r="F228" s="767"/>
      <c r="G228" s="291"/>
    </row>
    <row r="229" spans="3:7">
      <c r="C229" s="291"/>
      <c r="D229" s="767"/>
      <c r="E229" s="767"/>
      <c r="F229" s="767"/>
      <c r="G229" s="291"/>
    </row>
    <row r="230" spans="3:7">
      <c r="C230" s="291"/>
      <c r="D230" s="767"/>
      <c r="E230" s="767"/>
      <c r="F230" s="767"/>
      <c r="G230" s="291"/>
    </row>
    <row r="231" spans="3:7">
      <c r="C231" s="291"/>
      <c r="D231" s="767"/>
      <c r="E231" s="767"/>
      <c r="F231" s="767"/>
      <c r="G231" s="291"/>
    </row>
    <row r="232" spans="3:7">
      <c r="C232" s="291"/>
      <c r="D232" s="767"/>
      <c r="E232" s="767"/>
      <c r="F232" s="767"/>
      <c r="G232" s="291"/>
    </row>
    <row r="233" spans="3:7">
      <c r="C233" s="291"/>
      <c r="D233" s="767"/>
      <c r="E233" s="767"/>
      <c r="F233" s="767"/>
      <c r="G233" s="291"/>
    </row>
    <row r="234" spans="3:7">
      <c r="C234" s="291"/>
      <c r="D234" s="767"/>
      <c r="E234" s="767"/>
      <c r="F234" s="767"/>
      <c r="G234" s="291"/>
    </row>
    <row r="235" spans="3:7">
      <c r="C235" s="291"/>
      <c r="D235" s="767"/>
      <c r="E235" s="767"/>
      <c r="F235" s="767"/>
      <c r="G235" s="291"/>
    </row>
    <row r="236" spans="3:7">
      <c r="C236" s="291"/>
      <c r="D236" s="767"/>
      <c r="E236" s="767"/>
      <c r="F236" s="767"/>
      <c r="G236" s="291"/>
    </row>
    <row r="237" spans="3:7">
      <c r="C237" s="291"/>
      <c r="D237" s="767"/>
      <c r="E237" s="767"/>
      <c r="F237" s="767"/>
      <c r="G237" s="291"/>
    </row>
    <row r="238" spans="3:7">
      <c r="C238" s="291"/>
      <c r="D238" s="767"/>
      <c r="E238" s="767"/>
      <c r="F238" s="767"/>
      <c r="G238" s="291"/>
    </row>
    <row r="239" spans="3:7">
      <c r="C239" s="291"/>
      <c r="D239" s="767"/>
      <c r="E239" s="767"/>
      <c r="F239" s="767"/>
      <c r="G239" s="291"/>
    </row>
    <row r="240" spans="3:7">
      <c r="C240" s="291"/>
      <c r="D240" s="767"/>
      <c r="E240" s="767"/>
      <c r="F240" s="767"/>
      <c r="G240" s="291"/>
    </row>
    <row r="241" spans="3:7">
      <c r="C241" s="291"/>
      <c r="D241" s="767"/>
      <c r="E241" s="767"/>
      <c r="F241" s="767"/>
      <c r="G241" s="291"/>
    </row>
    <row r="242" spans="3:7">
      <c r="C242" s="291"/>
      <c r="D242" s="767"/>
      <c r="E242" s="767"/>
      <c r="F242" s="767"/>
      <c r="G242" s="291"/>
    </row>
    <row r="243" spans="3:7">
      <c r="C243" s="291"/>
      <c r="D243" s="767"/>
      <c r="E243" s="767"/>
      <c r="F243" s="767"/>
      <c r="G243" s="291"/>
    </row>
    <row r="244" spans="3:7">
      <c r="C244" s="291"/>
      <c r="D244" s="767"/>
      <c r="E244" s="767"/>
      <c r="F244" s="767"/>
      <c r="G244" s="291"/>
    </row>
    <row r="245" spans="3:7">
      <c r="C245" s="291"/>
      <c r="D245" s="767"/>
      <c r="E245" s="767"/>
      <c r="F245" s="767"/>
      <c r="G245" s="291"/>
    </row>
    <row r="246" spans="3:7">
      <c r="C246" s="291"/>
      <c r="D246" s="767"/>
      <c r="E246" s="767"/>
      <c r="F246" s="767"/>
      <c r="G246" s="291"/>
    </row>
    <row r="247" spans="3:7">
      <c r="C247" s="291"/>
      <c r="D247" s="767"/>
      <c r="E247" s="767"/>
      <c r="F247" s="767"/>
      <c r="G247" s="291"/>
    </row>
    <row r="248" spans="3:7">
      <c r="C248" s="291"/>
      <c r="D248" s="767"/>
      <c r="E248" s="767"/>
      <c r="F248" s="767"/>
      <c r="G248" s="291"/>
    </row>
    <row r="249" spans="3:7">
      <c r="C249" s="291"/>
      <c r="D249" s="767"/>
      <c r="E249" s="767"/>
      <c r="F249" s="767"/>
      <c r="G249" s="291"/>
    </row>
    <row r="250" spans="3:7">
      <c r="C250" s="291"/>
      <c r="D250" s="767"/>
      <c r="E250" s="767"/>
      <c r="F250" s="767"/>
      <c r="G250" s="291"/>
    </row>
    <row r="251" spans="3:7">
      <c r="C251" s="291"/>
      <c r="D251" s="767"/>
      <c r="E251" s="767"/>
      <c r="F251" s="767"/>
      <c r="G251" s="291"/>
    </row>
    <row r="252" spans="3:7">
      <c r="C252" s="291"/>
      <c r="D252" s="767"/>
      <c r="E252" s="767"/>
      <c r="F252" s="767"/>
      <c r="G252" s="291"/>
    </row>
    <row r="253" spans="3:7">
      <c r="C253" s="291"/>
      <c r="D253" s="767"/>
      <c r="E253" s="767"/>
      <c r="F253" s="767"/>
      <c r="G253" s="291"/>
    </row>
    <row r="254" spans="3:7">
      <c r="C254" s="291"/>
      <c r="D254" s="767"/>
      <c r="E254" s="767"/>
      <c r="F254" s="767"/>
      <c r="G254" s="291"/>
    </row>
    <row r="255" spans="3:7">
      <c r="C255" s="291"/>
      <c r="D255" s="767"/>
      <c r="E255" s="767"/>
      <c r="F255" s="767"/>
      <c r="G255" s="291"/>
    </row>
    <row r="256" spans="3:7">
      <c r="C256" s="291"/>
      <c r="D256" s="767"/>
      <c r="E256" s="767"/>
      <c r="F256" s="767"/>
      <c r="G256" s="291"/>
    </row>
    <row r="257" spans="3:7">
      <c r="C257" s="291"/>
      <c r="D257" s="767"/>
      <c r="E257" s="767"/>
      <c r="F257" s="767"/>
      <c r="G257" s="291"/>
    </row>
    <row r="258" spans="3:7">
      <c r="C258" s="291"/>
      <c r="D258" s="767"/>
      <c r="E258" s="767"/>
      <c r="F258" s="767"/>
      <c r="G258" s="291"/>
    </row>
    <row r="259" spans="3:7">
      <c r="C259" s="291"/>
      <c r="D259" s="767"/>
      <c r="E259" s="767"/>
      <c r="F259" s="767"/>
      <c r="G259" s="291"/>
    </row>
    <row r="260" spans="3:7">
      <c r="C260" s="291"/>
      <c r="D260" s="767"/>
      <c r="E260" s="767"/>
      <c r="F260" s="767"/>
      <c r="G260" s="291"/>
    </row>
    <row r="261" spans="3:7">
      <c r="C261" s="291"/>
      <c r="D261" s="767"/>
      <c r="E261" s="767"/>
      <c r="F261" s="767"/>
      <c r="G261" s="291"/>
    </row>
    <row r="262" spans="3:7">
      <c r="C262" s="291"/>
      <c r="D262" s="767"/>
      <c r="E262" s="767"/>
      <c r="F262" s="767"/>
      <c r="G262" s="291"/>
    </row>
    <row r="263" spans="3:7">
      <c r="C263" s="291"/>
      <c r="D263" s="767"/>
      <c r="E263" s="767"/>
      <c r="F263" s="767"/>
      <c r="G263" s="291"/>
    </row>
    <row r="264" spans="3:7">
      <c r="C264" s="291"/>
      <c r="D264" s="767"/>
      <c r="E264" s="767"/>
      <c r="F264" s="767"/>
      <c r="G264" s="291"/>
    </row>
    <row r="265" spans="3:7">
      <c r="C265" s="291"/>
      <c r="D265" s="767"/>
      <c r="E265" s="767"/>
      <c r="F265" s="767"/>
      <c r="G265" s="291"/>
    </row>
    <row r="266" spans="3:7">
      <c r="C266" s="291"/>
      <c r="D266" s="767"/>
      <c r="E266" s="767"/>
      <c r="F266" s="767"/>
      <c r="G266" s="291"/>
    </row>
    <row r="267" spans="3:7">
      <c r="C267" s="291"/>
      <c r="D267" s="767"/>
      <c r="E267" s="767"/>
      <c r="F267" s="767"/>
      <c r="G267" s="291"/>
    </row>
    <row r="268" spans="3:7">
      <c r="C268" s="291"/>
      <c r="D268" s="767"/>
      <c r="E268" s="767"/>
      <c r="F268" s="767"/>
      <c r="G268" s="291"/>
    </row>
    <row r="269" spans="3:7">
      <c r="C269" s="291"/>
      <c r="D269" s="767"/>
      <c r="E269" s="767"/>
      <c r="F269" s="767"/>
      <c r="G269" s="291"/>
    </row>
    <row r="270" spans="3:7">
      <c r="C270" s="291"/>
      <c r="D270" s="767"/>
      <c r="E270" s="767"/>
      <c r="F270" s="767"/>
      <c r="G270" s="291"/>
    </row>
    <row r="271" spans="3:7">
      <c r="C271" s="291"/>
      <c r="D271" s="767"/>
      <c r="E271" s="767"/>
      <c r="F271" s="767"/>
      <c r="G271" s="291"/>
    </row>
    <row r="272" spans="3:7">
      <c r="C272" s="291"/>
      <c r="D272" s="767"/>
      <c r="E272" s="767"/>
      <c r="F272" s="767"/>
      <c r="G272" s="291"/>
    </row>
    <row r="273" spans="3:7">
      <c r="C273" s="291"/>
      <c r="D273" s="767"/>
      <c r="E273" s="767"/>
      <c r="F273" s="767"/>
      <c r="G273" s="291"/>
    </row>
    <row r="274" spans="3:7">
      <c r="C274" s="291"/>
      <c r="D274" s="767"/>
      <c r="E274" s="767"/>
      <c r="F274" s="767"/>
      <c r="G274" s="291"/>
    </row>
    <row r="275" spans="3:7">
      <c r="C275" s="291"/>
      <c r="D275" s="767"/>
      <c r="E275" s="767"/>
      <c r="F275" s="767"/>
      <c r="G275" s="291"/>
    </row>
    <row r="276" spans="3:7">
      <c r="C276" s="291"/>
      <c r="D276" s="767"/>
      <c r="E276" s="767"/>
      <c r="F276" s="767"/>
      <c r="G276" s="291"/>
    </row>
    <row r="277" spans="3:7">
      <c r="C277" s="291"/>
      <c r="D277" s="767"/>
      <c r="E277" s="767"/>
      <c r="F277" s="767"/>
      <c r="G277" s="291"/>
    </row>
    <row r="278" spans="3:7">
      <c r="C278" s="291"/>
      <c r="D278" s="767"/>
      <c r="E278" s="767"/>
      <c r="F278" s="767"/>
      <c r="G278" s="291"/>
    </row>
    <row r="279" spans="3:7">
      <c r="C279" s="291"/>
      <c r="D279" s="767"/>
      <c r="E279" s="767"/>
      <c r="F279" s="767"/>
      <c r="G279" s="291"/>
    </row>
    <row r="280" spans="3:7">
      <c r="C280" s="291"/>
      <c r="D280" s="767"/>
      <c r="E280" s="767"/>
      <c r="F280" s="767"/>
      <c r="G280" s="291"/>
    </row>
    <row r="281" spans="3:7">
      <c r="C281" s="291"/>
      <c r="D281" s="767"/>
      <c r="E281" s="767"/>
      <c r="F281" s="767"/>
      <c r="G281" s="291"/>
    </row>
  </sheetData>
  <protectedRanges>
    <protectedRange sqref="E24:G25" name="Range1_15"/>
    <protectedRange sqref="E115:G116 E119:G119 E57:G58 E22:G23 E96:G99" name="Range1_16"/>
    <protectedRange sqref="E54:F54 E41:F45 E32:F34 E48:F48" name="Range1_9_4"/>
    <protectedRange sqref="E27:G31 E35:G40 E46:G47 G48 G41:G45 G32:G34" name="Range1_15_1"/>
    <protectedRange sqref="E49:G49" name="Range1_8_1"/>
    <protectedRange sqref="G54" name="Range1_13_4"/>
    <protectedRange sqref="E93:F95 E71:F73 E84:F84 E80:F80 E89:F90" name="Range1_9_5"/>
    <protectedRange sqref="E83:G83 E79:G79 G95 E88:G88 E86:G86 E68:G70 E92:G92 G71:G73 E59:G60" name="Range1_16_1_1"/>
    <protectedRange sqref="E81:G81 G80" name="Range1_1_1"/>
    <protectedRange sqref="G89:G90" name="Range1_11_1"/>
    <protectedRange sqref="E85:G85" name="Range1_12_1"/>
    <protectedRange sqref="E91:G91" name="Range1_13_3"/>
    <protectedRange sqref="G84" name="Range1_16_1_1_1"/>
    <protectedRange sqref="G93:G94" name="Range1_30"/>
    <protectedRange sqref="E55:G56" name="Range1_15_2_1"/>
    <protectedRange sqref="E50:F53" name="Range1_9_4_1"/>
    <protectedRange sqref="E50:G51 G50:G53" name="Range1_15_1_1"/>
    <protectedRange sqref="E112:G114" name="Range1_16_1"/>
    <protectedRange sqref="E109:G111 E105:G107 E101:G103" name="Range1_11_4"/>
    <protectedRange sqref="E16:G16" name="Range1_11"/>
    <protectedRange sqref="E20:G20" name="Range1_2_1"/>
    <protectedRange sqref="E65:F65" name="Range1_9_5_1"/>
    <protectedRange sqref="E66:G66 G65 E62:G64" name="Range1_16_1_1_2"/>
    <protectedRange sqref="E77:G77" name="Range1_16_1_1_3"/>
    <protectedRange sqref="E76:F76 E74:F74" name="Range1_9_5_1_1"/>
    <protectedRange sqref="G76 G74" name="Range1_16_1_1_2_1"/>
  </protectedRanges>
  <mergeCells count="7">
    <mergeCell ref="B10:G10"/>
    <mergeCell ref="B4:G4"/>
    <mergeCell ref="B5:G5"/>
    <mergeCell ref="B6:G6"/>
    <mergeCell ref="B7:G7"/>
    <mergeCell ref="B8:G8"/>
    <mergeCell ref="B9:G9"/>
  </mergeCells>
  <pageMargins left="0.70866141732283472" right="0.70866141732283472" top="0.74803149606299213" bottom="0.74803149606299213" header="0.31496062992125984" footer="0.31496062992125984"/>
  <pageSetup paperSize="9" scale="71" orientation="portrait" r:id="rId1"/>
  <headerFooter>
    <oddFooter>Stranica &amp;P od &amp;N</oddFooter>
  </headerFooter>
  <rowBreaks count="4" manualBreakCount="4">
    <brk id="23" max="16383" man="1"/>
    <brk id="56" max="16383" man="1"/>
    <brk id="97" max="16383" man="1"/>
    <brk id="11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686"/>
  <sheetViews>
    <sheetView view="pageBreakPreview" zoomScale="110" zoomScaleNormal="100" zoomScaleSheetLayoutView="110" workbookViewId="0">
      <selection activeCell="A407" sqref="A1:XFD1048576"/>
    </sheetView>
  </sheetViews>
  <sheetFormatPr defaultRowHeight="12.75"/>
  <cols>
    <col min="1" max="1" width="8.140625" style="424" customWidth="1"/>
    <col min="2" max="2" width="47.5703125" style="413" customWidth="1"/>
    <col min="3" max="3" width="9.140625" style="392" customWidth="1"/>
    <col min="4" max="4" width="12.140625" style="393" customWidth="1"/>
    <col min="5" max="6" width="13" style="394" customWidth="1"/>
    <col min="7" max="7" width="13.5703125" style="395" bestFit="1" customWidth="1"/>
    <col min="8" max="16384" width="9.140625" style="396"/>
  </cols>
  <sheetData>
    <row r="1" spans="1:7" s="378" customFormat="1" ht="16.5">
      <c r="A1" s="423"/>
      <c r="B1" s="128" t="s">
        <v>45</v>
      </c>
      <c r="C1" s="374"/>
      <c r="D1" s="375"/>
      <c r="E1" s="376"/>
      <c r="F1" s="376"/>
      <c r="G1" s="377"/>
    </row>
    <row r="2" spans="1:7" s="378" customFormat="1">
      <c r="A2" s="423"/>
      <c r="B2" s="373" t="s">
        <v>836</v>
      </c>
      <c r="C2" s="374"/>
      <c r="D2" s="375"/>
      <c r="E2" s="376"/>
      <c r="F2" s="376"/>
      <c r="G2" s="377"/>
    </row>
    <row r="3" spans="1:7" s="378" customFormat="1" ht="38.25">
      <c r="A3" s="416" t="s">
        <v>837</v>
      </c>
      <c r="B3" s="379" t="s">
        <v>838</v>
      </c>
      <c r="C3" s="374"/>
      <c r="D3" s="375"/>
      <c r="E3" s="376"/>
      <c r="F3" s="376"/>
      <c r="G3" s="377"/>
    </row>
    <row r="4" spans="1:7" s="378" customFormat="1">
      <c r="A4" s="423"/>
      <c r="B4" s="379"/>
      <c r="C4" s="374"/>
      <c r="D4" s="375"/>
      <c r="E4" s="376"/>
      <c r="F4" s="376"/>
      <c r="G4" s="377"/>
    </row>
    <row r="5" spans="1:7" s="378" customFormat="1" ht="25.5">
      <c r="A5" s="416" t="s">
        <v>837</v>
      </c>
      <c r="B5" s="379" t="s">
        <v>839</v>
      </c>
      <c r="C5" s="374"/>
      <c r="D5" s="375"/>
      <c r="E5" s="376"/>
      <c r="F5" s="376"/>
      <c r="G5" s="377"/>
    </row>
    <row r="6" spans="1:7" s="378" customFormat="1">
      <c r="A6" s="423"/>
      <c r="B6" s="379"/>
      <c r="C6" s="374"/>
      <c r="D6" s="375"/>
      <c r="E6" s="376"/>
      <c r="F6" s="376"/>
      <c r="G6" s="377"/>
    </row>
    <row r="7" spans="1:7" s="378" customFormat="1" ht="25.5">
      <c r="A7" s="416" t="s">
        <v>837</v>
      </c>
      <c r="B7" s="379" t="s">
        <v>840</v>
      </c>
      <c r="C7" s="374"/>
      <c r="D7" s="375"/>
      <c r="E7" s="376"/>
      <c r="F7" s="376"/>
      <c r="G7" s="377"/>
    </row>
    <row r="8" spans="1:7" s="378" customFormat="1">
      <c r="A8" s="423"/>
      <c r="B8" s="379"/>
      <c r="C8" s="374"/>
      <c r="D8" s="375"/>
      <c r="E8" s="376"/>
      <c r="F8" s="376"/>
      <c r="G8" s="377"/>
    </row>
    <row r="9" spans="1:7" s="378" customFormat="1">
      <c r="A9" s="423"/>
      <c r="B9" s="379"/>
      <c r="C9" s="374"/>
      <c r="D9" s="375"/>
      <c r="E9" s="376"/>
      <c r="F9" s="376"/>
      <c r="G9" s="377"/>
    </row>
    <row r="10" spans="1:7" s="378" customFormat="1" ht="60.75" customHeight="1">
      <c r="A10" s="416" t="s">
        <v>837</v>
      </c>
      <c r="B10" s="379" t="s">
        <v>841</v>
      </c>
      <c r="C10" s="374"/>
      <c r="D10" s="375"/>
      <c r="E10" s="376"/>
      <c r="F10" s="376"/>
      <c r="G10" s="377"/>
    </row>
    <row r="11" spans="1:7" s="378" customFormat="1">
      <c r="A11" s="423"/>
      <c r="B11" s="379"/>
      <c r="C11" s="374"/>
      <c r="D11" s="375"/>
      <c r="E11" s="376"/>
      <c r="F11" s="376"/>
      <c r="G11" s="377"/>
    </row>
    <row r="12" spans="1:7" s="378" customFormat="1" ht="25.5">
      <c r="A12" s="416" t="s">
        <v>837</v>
      </c>
      <c r="B12" s="379" t="s">
        <v>842</v>
      </c>
      <c r="C12" s="374"/>
      <c r="D12" s="375"/>
      <c r="E12" s="376"/>
      <c r="F12" s="376"/>
      <c r="G12" s="377"/>
    </row>
    <row r="13" spans="1:7" s="378" customFormat="1">
      <c r="A13" s="423"/>
      <c r="B13" s="379"/>
      <c r="C13" s="374"/>
      <c r="D13" s="375"/>
      <c r="E13" s="376"/>
      <c r="F13" s="376"/>
      <c r="G13" s="377"/>
    </row>
    <row r="14" spans="1:7" s="378" customFormat="1" ht="25.5">
      <c r="A14" s="416" t="s">
        <v>837</v>
      </c>
      <c r="B14" s="379" t="s">
        <v>843</v>
      </c>
      <c r="C14" s="374"/>
      <c r="D14" s="375"/>
      <c r="E14" s="376"/>
      <c r="F14" s="376"/>
      <c r="G14" s="377"/>
    </row>
    <row r="15" spans="1:7" s="378" customFormat="1">
      <c r="A15" s="423"/>
      <c r="B15" s="379"/>
      <c r="C15" s="374"/>
      <c r="D15" s="375"/>
      <c r="E15" s="376"/>
      <c r="F15" s="376"/>
      <c r="G15" s="377"/>
    </row>
    <row r="16" spans="1:7" s="378" customFormat="1">
      <c r="A16" s="423"/>
      <c r="B16" s="379"/>
      <c r="C16" s="374"/>
      <c r="D16" s="375"/>
      <c r="E16" s="376"/>
      <c r="F16" s="376"/>
      <c r="G16" s="377"/>
    </row>
    <row r="17" spans="1:11" s="378" customFormat="1" ht="25.5">
      <c r="A17" s="416" t="s">
        <v>837</v>
      </c>
      <c r="B17" s="379" t="s">
        <v>844</v>
      </c>
      <c r="C17" s="374"/>
      <c r="D17" s="375"/>
      <c r="E17" s="376"/>
      <c r="F17" s="376"/>
      <c r="G17" s="377"/>
    </row>
    <row r="18" spans="1:11" s="378" customFormat="1">
      <c r="A18" s="423"/>
      <c r="B18" s="379"/>
      <c r="C18" s="374"/>
      <c r="D18" s="375"/>
      <c r="E18" s="376"/>
      <c r="F18" s="376"/>
      <c r="G18" s="377"/>
    </row>
    <row r="19" spans="1:11" s="378" customFormat="1">
      <c r="A19" s="416" t="s">
        <v>837</v>
      </c>
      <c r="B19" s="379" t="s">
        <v>845</v>
      </c>
      <c r="C19" s="374"/>
      <c r="D19" s="375"/>
      <c r="E19" s="376"/>
      <c r="F19" s="376"/>
      <c r="G19" s="377"/>
    </row>
    <row r="20" spans="1:11" s="378" customFormat="1">
      <c r="A20" s="423"/>
      <c r="B20" s="379"/>
      <c r="C20" s="374"/>
      <c r="D20" s="375"/>
      <c r="E20" s="376"/>
      <c r="F20" s="376"/>
      <c r="G20" s="377"/>
    </row>
    <row r="21" spans="1:11" s="378" customFormat="1" ht="25.5">
      <c r="A21" s="416" t="s">
        <v>837</v>
      </c>
      <c r="B21" s="379" t="s">
        <v>846</v>
      </c>
      <c r="C21" s="374"/>
      <c r="D21" s="375"/>
      <c r="E21" s="376"/>
      <c r="F21" s="376"/>
      <c r="G21" s="377"/>
    </row>
    <row r="22" spans="1:11" s="378" customFormat="1">
      <c r="A22" s="416"/>
      <c r="B22" s="379"/>
      <c r="C22" s="374"/>
      <c r="D22" s="375"/>
      <c r="E22" s="376"/>
      <c r="F22" s="376"/>
      <c r="G22" s="377"/>
    </row>
    <row r="23" spans="1:11" s="291" customFormat="1">
      <c r="A23" s="254" t="s">
        <v>2030</v>
      </c>
      <c r="B23" s="1133" t="s">
        <v>2029</v>
      </c>
      <c r="C23" s="1134" t="s">
        <v>10</v>
      </c>
      <c r="D23" s="1135" t="s">
        <v>1</v>
      </c>
      <c r="E23" s="1135" t="s">
        <v>11</v>
      </c>
      <c r="F23" s="1136" t="s">
        <v>12</v>
      </c>
      <c r="G23" s="1137" t="s">
        <v>12</v>
      </c>
      <c r="I23" s="300"/>
    </row>
    <row r="24" spans="1:11" s="291" customFormat="1" ht="13.5" thickBot="1">
      <c r="A24" s="254"/>
      <c r="B24" s="1133"/>
      <c r="C24" s="1134"/>
      <c r="D24" s="1135"/>
      <c r="E24" s="1135"/>
      <c r="F24" s="1136" t="s">
        <v>2027</v>
      </c>
      <c r="G24" s="1138" t="s">
        <v>2028</v>
      </c>
      <c r="I24" s="300"/>
    </row>
    <row r="25" spans="1:11" s="655" customFormat="1" ht="17.25" thickBot="1">
      <c r="A25" s="1332" t="s">
        <v>427</v>
      </c>
      <c r="B25" s="1331" t="s">
        <v>847</v>
      </c>
      <c r="C25" s="1325"/>
      <c r="D25" s="1326"/>
      <c r="E25" s="757"/>
      <c r="F25" s="1279"/>
      <c r="G25" s="1327" t="str">
        <f t="shared" ref="G25" si="0">IF(D25*E25,D25*E25," ")</f>
        <v xml:space="preserve"> </v>
      </c>
      <c r="H25" s="654"/>
      <c r="I25" s="654"/>
      <c r="J25" s="654"/>
      <c r="K25" s="654"/>
    </row>
    <row r="26" spans="1:11" s="658" customFormat="1" ht="16.5">
      <c r="A26" s="656"/>
      <c r="B26" s="414"/>
      <c r="C26" s="385"/>
      <c r="D26" s="402"/>
      <c r="E26" s="400"/>
      <c r="F26" s="1273"/>
      <c r="G26" s="1306"/>
      <c r="H26" s="657"/>
      <c r="I26" s="657"/>
      <c r="J26" s="657"/>
      <c r="K26" s="657"/>
    </row>
    <row r="27" spans="1:11" s="658" customFormat="1" ht="38.25">
      <c r="A27" s="659" t="s">
        <v>427</v>
      </c>
      <c r="B27" s="414" t="s">
        <v>848</v>
      </c>
      <c r="C27" s="385"/>
      <c r="D27" s="402"/>
      <c r="E27" s="400"/>
      <c r="F27" s="1273"/>
      <c r="G27" s="1306"/>
      <c r="H27" s="657"/>
      <c r="I27" s="657"/>
      <c r="J27" s="657"/>
      <c r="K27" s="657"/>
    </row>
    <row r="28" spans="1:11" s="658" customFormat="1" ht="25.5">
      <c r="A28" s="416" t="s">
        <v>837</v>
      </c>
      <c r="B28" s="414" t="s">
        <v>849</v>
      </c>
      <c r="C28" s="385"/>
      <c r="D28" s="385"/>
      <c r="E28" s="400"/>
      <c r="F28" s="1273"/>
      <c r="G28" s="1306"/>
      <c r="H28" s="657"/>
      <c r="I28" s="657"/>
      <c r="J28" s="657"/>
      <c r="K28" s="657"/>
    </row>
    <row r="29" spans="1:11" s="658" customFormat="1" ht="16.5">
      <c r="A29" s="416" t="s">
        <v>837</v>
      </c>
      <c r="B29" s="414" t="s">
        <v>850</v>
      </c>
      <c r="C29" s="385"/>
      <c r="D29" s="385"/>
      <c r="E29" s="400"/>
      <c r="F29" s="1273"/>
      <c r="G29" s="1306"/>
      <c r="H29" s="657"/>
      <c r="I29" s="657"/>
      <c r="J29" s="657"/>
      <c r="K29" s="657"/>
    </row>
    <row r="30" spans="1:11" s="658" customFormat="1" ht="25.5">
      <c r="A30" s="416" t="s">
        <v>837</v>
      </c>
      <c r="B30" s="414" t="s">
        <v>851</v>
      </c>
      <c r="C30" s="385"/>
      <c r="D30" s="385"/>
      <c r="E30" s="400"/>
      <c r="F30" s="1273"/>
      <c r="G30" s="1306"/>
      <c r="H30" s="657"/>
      <c r="I30" s="657"/>
      <c r="J30" s="657"/>
      <c r="K30" s="657"/>
    </row>
    <row r="31" spans="1:11" s="658" customFormat="1" ht="25.5">
      <c r="A31" s="416" t="s">
        <v>837</v>
      </c>
      <c r="B31" s="414" t="s">
        <v>852</v>
      </c>
      <c r="C31" s="385"/>
      <c r="D31" s="385"/>
      <c r="E31" s="400"/>
      <c r="F31" s="1273"/>
      <c r="G31" s="1306"/>
      <c r="H31" s="657"/>
      <c r="I31" s="657"/>
      <c r="J31" s="657"/>
      <c r="K31" s="657"/>
    </row>
    <row r="32" spans="1:11" s="658" customFormat="1" ht="25.5">
      <c r="A32" s="416" t="s">
        <v>837</v>
      </c>
      <c r="B32" s="414" t="s">
        <v>853</v>
      </c>
      <c r="C32" s="660"/>
      <c r="D32" s="660"/>
      <c r="E32" s="400"/>
      <c r="F32" s="1273"/>
      <c r="G32" s="1306"/>
      <c r="H32" s="657"/>
      <c r="I32" s="657"/>
      <c r="J32" s="657"/>
      <c r="K32" s="657"/>
    </row>
    <row r="33" spans="1:11" s="658" customFormat="1" ht="25.5">
      <c r="A33" s="416"/>
      <c r="B33" s="414" t="s">
        <v>854</v>
      </c>
      <c r="C33" s="660"/>
      <c r="D33" s="660"/>
      <c r="E33" s="400"/>
      <c r="F33" s="1273"/>
      <c r="G33" s="1306"/>
      <c r="H33" s="657"/>
      <c r="I33" s="657"/>
      <c r="J33" s="657"/>
      <c r="K33" s="657"/>
    </row>
    <row r="34" spans="1:11" s="658" customFormat="1" ht="16.5">
      <c r="A34" s="661" t="s">
        <v>837</v>
      </c>
      <c r="B34" s="662" t="s">
        <v>2056</v>
      </c>
      <c r="C34" s="663"/>
      <c r="D34" s="664"/>
      <c r="E34" s="1388"/>
      <c r="F34" s="1273"/>
      <c r="G34" s="1306"/>
      <c r="H34" s="657"/>
      <c r="I34" s="657"/>
      <c r="J34" s="657"/>
      <c r="K34" s="657"/>
    </row>
    <row r="35" spans="1:11" s="658" customFormat="1" ht="16.5">
      <c r="A35" s="661" t="s">
        <v>837</v>
      </c>
      <c r="B35" s="662" t="s">
        <v>2057</v>
      </c>
      <c r="C35" s="663"/>
      <c r="D35" s="664"/>
      <c r="E35" s="1388"/>
      <c r="F35" s="1273"/>
      <c r="G35" s="1306"/>
      <c r="H35" s="657"/>
      <c r="I35" s="657"/>
      <c r="J35" s="657"/>
      <c r="K35" s="657"/>
    </row>
    <row r="36" spans="1:11" s="658" customFormat="1" ht="25.5">
      <c r="A36" s="661" t="s">
        <v>837</v>
      </c>
      <c r="B36" s="665" t="s">
        <v>2058</v>
      </c>
      <c r="C36" s="663"/>
      <c r="D36" s="664"/>
      <c r="E36" s="1388"/>
      <c r="F36" s="1273"/>
      <c r="G36" s="1306"/>
      <c r="H36" s="657"/>
      <c r="I36" s="657"/>
      <c r="J36" s="657"/>
      <c r="K36" s="657"/>
    </row>
    <row r="37" spans="1:11" s="658" customFormat="1" ht="25.5">
      <c r="A37" s="661" t="s">
        <v>837</v>
      </c>
      <c r="B37" s="665" t="s">
        <v>2059</v>
      </c>
      <c r="C37" s="663"/>
      <c r="D37" s="664"/>
      <c r="E37" s="1388"/>
      <c r="F37" s="1273"/>
      <c r="G37" s="1306"/>
      <c r="H37" s="657"/>
      <c r="I37" s="657"/>
      <c r="J37" s="657"/>
      <c r="K37" s="657"/>
    </row>
    <row r="38" spans="1:11" s="658" customFormat="1" ht="25.5">
      <c r="A38" s="661" t="s">
        <v>837</v>
      </c>
      <c r="B38" s="665" t="s">
        <v>2060</v>
      </c>
      <c r="C38" s="663"/>
      <c r="D38" s="664"/>
      <c r="E38" s="1388"/>
      <c r="F38" s="1273"/>
      <c r="G38" s="1306"/>
      <c r="H38" s="657"/>
      <c r="I38" s="657"/>
      <c r="J38" s="657"/>
      <c r="K38" s="657"/>
    </row>
    <row r="39" spans="1:11" s="658" customFormat="1" ht="25.5">
      <c r="A39" s="661" t="s">
        <v>837</v>
      </c>
      <c r="B39" s="665" t="s">
        <v>2061</v>
      </c>
      <c r="C39" s="663"/>
      <c r="D39" s="664"/>
      <c r="E39" s="1388"/>
      <c r="F39" s="1273"/>
      <c r="G39" s="1306"/>
      <c r="H39" s="657"/>
      <c r="I39" s="657"/>
      <c r="J39" s="657"/>
      <c r="K39" s="657"/>
    </row>
    <row r="40" spans="1:11" s="658" customFormat="1" ht="16.5">
      <c r="A40" s="659"/>
      <c r="B40" s="414" t="s">
        <v>855</v>
      </c>
      <c r="C40" s="384"/>
      <c r="D40" s="652"/>
      <c r="E40" s="1388"/>
      <c r="F40" s="1272"/>
      <c r="G40" s="1305"/>
      <c r="H40" s="657"/>
      <c r="I40" s="657"/>
      <c r="J40" s="657"/>
      <c r="K40" s="657"/>
    </row>
    <row r="41" spans="1:11" s="658" customFormat="1" ht="16.5">
      <c r="A41" s="416" t="s">
        <v>837</v>
      </c>
      <c r="B41" s="662" t="s">
        <v>2062</v>
      </c>
      <c r="C41" s="660"/>
      <c r="D41" s="660"/>
      <c r="E41" s="1388"/>
      <c r="F41" s="1272"/>
      <c r="G41" s="1305"/>
      <c r="H41" s="657"/>
      <c r="I41" s="657"/>
      <c r="J41" s="657"/>
      <c r="K41" s="657"/>
    </row>
    <row r="42" spans="1:11" s="658" customFormat="1" ht="19.5" customHeight="1">
      <c r="A42" s="416" t="s">
        <v>837</v>
      </c>
      <c r="B42" s="662" t="s">
        <v>2063</v>
      </c>
      <c r="C42" s="660"/>
      <c r="D42" s="660"/>
      <c r="E42" s="1388"/>
      <c r="F42" s="1273"/>
      <c r="G42" s="1306"/>
      <c r="H42" s="657"/>
      <c r="I42" s="657"/>
      <c r="J42" s="657"/>
      <c r="K42" s="657"/>
    </row>
    <row r="43" spans="1:11" s="669" customFormat="1" ht="31.5" customHeight="1">
      <c r="A43" s="417" t="s">
        <v>837</v>
      </c>
      <c r="B43" s="666" t="s">
        <v>2064</v>
      </c>
      <c r="C43" s="664"/>
      <c r="D43" s="664"/>
      <c r="E43" s="1388"/>
      <c r="F43" s="1274"/>
      <c r="G43" s="1307"/>
      <c r="H43" s="668"/>
      <c r="I43" s="668"/>
      <c r="J43" s="668"/>
      <c r="K43" s="668"/>
    </row>
    <row r="44" spans="1:11" s="669" customFormat="1" ht="16.5">
      <c r="A44" s="417" t="s">
        <v>837</v>
      </c>
      <c r="B44" s="666" t="s">
        <v>2065</v>
      </c>
      <c r="C44" s="664"/>
      <c r="D44" s="664"/>
      <c r="E44" s="1388"/>
      <c r="F44" s="1275"/>
      <c r="G44" s="1308"/>
    </row>
    <row r="45" spans="1:11" s="669" customFormat="1" ht="16.5">
      <c r="A45" s="417" t="s">
        <v>837</v>
      </c>
      <c r="B45" s="666" t="s">
        <v>2066</v>
      </c>
      <c r="C45" s="664"/>
      <c r="D45" s="664"/>
      <c r="E45" s="1388"/>
      <c r="F45" s="1276"/>
      <c r="G45" s="1309"/>
      <c r="H45" s="668"/>
      <c r="I45" s="668"/>
      <c r="J45" s="668"/>
      <c r="K45" s="668"/>
    </row>
    <row r="46" spans="1:11" s="669" customFormat="1" ht="16.5">
      <c r="A46" s="417" t="s">
        <v>837</v>
      </c>
      <c r="B46" s="666" t="s">
        <v>2067</v>
      </c>
      <c r="C46" s="664"/>
      <c r="D46" s="664"/>
      <c r="E46" s="1388"/>
      <c r="F46" s="1276"/>
      <c r="G46" s="1309"/>
      <c r="H46" s="668"/>
      <c r="I46" s="668"/>
      <c r="J46" s="668"/>
      <c r="K46" s="668"/>
    </row>
    <row r="47" spans="1:11" s="669" customFormat="1" ht="16.5">
      <c r="A47" s="417" t="s">
        <v>837</v>
      </c>
      <c r="B47" s="666" t="s">
        <v>2068</v>
      </c>
      <c r="C47" s="664"/>
      <c r="D47" s="664"/>
      <c r="E47" s="1388"/>
      <c r="F47" s="1274"/>
      <c r="G47" s="1307"/>
      <c r="H47" s="668"/>
      <c r="I47" s="668"/>
      <c r="J47" s="668"/>
      <c r="K47" s="668"/>
    </row>
    <row r="48" spans="1:11" s="669" customFormat="1" ht="19.5" customHeight="1">
      <c r="A48" s="417" t="s">
        <v>837</v>
      </c>
      <c r="B48" s="666" t="s">
        <v>2069</v>
      </c>
      <c r="C48" s="664"/>
      <c r="D48" s="664"/>
      <c r="E48" s="1388"/>
      <c r="F48" s="1276"/>
      <c r="G48" s="1309"/>
      <c r="H48" s="668"/>
      <c r="I48" s="668"/>
      <c r="J48" s="668"/>
      <c r="K48" s="668"/>
    </row>
    <row r="49" spans="1:11" s="669" customFormat="1" ht="16.5">
      <c r="A49" s="417" t="s">
        <v>837</v>
      </c>
      <c r="B49" s="666" t="s">
        <v>2070</v>
      </c>
      <c r="C49" s="664"/>
      <c r="D49" s="664"/>
      <c r="E49" s="1388"/>
      <c r="F49" s="1274"/>
      <c r="G49" s="1307"/>
      <c r="H49" s="668"/>
      <c r="I49" s="668"/>
      <c r="J49" s="668"/>
      <c r="K49" s="668"/>
    </row>
    <row r="50" spans="1:11" s="669" customFormat="1" ht="16.5">
      <c r="A50" s="417" t="s">
        <v>837</v>
      </c>
      <c r="B50" s="666" t="s">
        <v>2071</v>
      </c>
      <c r="C50" s="664"/>
      <c r="D50" s="664"/>
      <c r="E50" s="1388"/>
      <c r="F50" s="1275"/>
      <c r="G50" s="1308"/>
    </row>
    <row r="51" spans="1:11" s="669" customFormat="1" ht="16.5">
      <c r="A51" s="417" t="s">
        <v>837</v>
      </c>
      <c r="B51" s="666" t="s">
        <v>2072</v>
      </c>
      <c r="C51" s="664"/>
      <c r="D51" s="664"/>
      <c r="E51" s="1388"/>
      <c r="F51" s="1276"/>
      <c r="G51" s="1309"/>
      <c r="H51" s="668"/>
      <c r="I51" s="668"/>
      <c r="J51" s="668"/>
      <c r="K51" s="668"/>
    </row>
    <row r="52" spans="1:11" s="669" customFormat="1" ht="51">
      <c r="A52" s="417" t="s">
        <v>837</v>
      </c>
      <c r="B52" s="662" t="s">
        <v>2073</v>
      </c>
      <c r="C52" s="664"/>
      <c r="D52" s="664"/>
      <c r="E52" s="1388"/>
      <c r="F52" s="1276"/>
      <c r="G52" s="1309"/>
      <c r="H52" s="668"/>
      <c r="I52" s="668"/>
      <c r="J52" s="668"/>
      <c r="K52" s="668"/>
    </row>
    <row r="53" spans="1:11" s="669" customFormat="1" ht="16.5">
      <c r="A53" s="417" t="s">
        <v>837</v>
      </c>
      <c r="B53" s="666" t="s">
        <v>2074</v>
      </c>
      <c r="C53" s="664"/>
      <c r="D53" s="664"/>
      <c r="E53" s="1388"/>
      <c r="F53" s="1274"/>
      <c r="G53" s="1307"/>
      <c r="H53" s="668"/>
      <c r="I53" s="668"/>
      <c r="J53" s="668"/>
      <c r="K53" s="668"/>
    </row>
    <row r="54" spans="1:11" s="669" customFormat="1" ht="16.5">
      <c r="A54" s="417" t="s">
        <v>837</v>
      </c>
      <c r="B54" s="666" t="s">
        <v>2075</v>
      </c>
      <c r="C54" s="664"/>
      <c r="D54" s="664"/>
      <c r="E54" s="1388"/>
      <c r="F54" s="1275"/>
      <c r="G54" s="1308"/>
    </row>
    <row r="55" spans="1:11" s="669" customFormat="1" ht="16.5">
      <c r="A55" s="417" t="s">
        <v>837</v>
      </c>
      <c r="B55" s="666" t="s">
        <v>2076</v>
      </c>
      <c r="C55" s="664"/>
      <c r="D55" s="664"/>
      <c r="E55" s="1388"/>
      <c r="F55" s="1276"/>
      <c r="G55" s="1309"/>
      <c r="H55" s="668"/>
      <c r="I55" s="668"/>
      <c r="J55" s="668"/>
      <c r="K55" s="668"/>
    </row>
    <row r="56" spans="1:11" s="669" customFormat="1" ht="16.5">
      <c r="A56" s="417" t="s">
        <v>837</v>
      </c>
      <c r="B56" s="666" t="s">
        <v>2077</v>
      </c>
      <c r="C56" s="664"/>
      <c r="D56" s="664"/>
      <c r="E56" s="1388"/>
      <c r="F56" s="1276"/>
      <c r="G56" s="1309"/>
      <c r="H56" s="668"/>
      <c r="I56" s="668"/>
      <c r="J56" s="668"/>
      <c r="K56" s="668"/>
    </row>
    <row r="57" spans="1:11" s="658" customFormat="1" ht="25.5">
      <c r="A57" s="416"/>
      <c r="B57" s="414" t="s">
        <v>1093</v>
      </c>
      <c r="C57" s="385"/>
      <c r="D57" s="385"/>
      <c r="E57" s="1388"/>
      <c r="F57" s="1273"/>
      <c r="G57" s="1306"/>
      <c r="H57" s="657"/>
      <c r="I57" s="657"/>
      <c r="J57" s="657"/>
      <c r="K57" s="657"/>
    </row>
    <row r="58" spans="1:11" s="658" customFormat="1" ht="25.5">
      <c r="A58" s="416"/>
      <c r="B58" s="398" t="s">
        <v>856</v>
      </c>
      <c r="C58" s="385"/>
      <c r="D58" s="402"/>
      <c r="E58" s="1394"/>
      <c r="F58" s="1277"/>
      <c r="G58" s="1310"/>
      <c r="H58" s="657"/>
      <c r="I58" s="657"/>
      <c r="J58" s="657"/>
      <c r="K58" s="657"/>
    </row>
    <row r="59" spans="1:11" s="658" customFormat="1" ht="22.5" customHeight="1">
      <c r="A59" s="659"/>
      <c r="B59" s="670"/>
      <c r="C59" s="386" t="s">
        <v>673</v>
      </c>
      <c r="D59" s="671">
        <v>1</v>
      </c>
      <c r="E59" s="672"/>
      <c r="F59" s="1278"/>
      <c r="G59" s="1311" t="str">
        <f>IF(E59="","",D59*E59)</f>
        <v/>
      </c>
      <c r="H59" s="657"/>
      <c r="I59" s="657"/>
      <c r="J59" s="657"/>
      <c r="K59" s="657"/>
    </row>
    <row r="60" spans="1:11" s="658" customFormat="1" ht="22.5" customHeight="1">
      <c r="A60" s="659"/>
      <c r="B60" s="398"/>
      <c r="C60" s="385"/>
      <c r="D60" s="402"/>
      <c r="E60" s="400"/>
      <c r="F60" s="1273"/>
      <c r="G60" s="1306"/>
      <c r="H60" s="657"/>
      <c r="I60" s="657"/>
      <c r="J60" s="657"/>
      <c r="K60" s="657"/>
    </row>
    <row r="61" spans="1:11" s="658" customFormat="1" ht="25.5">
      <c r="A61" s="659" t="s">
        <v>428</v>
      </c>
      <c r="B61" s="414" t="s">
        <v>857</v>
      </c>
      <c r="C61" s="385"/>
      <c r="D61" s="402"/>
      <c r="E61" s="1388"/>
      <c r="F61" s="1273"/>
      <c r="G61" s="1306"/>
      <c r="H61" s="657"/>
      <c r="I61" s="657"/>
      <c r="J61" s="657"/>
      <c r="K61" s="657"/>
    </row>
    <row r="62" spans="1:11" s="658" customFormat="1" ht="16.5">
      <c r="A62" s="416" t="s">
        <v>837</v>
      </c>
      <c r="B62" s="414" t="s">
        <v>2078</v>
      </c>
      <c r="C62" s="384"/>
      <c r="D62" s="652"/>
      <c r="E62" s="1388"/>
      <c r="F62" s="1272"/>
      <c r="G62" s="1305"/>
      <c r="H62" s="657"/>
      <c r="I62" s="657"/>
      <c r="J62" s="657"/>
      <c r="K62" s="657"/>
    </row>
    <row r="63" spans="1:11" s="658" customFormat="1" ht="25.5">
      <c r="A63" s="416"/>
      <c r="B63" s="398" t="s">
        <v>856</v>
      </c>
      <c r="C63" s="385"/>
      <c r="D63" s="402"/>
      <c r="E63" s="1394"/>
      <c r="F63" s="1273"/>
      <c r="G63" s="1306"/>
      <c r="H63" s="657"/>
      <c r="I63" s="657"/>
      <c r="J63" s="657"/>
      <c r="K63" s="657"/>
    </row>
    <row r="64" spans="1:11" s="658" customFormat="1" ht="22.5" customHeight="1">
      <c r="A64" s="659"/>
      <c r="B64" s="670"/>
      <c r="C64" s="386" t="s">
        <v>673</v>
      </c>
      <c r="D64" s="671">
        <v>4</v>
      </c>
      <c r="E64" s="672"/>
      <c r="F64" s="1278"/>
      <c r="G64" s="1311" t="str">
        <f>IF(E64="","",D64*E64)</f>
        <v/>
      </c>
      <c r="H64" s="657"/>
      <c r="I64" s="657"/>
      <c r="J64" s="657"/>
      <c r="K64" s="657"/>
    </row>
    <row r="65" spans="1:11" s="658" customFormat="1" ht="22.5" customHeight="1">
      <c r="A65" s="659"/>
      <c r="B65" s="673"/>
      <c r="C65" s="384"/>
      <c r="D65" s="652"/>
      <c r="E65" s="1391"/>
      <c r="F65" s="1272"/>
      <c r="G65" s="1305"/>
      <c r="H65" s="657"/>
      <c r="I65" s="657"/>
      <c r="J65" s="657"/>
      <c r="K65" s="657"/>
    </row>
    <row r="66" spans="1:11" s="658" customFormat="1" ht="25.5">
      <c r="A66" s="659" t="s">
        <v>429</v>
      </c>
      <c r="B66" s="414" t="s">
        <v>858</v>
      </c>
      <c r="C66" s="385"/>
      <c r="D66" s="402"/>
      <c r="E66" s="1391"/>
      <c r="F66" s="1273"/>
      <c r="G66" s="1306"/>
      <c r="H66" s="657"/>
      <c r="I66" s="657"/>
      <c r="J66" s="657"/>
      <c r="K66" s="657"/>
    </row>
    <row r="67" spans="1:11" s="658" customFormat="1" ht="16.5">
      <c r="A67" s="416" t="s">
        <v>837</v>
      </c>
      <c r="B67" s="414" t="s">
        <v>2078</v>
      </c>
      <c r="C67" s="384"/>
      <c r="D67" s="652"/>
      <c r="E67" s="1391"/>
      <c r="F67" s="1272"/>
      <c r="G67" s="1305"/>
      <c r="H67" s="657"/>
      <c r="I67" s="657"/>
      <c r="J67" s="657"/>
      <c r="K67" s="657"/>
    </row>
    <row r="68" spans="1:11" s="658" customFormat="1" ht="25.5">
      <c r="A68" s="416" t="s">
        <v>837</v>
      </c>
      <c r="B68" s="414" t="s">
        <v>2079</v>
      </c>
      <c r="C68" s="384"/>
      <c r="D68" s="652"/>
      <c r="E68" s="1391"/>
      <c r="F68" s="1272"/>
      <c r="G68" s="1305"/>
      <c r="H68" s="657"/>
      <c r="I68" s="657"/>
      <c r="J68" s="657"/>
      <c r="K68" s="657"/>
    </row>
    <row r="69" spans="1:11" s="658" customFormat="1" ht="16.5">
      <c r="A69" s="661" t="s">
        <v>837</v>
      </c>
      <c r="B69" s="662" t="s">
        <v>2056</v>
      </c>
      <c r="C69" s="663"/>
      <c r="D69" s="664"/>
      <c r="E69" s="1391"/>
      <c r="F69" s="1273"/>
      <c r="G69" s="1305"/>
      <c r="H69" s="657"/>
      <c r="I69" s="657"/>
      <c r="J69" s="657"/>
      <c r="K69" s="657"/>
    </row>
    <row r="70" spans="1:11" s="658" customFormat="1" ht="16.5">
      <c r="A70" s="661" t="s">
        <v>837</v>
      </c>
      <c r="B70" s="662" t="s">
        <v>2057</v>
      </c>
      <c r="C70" s="663"/>
      <c r="D70" s="664"/>
      <c r="E70" s="1391"/>
      <c r="F70" s="1273"/>
      <c r="G70" s="1305"/>
      <c r="H70" s="657"/>
      <c r="I70" s="657"/>
      <c r="J70" s="657"/>
      <c r="K70" s="657"/>
    </row>
    <row r="71" spans="1:11" s="658" customFormat="1" ht="25.5">
      <c r="A71" s="661" t="s">
        <v>837</v>
      </c>
      <c r="B71" s="665" t="s">
        <v>2058</v>
      </c>
      <c r="C71" s="663"/>
      <c r="D71" s="664"/>
      <c r="E71" s="1391"/>
      <c r="F71" s="1273"/>
      <c r="G71" s="1305"/>
      <c r="H71" s="657"/>
      <c r="I71" s="657"/>
      <c r="J71" s="657"/>
      <c r="K71" s="657"/>
    </row>
    <row r="72" spans="1:11" s="658" customFormat="1" ht="25.5">
      <c r="A72" s="661" t="s">
        <v>837</v>
      </c>
      <c r="B72" s="665" t="s">
        <v>2059</v>
      </c>
      <c r="C72" s="663"/>
      <c r="D72" s="664"/>
      <c r="E72" s="1391"/>
      <c r="F72" s="1273"/>
      <c r="G72" s="1305"/>
      <c r="H72" s="657"/>
      <c r="I72" s="657"/>
      <c r="J72" s="657"/>
      <c r="K72" s="657"/>
    </row>
    <row r="73" spans="1:11" s="658" customFormat="1" ht="25.5">
      <c r="A73" s="661" t="s">
        <v>837</v>
      </c>
      <c r="B73" s="665" t="s">
        <v>2080</v>
      </c>
      <c r="C73" s="663"/>
      <c r="D73" s="664"/>
      <c r="E73" s="1391"/>
      <c r="F73" s="1273"/>
      <c r="G73" s="1305"/>
      <c r="H73" s="657"/>
      <c r="I73" s="657"/>
      <c r="J73" s="657"/>
      <c r="K73" s="657"/>
    </row>
    <row r="74" spans="1:11" s="658" customFormat="1" ht="25.5">
      <c r="A74" s="661" t="s">
        <v>837</v>
      </c>
      <c r="B74" s="665" t="s">
        <v>2081</v>
      </c>
      <c r="C74" s="663"/>
      <c r="D74" s="664"/>
      <c r="E74" s="1391"/>
      <c r="F74" s="1273"/>
      <c r="G74" s="1305"/>
      <c r="H74" s="657"/>
      <c r="I74" s="657"/>
      <c r="J74" s="657"/>
      <c r="K74" s="657"/>
    </row>
    <row r="75" spans="1:11" s="658" customFormat="1" ht="25.5">
      <c r="A75" s="416"/>
      <c r="B75" s="398" t="s">
        <v>856</v>
      </c>
      <c r="C75" s="385"/>
      <c r="D75" s="402"/>
      <c r="E75" s="1394"/>
      <c r="F75" s="1273"/>
      <c r="G75" s="1306"/>
      <c r="H75" s="657"/>
      <c r="I75" s="657"/>
      <c r="J75" s="657"/>
      <c r="K75" s="657"/>
    </row>
    <row r="76" spans="1:11" s="658" customFormat="1" ht="22.5" customHeight="1">
      <c r="A76" s="659"/>
      <c r="B76" s="670"/>
      <c r="C76" s="386" t="s">
        <v>673</v>
      </c>
      <c r="D76" s="671">
        <v>1</v>
      </c>
      <c r="E76" s="672"/>
      <c r="F76" s="1278"/>
      <c r="G76" s="1311" t="str">
        <f>IF(E76="","",D76*E76)</f>
        <v/>
      </c>
      <c r="H76" s="657"/>
      <c r="I76" s="657"/>
      <c r="J76" s="657"/>
      <c r="K76" s="657"/>
    </row>
    <row r="77" spans="1:11" s="669" customFormat="1" ht="22.5" customHeight="1">
      <c r="A77" s="674"/>
      <c r="B77" s="675"/>
      <c r="C77" s="387"/>
      <c r="D77" s="676"/>
      <c r="E77" s="667"/>
      <c r="F77" s="1274"/>
      <c r="G77" s="1307"/>
      <c r="H77" s="668"/>
      <c r="I77" s="668"/>
      <c r="J77" s="668"/>
      <c r="K77" s="668"/>
    </row>
    <row r="78" spans="1:11" s="658" customFormat="1" ht="25.5">
      <c r="A78" s="659" t="s">
        <v>430</v>
      </c>
      <c r="B78" s="414" t="s">
        <v>859</v>
      </c>
      <c r="C78" s="385"/>
      <c r="D78" s="402"/>
      <c r="E78" s="400"/>
      <c r="F78" s="1273"/>
      <c r="G78" s="1306"/>
      <c r="H78" s="657"/>
      <c r="I78" s="657"/>
      <c r="J78" s="657"/>
      <c r="K78" s="657"/>
    </row>
    <row r="79" spans="1:11" s="658" customFormat="1" ht="16.5">
      <c r="A79" s="416" t="s">
        <v>837</v>
      </c>
      <c r="B79" s="414" t="s">
        <v>2082</v>
      </c>
      <c r="C79" s="384"/>
      <c r="D79" s="652"/>
      <c r="E79" s="1391"/>
      <c r="F79" s="1272"/>
      <c r="G79" s="1305"/>
      <c r="H79" s="657"/>
      <c r="I79" s="657"/>
      <c r="J79" s="657"/>
      <c r="K79" s="657"/>
    </row>
    <row r="80" spans="1:11" s="658" customFormat="1" ht="25.5">
      <c r="A80" s="416"/>
      <c r="B80" s="398" t="s">
        <v>856</v>
      </c>
      <c r="C80" s="385"/>
      <c r="D80" s="402"/>
      <c r="E80" s="1394"/>
      <c r="F80" s="1273"/>
      <c r="G80" s="1306"/>
      <c r="H80" s="657"/>
      <c r="I80" s="657"/>
      <c r="J80" s="657"/>
      <c r="K80" s="657"/>
    </row>
    <row r="81" spans="1:11" s="658" customFormat="1" ht="22.5" customHeight="1">
      <c r="A81" s="659"/>
      <c r="B81" s="670"/>
      <c r="C81" s="386" t="s">
        <v>673</v>
      </c>
      <c r="D81" s="671">
        <v>1</v>
      </c>
      <c r="E81" s="672"/>
      <c r="F81" s="1278"/>
      <c r="G81" s="1311" t="str">
        <f>IF(E81="","",D81*E81)</f>
        <v/>
      </c>
      <c r="H81" s="657"/>
      <c r="I81" s="657"/>
      <c r="J81" s="657"/>
      <c r="K81" s="657"/>
    </row>
    <row r="82" spans="1:11" s="658" customFormat="1" ht="22.5" customHeight="1">
      <c r="A82" s="659"/>
      <c r="B82" s="673"/>
      <c r="C82" s="384"/>
      <c r="D82" s="652"/>
      <c r="E82" s="1389"/>
      <c r="F82" s="1272"/>
      <c r="G82" s="1305"/>
      <c r="H82" s="657"/>
      <c r="I82" s="657"/>
      <c r="J82" s="657"/>
      <c r="K82" s="657"/>
    </row>
    <row r="83" spans="1:11" s="658" customFormat="1" ht="38.25">
      <c r="A83" s="659" t="s">
        <v>860</v>
      </c>
      <c r="B83" s="414" t="s">
        <v>861</v>
      </c>
      <c r="C83" s="385"/>
      <c r="D83" s="402"/>
      <c r="E83" s="1387"/>
      <c r="F83" s="1273"/>
      <c r="G83" s="1306"/>
      <c r="H83" s="657"/>
      <c r="I83" s="657"/>
      <c r="J83" s="657"/>
      <c r="K83" s="657"/>
    </row>
    <row r="84" spans="1:11" s="658" customFormat="1" ht="25.5">
      <c r="A84" s="416" t="s">
        <v>837</v>
      </c>
      <c r="B84" s="414" t="s">
        <v>2083</v>
      </c>
      <c r="C84" s="384"/>
      <c r="D84" s="652"/>
      <c r="E84" s="1391"/>
      <c r="F84" s="1272"/>
      <c r="G84" s="1305"/>
      <c r="H84" s="657"/>
      <c r="I84" s="657"/>
      <c r="J84" s="657"/>
      <c r="K84" s="657"/>
    </row>
    <row r="85" spans="1:11" s="658" customFormat="1" ht="25.5">
      <c r="A85" s="416"/>
      <c r="B85" s="398" t="s">
        <v>856</v>
      </c>
      <c r="C85" s="385"/>
      <c r="D85" s="402"/>
      <c r="E85" s="1394"/>
      <c r="F85" s="1273"/>
      <c r="G85" s="1306"/>
      <c r="H85" s="657"/>
      <c r="I85" s="657"/>
      <c r="J85" s="657"/>
      <c r="K85" s="657"/>
    </row>
    <row r="86" spans="1:11" s="658" customFormat="1" ht="22.5" customHeight="1">
      <c r="A86" s="659"/>
      <c r="B86" s="670"/>
      <c r="C86" s="386" t="s">
        <v>673</v>
      </c>
      <c r="D86" s="671">
        <v>3</v>
      </c>
      <c r="E86" s="672"/>
      <c r="F86" s="1278"/>
      <c r="G86" s="1311" t="str">
        <f>IF(E86="","",D86*E86)</f>
        <v/>
      </c>
      <c r="H86" s="657"/>
      <c r="I86" s="657"/>
      <c r="J86" s="657"/>
      <c r="K86" s="657"/>
    </row>
    <row r="87" spans="1:11" s="658" customFormat="1" ht="22.5" customHeight="1">
      <c r="A87" s="659"/>
      <c r="B87" s="673"/>
      <c r="C87" s="384"/>
      <c r="D87" s="652"/>
      <c r="E87" s="653"/>
      <c r="F87" s="1272"/>
      <c r="G87" s="1305"/>
      <c r="H87" s="657"/>
      <c r="I87" s="657"/>
      <c r="J87" s="657"/>
      <c r="K87" s="657"/>
    </row>
    <row r="88" spans="1:11" s="658" customFormat="1" ht="42" customHeight="1">
      <c r="A88" s="659" t="s">
        <v>862</v>
      </c>
      <c r="B88" s="414" t="s">
        <v>1950</v>
      </c>
      <c r="C88" s="385" t="s">
        <v>673</v>
      </c>
      <c r="D88" s="402">
        <v>8</v>
      </c>
      <c r="E88" s="400"/>
      <c r="F88" s="1273"/>
      <c r="G88" s="1305" t="str">
        <f t="shared" ref="G88" si="1">IF(E88="","",D88*E88)</f>
        <v/>
      </c>
      <c r="H88" s="657"/>
      <c r="I88" s="657"/>
      <c r="J88" s="657"/>
      <c r="K88" s="657"/>
    </row>
    <row r="89" spans="1:11" s="658" customFormat="1" ht="22.5" customHeight="1" thickBot="1">
      <c r="A89" s="659"/>
      <c r="B89" s="398"/>
      <c r="C89" s="385"/>
      <c r="D89" s="402"/>
      <c r="E89" s="400"/>
      <c r="F89" s="1273"/>
      <c r="G89" s="1306"/>
      <c r="H89" s="657"/>
      <c r="I89" s="657"/>
      <c r="J89" s="657"/>
      <c r="K89" s="657"/>
    </row>
    <row r="90" spans="1:11" s="658" customFormat="1" ht="17.25" thickBot="1">
      <c r="A90" s="1333"/>
      <c r="B90" s="1331" t="str">
        <f>B25</f>
        <v>RAZDJELNICI</v>
      </c>
      <c r="C90" s="1325" t="s">
        <v>7</v>
      </c>
      <c r="D90" s="1326"/>
      <c r="E90" s="757"/>
      <c r="F90" s="1372">
        <f>SUM(F27:F89)</f>
        <v>0</v>
      </c>
      <c r="G90" s="1341">
        <f>SUM(G27:G89)</f>
        <v>0</v>
      </c>
    </row>
    <row r="91" spans="1:11" s="378" customFormat="1" ht="13.5" thickBot="1">
      <c r="A91" s="1334"/>
      <c r="B91" s="1335"/>
      <c r="C91" s="374"/>
      <c r="D91" s="375"/>
      <c r="E91" s="376"/>
      <c r="F91" s="1280"/>
      <c r="G91" s="1312"/>
    </row>
    <row r="92" spans="1:11" s="388" customFormat="1" ht="18.75" customHeight="1" thickBot="1">
      <c r="A92" s="1329" t="s">
        <v>428</v>
      </c>
      <c r="B92" s="1336" t="s">
        <v>863</v>
      </c>
      <c r="C92" s="408"/>
      <c r="D92" s="409"/>
      <c r="E92" s="410"/>
      <c r="F92" s="1284"/>
      <c r="G92" s="1328"/>
    </row>
    <row r="93" spans="1:11" s="378" customFormat="1">
      <c r="A93" s="416"/>
      <c r="B93" s="379"/>
      <c r="C93" s="374"/>
      <c r="D93" s="375"/>
      <c r="E93" s="376"/>
      <c r="F93" s="1280"/>
      <c r="G93" s="1312"/>
    </row>
    <row r="94" spans="1:11" s="378" customFormat="1">
      <c r="A94" s="677" t="s">
        <v>427</v>
      </c>
      <c r="B94" s="398" t="s">
        <v>864</v>
      </c>
      <c r="C94" s="385" t="s">
        <v>455</v>
      </c>
      <c r="D94" s="385">
        <v>35</v>
      </c>
      <c r="E94" s="376"/>
      <c r="F94" s="1280"/>
      <c r="G94" s="1306" t="str">
        <f>IF(D94*E94,D94*E94,"")</f>
        <v/>
      </c>
    </row>
    <row r="95" spans="1:11" s="378" customFormat="1" ht="21" customHeight="1">
      <c r="A95" s="678"/>
      <c r="B95" s="398"/>
      <c r="C95" s="385"/>
      <c r="D95" s="385"/>
      <c r="E95" s="376"/>
      <c r="F95" s="1280"/>
      <c r="G95" s="1306"/>
    </row>
    <row r="96" spans="1:11" s="378" customFormat="1">
      <c r="A96" s="419" t="s">
        <v>837</v>
      </c>
      <c r="B96" s="398" t="s">
        <v>865</v>
      </c>
      <c r="C96" s="385" t="s">
        <v>5</v>
      </c>
      <c r="D96" s="385">
        <v>35</v>
      </c>
      <c r="E96" s="376"/>
      <c r="F96" s="1280"/>
      <c r="G96" s="1306" t="str">
        <f>IF(D96*E96,D96*E96,"")</f>
        <v/>
      </c>
    </row>
    <row r="97" spans="1:7" s="378" customFormat="1">
      <c r="A97" s="678"/>
      <c r="B97" s="398"/>
      <c r="C97" s="385"/>
      <c r="D97" s="385"/>
      <c r="E97" s="376"/>
      <c r="F97" s="1280"/>
      <c r="G97" s="1306"/>
    </row>
    <row r="98" spans="1:7" s="378" customFormat="1">
      <c r="A98" s="419" t="s">
        <v>837</v>
      </c>
      <c r="B98" s="398" t="s">
        <v>866</v>
      </c>
      <c r="C98" s="385" t="s">
        <v>5</v>
      </c>
      <c r="D98" s="385">
        <v>25</v>
      </c>
      <c r="E98" s="376"/>
      <c r="F98" s="1280"/>
      <c r="G98" s="1306" t="str">
        <f>IF(D98*E98,D98*E98,"")</f>
        <v/>
      </c>
    </row>
    <row r="99" spans="1:7" s="378" customFormat="1">
      <c r="A99" s="678"/>
      <c r="B99" s="398"/>
      <c r="C99" s="385"/>
      <c r="D99" s="385"/>
      <c r="E99" s="376"/>
      <c r="F99" s="1280"/>
      <c r="G99" s="1306"/>
    </row>
    <row r="100" spans="1:7" s="378" customFormat="1">
      <c r="A100" s="419" t="s">
        <v>837</v>
      </c>
      <c r="B100" s="398" t="s">
        <v>867</v>
      </c>
      <c r="C100" s="385" t="s">
        <v>5</v>
      </c>
      <c r="D100" s="385">
        <v>25</v>
      </c>
      <c r="E100" s="376"/>
      <c r="F100" s="1280"/>
      <c r="G100" s="1306" t="str">
        <f>IF(D100*E100,D100*E100,"")</f>
        <v/>
      </c>
    </row>
    <row r="101" spans="1:7" s="378" customFormat="1">
      <c r="A101" s="678"/>
      <c r="B101" s="398"/>
      <c r="C101" s="385"/>
      <c r="D101" s="385"/>
      <c r="E101" s="376"/>
      <c r="F101" s="1280"/>
      <c r="G101" s="1306"/>
    </row>
    <row r="102" spans="1:7" s="378" customFormat="1" ht="25.5">
      <c r="A102" s="419" t="s">
        <v>837</v>
      </c>
      <c r="B102" s="398" t="s">
        <v>868</v>
      </c>
      <c r="C102" s="385" t="s">
        <v>5</v>
      </c>
      <c r="D102" s="385">
        <v>25</v>
      </c>
      <c r="E102" s="376"/>
      <c r="F102" s="1280"/>
      <c r="G102" s="1306" t="str">
        <f t="shared" ref="G102:G109" si="2">IF(D102*E102,D102*E102,"")</f>
        <v/>
      </c>
    </row>
    <row r="103" spans="1:7" s="378" customFormat="1">
      <c r="A103" s="678"/>
      <c r="B103" s="398"/>
      <c r="C103" s="385"/>
      <c r="D103" s="385"/>
      <c r="E103" s="376"/>
      <c r="F103" s="1280"/>
      <c r="G103" s="1306" t="str">
        <f t="shared" si="2"/>
        <v/>
      </c>
    </row>
    <row r="104" spans="1:7" s="378" customFormat="1" ht="25.5">
      <c r="A104" s="419" t="s">
        <v>837</v>
      </c>
      <c r="B104" s="398" t="s">
        <v>869</v>
      </c>
      <c r="C104" s="385" t="s">
        <v>5</v>
      </c>
      <c r="D104" s="385">
        <v>100</v>
      </c>
      <c r="E104" s="376"/>
      <c r="F104" s="1280"/>
      <c r="G104" s="1306" t="str">
        <f t="shared" si="2"/>
        <v/>
      </c>
    </row>
    <row r="105" spans="1:7" s="378" customFormat="1">
      <c r="A105" s="678"/>
      <c r="B105" s="398"/>
      <c r="C105" s="385"/>
      <c r="D105" s="385"/>
      <c r="E105" s="376"/>
      <c r="F105" s="1280"/>
      <c r="G105" s="1306" t="str">
        <f t="shared" si="2"/>
        <v/>
      </c>
    </row>
    <row r="106" spans="1:7" s="378" customFormat="1">
      <c r="A106" s="419" t="s">
        <v>837</v>
      </c>
      <c r="B106" s="398" t="s">
        <v>870</v>
      </c>
      <c r="C106" s="385" t="s">
        <v>5</v>
      </c>
      <c r="D106" s="385">
        <v>350</v>
      </c>
      <c r="E106" s="376"/>
      <c r="F106" s="1280"/>
      <c r="G106" s="1306" t="str">
        <f t="shared" si="2"/>
        <v/>
      </c>
    </row>
    <row r="107" spans="1:7" s="378" customFormat="1">
      <c r="A107" s="678"/>
      <c r="B107" s="398"/>
      <c r="C107" s="385"/>
      <c r="D107" s="385"/>
      <c r="E107" s="376"/>
      <c r="F107" s="1280"/>
      <c r="G107" s="1306" t="str">
        <f t="shared" si="2"/>
        <v/>
      </c>
    </row>
    <row r="108" spans="1:7" s="378" customFormat="1">
      <c r="A108" s="419" t="s">
        <v>837</v>
      </c>
      <c r="B108" s="398" t="s">
        <v>871</v>
      </c>
      <c r="C108" s="385" t="s">
        <v>5</v>
      </c>
      <c r="D108" s="385">
        <v>350</v>
      </c>
      <c r="E108" s="376"/>
      <c r="F108" s="1280"/>
      <c r="G108" s="1306" t="str">
        <f t="shared" si="2"/>
        <v/>
      </c>
    </row>
    <row r="109" spans="1:7" s="378" customFormat="1">
      <c r="A109" s="678"/>
      <c r="B109" s="398"/>
      <c r="C109" s="385"/>
      <c r="D109" s="385"/>
      <c r="E109" s="376"/>
      <c r="F109" s="1280"/>
      <c r="G109" s="1306" t="str">
        <f t="shared" si="2"/>
        <v/>
      </c>
    </row>
    <row r="110" spans="1:7" s="680" customFormat="1" ht="25.5">
      <c r="A110" s="677" t="s">
        <v>428</v>
      </c>
      <c r="B110" s="414" t="s">
        <v>1836</v>
      </c>
      <c r="C110" s="385"/>
      <c r="D110" s="679"/>
      <c r="E110" s="400"/>
      <c r="F110" s="1273"/>
      <c r="G110" s="1314"/>
    </row>
    <row r="111" spans="1:7" s="680" customFormat="1" ht="30">
      <c r="A111" s="419" t="s">
        <v>837</v>
      </c>
      <c r="B111" s="414" t="s">
        <v>1094</v>
      </c>
      <c r="C111" s="385" t="s">
        <v>455</v>
      </c>
      <c r="D111" s="679">
        <v>180</v>
      </c>
      <c r="E111" s="400"/>
      <c r="F111" s="1273"/>
      <c r="G111" s="1306" t="str">
        <f t="shared" ref="G111" si="3">IF(D111*E111,D111*E111,"")</f>
        <v/>
      </c>
    </row>
    <row r="112" spans="1:7" s="680" customFormat="1">
      <c r="A112" s="419"/>
      <c r="B112" s="414"/>
      <c r="C112" s="385"/>
      <c r="D112" s="679"/>
      <c r="E112" s="400"/>
      <c r="F112" s="1273"/>
      <c r="G112" s="1306"/>
    </row>
    <row r="113" spans="1:7" s="680" customFormat="1" ht="52.5" customHeight="1">
      <c r="A113" s="677" t="s">
        <v>872</v>
      </c>
      <c r="B113" s="414" t="s">
        <v>1865</v>
      </c>
      <c r="C113" s="385"/>
      <c r="D113" s="679"/>
      <c r="E113" s="400"/>
      <c r="F113" s="1273"/>
      <c r="G113" s="1314"/>
    </row>
    <row r="114" spans="1:7" s="680" customFormat="1">
      <c r="A114" s="678"/>
      <c r="B114" s="414" t="s">
        <v>873</v>
      </c>
      <c r="C114" s="385" t="s">
        <v>5</v>
      </c>
      <c r="D114" s="679">
        <v>2</v>
      </c>
      <c r="E114" s="400"/>
      <c r="F114" s="1273"/>
      <c r="G114" s="1306" t="str">
        <f t="shared" ref="G114" si="4">IF(D114*E114,D114*E114,"")</f>
        <v/>
      </c>
    </row>
    <row r="115" spans="1:7" s="680" customFormat="1">
      <c r="A115" s="678"/>
      <c r="B115" s="414"/>
      <c r="C115" s="385"/>
      <c r="D115" s="679"/>
      <c r="E115" s="400"/>
      <c r="F115" s="1273"/>
      <c r="G115" s="1314"/>
    </row>
    <row r="116" spans="1:7" s="680" customFormat="1">
      <c r="A116" s="677" t="s">
        <v>874</v>
      </c>
      <c r="B116" s="414" t="s">
        <v>875</v>
      </c>
      <c r="C116" s="385" t="s">
        <v>673</v>
      </c>
      <c r="D116" s="679" t="s">
        <v>427</v>
      </c>
      <c r="E116" s="400"/>
      <c r="F116" s="1273"/>
      <c r="G116" s="1306" t="str">
        <f t="shared" ref="G116:G144" si="5">IF(D116*E116,D116*E116,"")</f>
        <v/>
      </c>
    </row>
    <row r="117" spans="1:7" s="680" customFormat="1">
      <c r="A117" s="677"/>
      <c r="B117" s="414"/>
      <c r="C117" s="385"/>
      <c r="D117" s="679"/>
      <c r="E117" s="400"/>
      <c r="F117" s="1273"/>
      <c r="G117" s="1306" t="str">
        <f t="shared" si="5"/>
        <v/>
      </c>
    </row>
    <row r="118" spans="1:7" s="683" customFormat="1" ht="25.5">
      <c r="A118" s="677" t="s">
        <v>876</v>
      </c>
      <c r="B118" s="414" t="s">
        <v>877</v>
      </c>
      <c r="C118" s="385" t="s">
        <v>143</v>
      </c>
      <c r="D118" s="681">
        <v>65</v>
      </c>
      <c r="E118" s="682"/>
      <c r="F118" s="1282"/>
      <c r="G118" s="1314" t="str">
        <f>IF(D118*E118,D118*E118, "")</f>
        <v/>
      </c>
    </row>
    <row r="119" spans="1:7" s="683" customFormat="1" ht="16.5">
      <c r="A119" s="677"/>
      <c r="B119" s="414"/>
      <c r="C119" s="385"/>
      <c r="D119" s="402"/>
      <c r="E119" s="682"/>
      <c r="F119" s="1282"/>
      <c r="G119" s="1314"/>
    </row>
    <row r="120" spans="1:7" s="683" customFormat="1" ht="16.5">
      <c r="A120" s="677" t="s">
        <v>878</v>
      </c>
      <c r="B120" s="414" t="s">
        <v>879</v>
      </c>
      <c r="C120" s="385" t="s">
        <v>16</v>
      </c>
      <c r="D120" s="402">
        <v>1</v>
      </c>
      <c r="E120" s="682"/>
      <c r="F120" s="1282"/>
      <c r="G120" s="1314" t="str">
        <f>IF(D120*E120,D120*E120, "")</f>
        <v/>
      </c>
    </row>
    <row r="121" spans="1:7" s="683" customFormat="1" ht="16.5">
      <c r="A121" s="677"/>
      <c r="B121" s="414"/>
      <c r="C121" s="385"/>
      <c r="D121" s="402"/>
      <c r="E121" s="682"/>
      <c r="F121" s="1282"/>
      <c r="G121" s="1314"/>
    </row>
    <row r="122" spans="1:7" s="683" customFormat="1" ht="25.5">
      <c r="A122" s="677" t="s">
        <v>880</v>
      </c>
      <c r="B122" s="414" t="s">
        <v>881</v>
      </c>
      <c r="C122" s="385" t="s">
        <v>143</v>
      </c>
      <c r="D122" s="681">
        <v>16</v>
      </c>
      <c r="E122" s="682"/>
      <c r="F122" s="1282"/>
      <c r="G122" s="1314" t="str">
        <f>IF(D122*E122,D122*E122, "")</f>
        <v/>
      </c>
    </row>
    <row r="123" spans="1:7" s="683" customFormat="1" ht="16.5">
      <c r="A123" s="677"/>
      <c r="B123" s="414"/>
      <c r="C123" s="385"/>
      <c r="D123" s="402"/>
      <c r="E123" s="682"/>
      <c r="F123" s="1282"/>
      <c r="G123" s="1314"/>
    </row>
    <row r="124" spans="1:7" s="683" customFormat="1" ht="38.25">
      <c r="A124" s="677" t="s">
        <v>882</v>
      </c>
      <c r="B124" s="414" t="s">
        <v>883</v>
      </c>
      <c r="C124" s="385" t="s">
        <v>143</v>
      </c>
      <c r="D124" s="681">
        <v>65</v>
      </c>
      <c r="E124" s="682"/>
      <c r="F124" s="1282"/>
      <c r="G124" s="1314" t="str">
        <f>IF(D124*E124,D124*E124, "")</f>
        <v/>
      </c>
    </row>
    <row r="125" spans="1:7" s="680" customFormat="1">
      <c r="A125" s="684"/>
      <c r="B125" s="685"/>
      <c r="C125" s="385"/>
      <c r="D125" s="385"/>
      <c r="E125" s="686"/>
      <c r="F125" s="1283"/>
      <c r="G125" s="1315"/>
    </row>
    <row r="126" spans="1:7" s="680" customFormat="1" ht="25.5">
      <c r="A126" s="677" t="s">
        <v>884</v>
      </c>
      <c r="B126" s="604" t="s">
        <v>885</v>
      </c>
      <c r="C126" s="385" t="s">
        <v>455</v>
      </c>
      <c r="D126" s="385">
        <v>200</v>
      </c>
      <c r="E126" s="686"/>
      <c r="F126" s="1283"/>
      <c r="G126" s="1306" t="str">
        <f t="shared" ref="G126" si="6">IF(D126*E126,D126*E126,"")</f>
        <v/>
      </c>
    </row>
    <row r="127" spans="1:7" s="680" customFormat="1">
      <c r="A127" s="687"/>
      <c r="B127" s="685"/>
      <c r="C127" s="385"/>
      <c r="D127" s="385"/>
      <c r="E127" s="686"/>
      <c r="F127" s="1283"/>
      <c r="G127" s="1315"/>
    </row>
    <row r="128" spans="1:7" s="680" customFormat="1" ht="38.25">
      <c r="A128" s="677" t="s">
        <v>886</v>
      </c>
      <c r="B128" s="604" t="s">
        <v>887</v>
      </c>
      <c r="C128" s="385" t="s">
        <v>5</v>
      </c>
      <c r="D128" s="385">
        <v>220</v>
      </c>
      <c r="E128" s="686"/>
      <c r="F128" s="1283"/>
      <c r="G128" s="1306" t="str">
        <f t="shared" ref="G128" si="7">IF(D128*E128,D128*E128,"")</f>
        <v/>
      </c>
    </row>
    <row r="129" spans="1:7" s="658" customFormat="1" ht="16.5">
      <c r="A129" s="677"/>
      <c r="B129" s="604"/>
      <c r="C129" s="385"/>
      <c r="D129" s="402"/>
      <c r="E129" s="400"/>
      <c r="F129" s="1273"/>
      <c r="G129" s="1306"/>
    </row>
    <row r="130" spans="1:7" s="680" customFormat="1" ht="51">
      <c r="A130" s="677" t="s">
        <v>888</v>
      </c>
      <c r="B130" s="604" t="s">
        <v>2004</v>
      </c>
      <c r="C130" s="385" t="s">
        <v>143</v>
      </c>
      <c r="D130" s="681">
        <v>8</v>
      </c>
      <c r="E130" s="686"/>
      <c r="F130" s="1283"/>
      <c r="G130" s="1306" t="str">
        <f t="shared" ref="G130" si="8">IF(D130*E130,D130*E130,"")</f>
        <v/>
      </c>
    </row>
    <row r="131" spans="1:7" s="658" customFormat="1" ht="16.5">
      <c r="A131" s="677"/>
      <c r="B131" s="604"/>
      <c r="C131" s="385"/>
      <c r="D131" s="402"/>
      <c r="E131" s="400"/>
      <c r="F131" s="1273"/>
      <c r="G131" s="1306"/>
    </row>
    <row r="132" spans="1:7" s="658" customFormat="1" ht="212.25" customHeight="1">
      <c r="A132" s="677" t="s">
        <v>889</v>
      </c>
      <c r="B132" s="414" t="s">
        <v>1866</v>
      </c>
      <c r="C132" s="601"/>
      <c r="D132" s="601"/>
      <c r="E132" s="682"/>
      <c r="F132" s="1282"/>
      <c r="G132" s="1314"/>
    </row>
    <row r="133" spans="1:7" s="658" customFormat="1" ht="51">
      <c r="A133" s="677"/>
      <c r="B133" s="604" t="s">
        <v>890</v>
      </c>
      <c r="C133" s="385"/>
      <c r="D133" s="402"/>
      <c r="E133" s="400"/>
      <c r="F133" s="1273"/>
      <c r="G133" s="1306"/>
    </row>
    <row r="134" spans="1:7" s="658" customFormat="1" ht="16.5">
      <c r="A134" s="677"/>
      <c r="B134" s="688"/>
      <c r="C134" s="386" t="s">
        <v>5</v>
      </c>
      <c r="D134" s="671">
        <v>1</v>
      </c>
      <c r="E134" s="672"/>
      <c r="F134" s="1278"/>
      <c r="G134" s="1311" t="str">
        <f>IF(D134*E134,D134*E134," ")</f>
        <v xml:space="preserve"> </v>
      </c>
    </row>
    <row r="135" spans="1:7" s="658" customFormat="1" ht="16.5">
      <c r="A135" s="677"/>
      <c r="B135" s="604"/>
      <c r="C135" s="385"/>
      <c r="D135" s="402"/>
      <c r="E135" s="400"/>
      <c r="F135" s="1273"/>
      <c r="G135" s="1306"/>
    </row>
    <row r="136" spans="1:7" s="658" customFormat="1" ht="217.5" customHeight="1">
      <c r="A136" s="677" t="s">
        <v>891</v>
      </c>
      <c r="B136" s="604" t="s">
        <v>1864</v>
      </c>
      <c r="C136" s="601"/>
      <c r="D136" s="601"/>
      <c r="E136" s="682"/>
      <c r="F136" s="1282"/>
      <c r="G136" s="1314"/>
    </row>
    <row r="137" spans="1:7" s="658" customFormat="1" ht="25.5">
      <c r="A137" s="677"/>
      <c r="B137" s="604" t="s">
        <v>892</v>
      </c>
      <c r="C137" s="385"/>
      <c r="D137" s="402"/>
      <c r="E137" s="400"/>
      <c r="F137" s="1273"/>
      <c r="G137" s="1306"/>
    </row>
    <row r="138" spans="1:7" s="658" customFormat="1" ht="16.5">
      <c r="A138" s="677"/>
      <c r="B138" s="688"/>
      <c r="C138" s="386" t="s">
        <v>5</v>
      </c>
      <c r="D138" s="671">
        <v>1</v>
      </c>
      <c r="E138" s="672"/>
      <c r="F138" s="1278"/>
      <c r="G138" s="1311" t="str">
        <f>IF(D138*E138,D138*E138," ")</f>
        <v xml:space="preserve"> </v>
      </c>
    </row>
    <row r="139" spans="1:7" s="658" customFormat="1" ht="16.5">
      <c r="A139" s="677"/>
      <c r="B139" s="604"/>
      <c r="C139" s="385"/>
      <c r="D139" s="402"/>
      <c r="E139" s="400"/>
      <c r="F139" s="1273"/>
      <c r="G139" s="1306"/>
    </row>
    <row r="140" spans="1:7" s="658" customFormat="1" ht="16.5">
      <c r="A140" s="677" t="s">
        <v>893</v>
      </c>
      <c r="B140" s="604" t="s">
        <v>894</v>
      </c>
      <c r="C140" s="385"/>
      <c r="D140" s="402"/>
      <c r="E140" s="400"/>
      <c r="F140" s="1273"/>
      <c r="G140" s="1306"/>
    </row>
    <row r="141" spans="1:7" s="658" customFormat="1" ht="16.5">
      <c r="A141" s="659"/>
      <c r="B141" s="604" t="s">
        <v>895</v>
      </c>
      <c r="C141" s="385" t="s">
        <v>455</v>
      </c>
      <c r="D141" s="402">
        <v>450</v>
      </c>
      <c r="E141" s="400"/>
      <c r="F141" s="1273"/>
      <c r="G141" s="1306" t="str">
        <f t="shared" si="5"/>
        <v/>
      </c>
    </row>
    <row r="142" spans="1:7" s="658" customFormat="1" ht="16.5">
      <c r="A142" s="659"/>
      <c r="B142" s="604" t="s">
        <v>896</v>
      </c>
      <c r="C142" s="385" t="s">
        <v>455</v>
      </c>
      <c r="D142" s="402">
        <v>100</v>
      </c>
      <c r="E142" s="400"/>
      <c r="F142" s="1273"/>
      <c r="G142" s="1306" t="str">
        <f t="shared" si="5"/>
        <v/>
      </c>
    </row>
    <row r="143" spans="1:7" s="658" customFormat="1" ht="16.5">
      <c r="A143" s="659"/>
      <c r="B143" s="689"/>
      <c r="C143" s="385"/>
      <c r="D143" s="402"/>
      <c r="E143" s="400"/>
      <c r="F143" s="1273"/>
      <c r="G143" s="1306"/>
    </row>
    <row r="144" spans="1:7" s="680" customFormat="1">
      <c r="A144" s="677" t="s">
        <v>897</v>
      </c>
      <c r="B144" s="414" t="s">
        <v>898</v>
      </c>
      <c r="C144" s="385" t="s">
        <v>673</v>
      </c>
      <c r="D144" s="679" t="s">
        <v>427</v>
      </c>
      <c r="E144" s="400"/>
      <c r="F144" s="1273"/>
      <c r="G144" s="1306" t="str">
        <f t="shared" si="5"/>
        <v/>
      </c>
    </row>
    <row r="145" spans="1:7" s="378" customFormat="1" ht="13.5" thickBot="1">
      <c r="A145" s="416"/>
      <c r="B145" s="379"/>
      <c r="C145" s="374"/>
      <c r="D145" s="375"/>
      <c r="E145" s="376"/>
      <c r="F145" s="1280"/>
      <c r="G145" s="1312"/>
    </row>
    <row r="146" spans="1:7" s="378" customFormat="1" ht="13.5" thickBot="1">
      <c r="A146" s="1329" t="s">
        <v>428</v>
      </c>
      <c r="B146" s="1336" t="s">
        <v>863</v>
      </c>
      <c r="C146" s="408" t="s">
        <v>899</v>
      </c>
      <c r="D146" s="409" t="s">
        <v>900</v>
      </c>
      <c r="E146" s="410"/>
      <c r="F146" s="1371">
        <f>SUM(F94:F145)</f>
        <v>0</v>
      </c>
      <c r="G146" s="1340">
        <f>SUM(G94:G145)</f>
        <v>0</v>
      </c>
    </row>
    <row r="147" spans="1:7" ht="13.5" thickBot="1">
      <c r="A147" s="1337"/>
      <c r="B147" s="1338"/>
      <c r="F147" s="1285"/>
      <c r="G147" s="1316"/>
    </row>
    <row r="148" spans="1:7" s="388" customFormat="1" ht="13.5" thickBot="1">
      <c r="A148" s="1329" t="s">
        <v>429</v>
      </c>
      <c r="B148" s="1336" t="s">
        <v>901</v>
      </c>
      <c r="C148" s="408"/>
      <c r="D148" s="409"/>
      <c r="E148" s="410"/>
      <c r="F148" s="1284"/>
      <c r="G148" s="1328"/>
    </row>
    <row r="149" spans="1:7" s="378" customFormat="1">
      <c r="A149" s="416"/>
      <c r="B149" s="379"/>
      <c r="C149" s="374"/>
      <c r="D149" s="375"/>
      <c r="E149" s="376"/>
      <c r="F149" s="1280"/>
      <c r="G149" s="1312"/>
    </row>
    <row r="150" spans="1:7" s="378" customFormat="1">
      <c r="A150" s="678" t="s">
        <v>427</v>
      </c>
      <c r="B150" s="604" t="s">
        <v>902</v>
      </c>
      <c r="C150" s="385"/>
      <c r="D150" s="385"/>
      <c r="E150" s="376"/>
      <c r="F150" s="1280"/>
      <c r="G150" s="1312"/>
    </row>
    <row r="151" spans="1:7" s="378" customFormat="1" ht="170.25" customHeight="1">
      <c r="A151" s="661"/>
      <c r="B151" s="604" t="s">
        <v>1867</v>
      </c>
      <c r="C151" s="385"/>
      <c r="D151" s="385"/>
      <c r="E151" s="376"/>
      <c r="F151" s="1280"/>
      <c r="G151" s="1312"/>
    </row>
    <row r="152" spans="1:7" s="378" customFormat="1">
      <c r="A152" s="661"/>
      <c r="B152" s="690"/>
      <c r="C152" s="386" t="s">
        <v>5</v>
      </c>
      <c r="D152" s="386">
        <v>2</v>
      </c>
      <c r="E152" s="397"/>
      <c r="F152" s="1286"/>
      <c r="G152" s="1311" t="str">
        <f t="shared" ref="G152" si="9">IF(D152*E152,D152*E152,"")</f>
        <v/>
      </c>
    </row>
    <row r="153" spans="1:7" s="378" customFormat="1">
      <c r="A153" s="661"/>
      <c r="B153" s="414"/>
      <c r="C153" s="385"/>
      <c r="D153" s="385"/>
      <c r="E153" s="376"/>
      <c r="F153" s="1280"/>
      <c r="G153" s="1312"/>
    </row>
    <row r="154" spans="1:7" s="378" customFormat="1">
      <c r="A154" s="678" t="s">
        <v>428</v>
      </c>
      <c r="B154" s="604" t="s">
        <v>903</v>
      </c>
      <c r="C154" s="385"/>
      <c r="D154" s="385"/>
      <c r="E154" s="376"/>
      <c r="F154" s="1280"/>
      <c r="G154" s="1312"/>
    </row>
    <row r="155" spans="1:7" s="378" customFormat="1" ht="135" customHeight="1">
      <c r="A155" s="661"/>
      <c r="B155" s="604" t="s">
        <v>1951</v>
      </c>
      <c r="C155" s="385"/>
      <c r="D155" s="385"/>
      <c r="E155" s="376"/>
      <c r="F155" s="1280"/>
      <c r="G155" s="1312"/>
    </row>
    <row r="156" spans="1:7" s="378" customFormat="1">
      <c r="A156" s="661"/>
      <c r="B156" s="690"/>
      <c r="C156" s="386" t="s">
        <v>5</v>
      </c>
      <c r="D156" s="386">
        <v>14</v>
      </c>
      <c r="E156" s="397"/>
      <c r="F156" s="1286"/>
      <c r="G156" s="1311" t="str">
        <f t="shared" ref="G156" si="10">IF(D156*E156,D156*E156,"")</f>
        <v/>
      </c>
    </row>
    <row r="157" spans="1:7" s="378" customFormat="1">
      <c r="A157" s="661"/>
      <c r="B157" s="414"/>
      <c r="C157" s="385"/>
      <c r="D157" s="385"/>
      <c r="E157" s="376"/>
      <c r="F157" s="1280"/>
      <c r="G157" s="1312"/>
    </row>
    <row r="158" spans="1:7" s="378" customFormat="1">
      <c r="A158" s="678" t="s">
        <v>429</v>
      </c>
      <c r="B158" s="604" t="s">
        <v>904</v>
      </c>
      <c r="C158" s="385"/>
      <c r="D158" s="385"/>
      <c r="E158" s="376"/>
      <c r="F158" s="1280"/>
      <c r="G158" s="1312"/>
    </row>
    <row r="159" spans="1:7" s="378" customFormat="1" ht="162.75" customHeight="1">
      <c r="A159" s="691"/>
      <c r="B159" s="604" t="s">
        <v>1883</v>
      </c>
      <c r="C159" s="385"/>
      <c r="D159" s="385"/>
      <c r="E159" s="376"/>
      <c r="F159" s="1280"/>
      <c r="G159" s="1312"/>
    </row>
    <row r="160" spans="1:7" s="378" customFormat="1">
      <c r="A160" s="692"/>
      <c r="B160" s="690"/>
      <c r="C160" s="386" t="s">
        <v>5</v>
      </c>
      <c r="D160" s="386">
        <v>89</v>
      </c>
      <c r="E160" s="397"/>
      <c r="F160" s="1286"/>
      <c r="G160" s="1311" t="str">
        <f t="shared" ref="G160" si="11">IF(D160*E160,D160*E160,"")</f>
        <v/>
      </c>
    </row>
    <row r="161" spans="1:7" s="378" customFormat="1">
      <c r="A161" s="692"/>
      <c r="B161" s="414"/>
      <c r="C161" s="385"/>
      <c r="D161" s="385"/>
      <c r="E161" s="376"/>
      <c r="F161" s="1280"/>
      <c r="G161" s="1312"/>
    </row>
    <row r="162" spans="1:7" s="378" customFormat="1">
      <c r="A162" s="678" t="s">
        <v>430</v>
      </c>
      <c r="B162" s="604" t="s">
        <v>905</v>
      </c>
      <c r="C162" s="385"/>
      <c r="D162" s="385"/>
      <c r="E162" s="376"/>
      <c r="F162" s="1280"/>
      <c r="G162" s="1312"/>
    </row>
    <row r="163" spans="1:7" s="378" customFormat="1" ht="150.75" customHeight="1">
      <c r="A163" s="692"/>
      <c r="B163" s="604" t="s">
        <v>1884</v>
      </c>
      <c r="C163" s="385"/>
      <c r="D163" s="385"/>
      <c r="E163" s="376"/>
      <c r="F163" s="1280"/>
      <c r="G163" s="1312"/>
    </row>
    <row r="164" spans="1:7" s="378" customFormat="1">
      <c r="A164" s="692"/>
      <c r="B164" s="690"/>
      <c r="C164" s="386" t="s">
        <v>5</v>
      </c>
      <c r="D164" s="386">
        <v>466</v>
      </c>
      <c r="E164" s="397"/>
      <c r="F164" s="1286"/>
      <c r="G164" s="1311" t="str">
        <f t="shared" ref="G164" si="12">IF(D164*E164,D164*E164,"")</f>
        <v/>
      </c>
    </row>
    <row r="165" spans="1:7" s="378" customFormat="1">
      <c r="A165" s="692"/>
      <c r="B165" s="414"/>
      <c r="C165" s="385"/>
      <c r="D165" s="385"/>
      <c r="E165" s="376"/>
      <c r="F165" s="1280"/>
      <c r="G165" s="1312"/>
    </row>
    <row r="166" spans="1:7" s="378" customFormat="1">
      <c r="A166" s="678" t="s">
        <v>860</v>
      </c>
      <c r="B166" s="693" t="s">
        <v>906</v>
      </c>
      <c r="C166" s="385"/>
      <c r="D166" s="385"/>
      <c r="E166" s="376"/>
      <c r="F166" s="1280"/>
      <c r="G166" s="1312"/>
    </row>
    <row r="167" spans="1:7" s="378" customFormat="1" ht="143.25" customHeight="1">
      <c r="A167" s="692"/>
      <c r="B167" s="604" t="s">
        <v>1885</v>
      </c>
      <c r="C167" s="385"/>
      <c r="D167" s="385"/>
      <c r="E167" s="376"/>
      <c r="F167" s="1280"/>
      <c r="G167" s="1312"/>
    </row>
    <row r="168" spans="1:7" s="378" customFormat="1">
      <c r="A168" s="692"/>
      <c r="B168" s="690"/>
      <c r="C168" s="386" t="s">
        <v>5</v>
      </c>
      <c r="D168" s="386">
        <v>143</v>
      </c>
      <c r="E168" s="397"/>
      <c r="F168" s="1286"/>
      <c r="G168" s="1311" t="str">
        <f t="shared" ref="G168" si="13">IF(D168*E168,D168*E168,"")</f>
        <v/>
      </c>
    </row>
    <row r="169" spans="1:7" s="378" customFormat="1">
      <c r="A169" s="692"/>
      <c r="B169" s="414"/>
      <c r="C169" s="385"/>
      <c r="D169" s="385"/>
      <c r="E169" s="376"/>
      <c r="F169" s="1280"/>
      <c r="G169" s="1312"/>
    </row>
    <row r="170" spans="1:7" s="378" customFormat="1">
      <c r="A170" s="678" t="s">
        <v>862</v>
      </c>
      <c r="B170" s="693" t="s">
        <v>907</v>
      </c>
      <c r="C170" s="385"/>
      <c r="D170" s="385"/>
      <c r="E170" s="376"/>
      <c r="F170" s="1280"/>
      <c r="G170" s="1312"/>
    </row>
    <row r="171" spans="1:7" s="378" customFormat="1" ht="132.75" customHeight="1">
      <c r="A171" s="692"/>
      <c r="B171" s="604" t="s">
        <v>1886</v>
      </c>
      <c r="C171" s="385"/>
      <c r="D171" s="385"/>
      <c r="E171" s="376"/>
      <c r="F171" s="1280"/>
      <c r="G171" s="1312"/>
    </row>
    <row r="172" spans="1:7" s="378" customFormat="1">
      <c r="A172" s="692"/>
      <c r="B172" s="690"/>
      <c r="C172" s="386" t="s">
        <v>5</v>
      </c>
      <c r="D172" s="386">
        <v>29</v>
      </c>
      <c r="E172" s="397"/>
      <c r="F172" s="1286"/>
      <c r="G172" s="1311" t="str">
        <f t="shared" ref="G172" si="14">IF(D172*E172,D172*E172,"")</f>
        <v/>
      </c>
    </row>
    <row r="173" spans="1:7" s="378" customFormat="1">
      <c r="A173" s="692"/>
      <c r="B173" s="414"/>
      <c r="C173" s="385"/>
      <c r="D173" s="385"/>
      <c r="E173" s="376"/>
      <c r="F173" s="1280"/>
      <c r="G173" s="1312"/>
    </row>
    <row r="174" spans="1:7" s="378" customFormat="1">
      <c r="A174" s="678" t="s">
        <v>908</v>
      </c>
      <c r="B174" s="604" t="s">
        <v>909</v>
      </c>
      <c r="C174" s="385"/>
      <c r="D174" s="385"/>
      <c r="E174" s="376"/>
      <c r="F174" s="1280"/>
      <c r="G174" s="1312"/>
    </row>
    <row r="175" spans="1:7" s="378" customFormat="1" ht="116.25" customHeight="1">
      <c r="A175" s="692"/>
      <c r="B175" s="604" t="s">
        <v>1887</v>
      </c>
      <c r="C175" s="385"/>
      <c r="D175" s="385"/>
      <c r="E175" s="376"/>
      <c r="F175" s="1280"/>
      <c r="G175" s="1312"/>
    </row>
    <row r="176" spans="1:7" s="378" customFormat="1">
      <c r="A176" s="692"/>
      <c r="B176" s="690"/>
      <c r="C176" s="386" t="s">
        <v>5</v>
      </c>
      <c r="D176" s="386">
        <v>26</v>
      </c>
      <c r="E176" s="397"/>
      <c r="F176" s="1286"/>
      <c r="G176" s="1311" t="str">
        <f t="shared" ref="G176" si="15">IF(D176*E176,D176*E176,"")</f>
        <v/>
      </c>
    </row>
    <row r="177" spans="1:7" s="378" customFormat="1">
      <c r="A177" s="692"/>
      <c r="B177" s="414"/>
      <c r="C177" s="385"/>
      <c r="D177" s="385"/>
      <c r="E177" s="376"/>
      <c r="F177" s="1280"/>
      <c r="G177" s="1312"/>
    </row>
    <row r="178" spans="1:7" s="378" customFormat="1">
      <c r="A178" s="678" t="s">
        <v>872</v>
      </c>
      <c r="B178" s="604" t="s">
        <v>910</v>
      </c>
      <c r="C178" s="385"/>
      <c r="D178" s="385"/>
      <c r="E178" s="376"/>
      <c r="F178" s="1280"/>
      <c r="G178" s="1312"/>
    </row>
    <row r="179" spans="1:7" s="378" customFormat="1" ht="134.25" customHeight="1">
      <c r="A179" s="692"/>
      <c r="B179" s="604" t="s">
        <v>1888</v>
      </c>
      <c r="C179" s="385"/>
      <c r="D179" s="385"/>
      <c r="E179" s="376"/>
      <c r="F179" s="1280"/>
      <c r="G179" s="1312"/>
    </row>
    <row r="180" spans="1:7" s="378" customFormat="1">
      <c r="A180" s="692"/>
      <c r="B180" s="690"/>
      <c r="C180" s="386" t="s">
        <v>5</v>
      </c>
      <c r="D180" s="386">
        <v>5</v>
      </c>
      <c r="E180" s="397"/>
      <c r="F180" s="1286"/>
      <c r="G180" s="1311" t="str">
        <f t="shared" ref="G180" si="16">IF(D180*E180,D180*E180,"")</f>
        <v/>
      </c>
    </row>
    <row r="181" spans="1:7" s="378" customFormat="1">
      <c r="A181" s="692"/>
      <c r="B181" s="414"/>
      <c r="C181" s="385"/>
      <c r="D181" s="385"/>
      <c r="E181" s="376"/>
      <c r="F181" s="1280"/>
      <c r="G181" s="1312"/>
    </row>
    <row r="182" spans="1:7" s="378" customFormat="1">
      <c r="A182" s="678" t="s">
        <v>248</v>
      </c>
      <c r="B182" s="604" t="s">
        <v>911</v>
      </c>
      <c r="C182" s="385"/>
      <c r="D182" s="385"/>
      <c r="E182" s="376"/>
      <c r="F182" s="1280"/>
      <c r="G182" s="1312"/>
    </row>
    <row r="183" spans="1:7" s="378" customFormat="1" ht="145.5" customHeight="1">
      <c r="A183" s="692"/>
      <c r="B183" s="604" t="s">
        <v>2026</v>
      </c>
      <c r="C183" s="694"/>
      <c r="D183" s="385"/>
      <c r="E183" s="376"/>
      <c r="F183" s="1280"/>
      <c r="G183" s="1312"/>
    </row>
    <row r="184" spans="1:7" s="378" customFormat="1">
      <c r="A184" s="692"/>
      <c r="B184" s="690"/>
      <c r="C184" s="385" t="s">
        <v>5</v>
      </c>
      <c r="D184" s="386">
        <v>17</v>
      </c>
      <c r="E184" s="397"/>
      <c r="F184" s="1286"/>
      <c r="G184" s="1311" t="str">
        <f t="shared" ref="G184" si="17">IF(D184*E184,D184*E184,"")</f>
        <v/>
      </c>
    </row>
    <row r="185" spans="1:7" s="378" customFormat="1">
      <c r="A185" s="692"/>
      <c r="B185" s="414"/>
      <c r="C185" s="385"/>
      <c r="D185" s="385"/>
      <c r="E185" s="376"/>
      <c r="F185" s="1280"/>
      <c r="G185" s="1312"/>
    </row>
    <row r="186" spans="1:7" s="378" customFormat="1" ht="25.5">
      <c r="A186" s="678" t="s">
        <v>874</v>
      </c>
      <c r="B186" s="604" t="s">
        <v>912</v>
      </c>
      <c r="C186" s="385"/>
      <c r="D186" s="385"/>
      <c r="E186" s="376"/>
      <c r="F186" s="1280"/>
      <c r="G186" s="1312"/>
    </row>
    <row r="187" spans="1:7" s="378" customFormat="1" ht="99" customHeight="1">
      <c r="A187" s="692"/>
      <c r="B187" s="604" t="s">
        <v>1889</v>
      </c>
      <c r="C187" s="385"/>
      <c r="D187" s="385"/>
      <c r="E187" s="376"/>
      <c r="F187" s="1280"/>
      <c r="G187" s="1312"/>
    </row>
    <row r="188" spans="1:7" s="378" customFormat="1">
      <c r="A188" s="692"/>
      <c r="B188" s="690" t="s">
        <v>673</v>
      </c>
      <c r="C188" s="386" t="s">
        <v>5</v>
      </c>
      <c r="D188" s="386">
        <v>19</v>
      </c>
      <c r="E188" s="397"/>
      <c r="F188" s="1286"/>
      <c r="G188" s="1311" t="str">
        <f t="shared" ref="G188" si="18">IF(D188*E188,D188*E188,"")</f>
        <v/>
      </c>
    </row>
    <row r="189" spans="1:7" s="378" customFormat="1">
      <c r="A189" s="692"/>
      <c r="B189" s="414"/>
      <c r="C189" s="385"/>
      <c r="D189" s="385"/>
      <c r="E189" s="376"/>
      <c r="F189" s="1280"/>
      <c r="G189" s="1312"/>
    </row>
    <row r="190" spans="1:7" s="378" customFormat="1" ht="25.5">
      <c r="A190" s="678" t="s">
        <v>876</v>
      </c>
      <c r="B190" s="604" t="s">
        <v>913</v>
      </c>
      <c r="C190" s="385"/>
      <c r="D190" s="385"/>
      <c r="E190" s="376"/>
      <c r="F190" s="1280"/>
      <c r="G190" s="1312"/>
    </row>
    <row r="191" spans="1:7" s="378" customFormat="1" ht="93.75" customHeight="1">
      <c r="A191" s="692"/>
      <c r="B191" s="604" t="s">
        <v>1890</v>
      </c>
      <c r="C191" s="385"/>
      <c r="D191" s="385"/>
      <c r="E191" s="376"/>
      <c r="F191" s="1280"/>
      <c r="G191" s="1312"/>
    </row>
    <row r="192" spans="1:7" s="378" customFormat="1">
      <c r="A192" s="692"/>
      <c r="B192" s="690"/>
      <c r="C192" s="386" t="s">
        <v>5</v>
      </c>
      <c r="D192" s="386">
        <v>6</v>
      </c>
      <c r="E192" s="397"/>
      <c r="F192" s="1286"/>
      <c r="G192" s="1311" t="str">
        <f t="shared" ref="G192" si="19">IF(D192*E192,D192*E192,"")</f>
        <v/>
      </c>
    </row>
    <row r="193" spans="1:7" s="378" customFormat="1">
      <c r="A193" s="692"/>
      <c r="B193" s="414"/>
      <c r="C193" s="385"/>
      <c r="D193" s="385"/>
      <c r="E193" s="376"/>
      <c r="F193" s="1280"/>
      <c r="G193" s="1312"/>
    </row>
    <row r="194" spans="1:7" s="378" customFormat="1" ht="25.5">
      <c r="A194" s="678" t="s">
        <v>878</v>
      </c>
      <c r="B194" s="604" t="s">
        <v>914</v>
      </c>
      <c r="C194" s="385"/>
      <c r="D194" s="385"/>
      <c r="E194" s="383"/>
      <c r="F194" s="1281"/>
      <c r="G194" s="1312"/>
    </row>
    <row r="195" spans="1:7" s="378" customFormat="1" ht="84" customHeight="1">
      <c r="A195" s="692"/>
      <c r="B195" s="604" t="s">
        <v>1954</v>
      </c>
      <c r="C195" s="385"/>
      <c r="D195" s="385"/>
      <c r="E195" s="383"/>
      <c r="F195" s="1281"/>
      <c r="G195" s="1312"/>
    </row>
    <row r="196" spans="1:7" s="378" customFormat="1">
      <c r="A196" s="692"/>
      <c r="B196" s="690"/>
      <c r="C196" s="386" t="s">
        <v>5</v>
      </c>
      <c r="D196" s="386">
        <v>16</v>
      </c>
      <c r="E196" s="397"/>
      <c r="F196" s="1286"/>
      <c r="G196" s="1311" t="str">
        <f t="shared" ref="G196" si="20">IF(D196*E196,D196*E196,"")</f>
        <v/>
      </c>
    </row>
    <row r="197" spans="1:7" s="378" customFormat="1">
      <c r="A197" s="692"/>
      <c r="B197" s="414"/>
      <c r="C197" s="385"/>
      <c r="D197" s="385"/>
      <c r="E197" s="376"/>
      <c r="F197" s="1280"/>
      <c r="G197" s="1312"/>
    </row>
    <row r="198" spans="1:7" s="378" customFormat="1" ht="25.5">
      <c r="A198" s="678" t="s">
        <v>880</v>
      </c>
      <c r="B198" s="604" t="s">
        <v>915</v>
      </c>
      <c r="C198" s="385"/>
      <c r="D198" s="385"/>
      <c r="E198" s="376"/>
      <c r="F198" s="1280"/>
      <c r="G198" s="1312"/>
    </row>
    <row r="199" spans="1:7" s="378" customFormat="1" ht="81" customHeight="1">
      <c r="A199" s="692"/>
      <c r="B199" s="604" t="s">
        <v>1891</v>
      </c>
      <c r="C199" s="385"/>
      <c r="D199" s="385"/>
      <c r="E199" s="376"/>
      <c r="F199" s="1280"/>
      <c r="G199" s="1312"/>
    </row>
    <row r="200" spans="1:7" s="378" customFormat="1">
      <c r="A200" s="692"/>
      <c r="B200" s="690"/>
      <c r="C200" s="386" t="s">
        <v>5</v>
      </c>
      <c r="D200" s="386">
        <v>1</v>
      </c>
      <c r="E200" s="397"/>
      <c r="F200" s="1286"/>
      <c r="G200" s="1311" t="str">
        <f t="shared" ref="G200" si="21">IF(D200*E200,D200*E200,"")</f>
        <v/>
      </c>
    </row>
    <row r="201" spans="1:7" s="378" customFormat="1">
      <c r="A201" s="692"/>
      <c r="B201" s="414"/>
      <c r="C201" s="385"/>
      <c r="D201" s="385"/>
      <c r="E201" s="376"/>
      <c r="F201" s="1280"/>
      <c r="G201" s="1312"/>
    </row>
    <row r="202" spans="1:7" s="378" customFormat="1" ht="25.5">
      <c r="A202" s="678" t="s">
        <v>882</v>
      </c>
      <c r="B202" s="604" t="s">
        <v>916</v>
      </c>
      <c r="C202" s="385"/>
      <c r="D202" s="385"/>
      <c r="E202" s="376"/>
      <c r="F202" s="1280"/>
      <c r="G202" s="1312"/>
    </row>
    <row r="203" spans="1:7" s="378" customFormat="1" ht="83.25" customHeight="1">
      <c r="A203" s="692"/>
      <c r="B203" s="604" t="s">
        <v>1955</v>
      </c>
      <c r="C203" s="385"/>
      <c r="D203" s="385"/>
      <c r="E203" s="376"/>
      <c r="F203" s="1280"/>
      <c r="G203" s="1312"/>
    </row>
    <row r="204" spans="1:7" s="378" customFormat="1">
      <c r="A204" s="692"/>
      <c r="B204" s="690"/>
      <c r="C204" s="386" t="s">
        <v>5</v>
      </c>
      <c r="D204" s="386">
        <v>5</v>
      </c>
      <c r="E204" s="397"/>
      <c r="F204" s="1286"/>
      <c r="G204" s="1311" t="str">
        <f t="shared" ref="G204" si="22">IF(D204*E204,D204*E204,"")</f>
        <v/>
      </c>
    </row>
    <row r="205" spans="1:7" s="378" customFormat="1">
      <c r="A205" s="692"/>
      <c r="B205" s="414"/>
      <c r="C205" s="385"/>
      <c r="D205" s="385"/>
      <c r="E205" s="376"/>
      <c r="F205" s="1280"/>
      <c r="G205" s="1312"/>
    </row>
    <row r="206" spans="1:7" s="378" customFormat="1" ht="25.5">
      <c r="A206" s="678" t="s">
        <v>917</v>
      </c>
      <c r="B206" s="693" t="s">
        <v>918</v>
      </c>
      <c r="C206" s="385" t="s">
        <v>5</v>
      </c>
      <c r="D206" s="385">
        <v>5</v>
      </c>
      <c r="E206" s="383"/>
      <c r="F206" s="1281"/>
      <c r="G206" s="1306" t="str">
        <f t="shared" ref="G206" si="23">IF(D206*E206,D206*E206,"")</f>
        <v/>
      </c>
    </row>
    <row r="207" spans="1:7" s="378" customFormat="1">
      <c r="A207" s="692"/>
      <c r="B207" s="414"/>
      <c r="C207" s="385"/>
      <c r="D207" s="385"/>
      <c r="E207" s="376"/>
      <c r="F207" s="1280"/>
      <c r="G207" s="1312"/>
    </row>
    <row r="208" spans="1:7" s="378" customFormat="1" ht="25.5">
      <c r="A208" s="678" t="s">
        <v>884</v>
      </c>
      <c r="B208" s="604" t="s">
        <v>919</v>
      </c>
      <c r="C208" s="385"/>
      <c r="D208" s="385"/>
      <c r="E208" s="376"/>
      <c r="F208" s="1280"/>
      <c r="G208" s="1312"/>
    </row>
    <row r="209" spans="1:7" s="378" customFormat="1" ht="78.75" customHeight="1">
      <c r="A209" s="692"/>
      <c r="B209" s="604" t="s">
        <v>1956</v>
      </c>
      <c r="C209" s="385"/>
      <c r="D209" s="385"/>
      <c r="E209" s="376"/>
      <c r="F209" s="1280"/>
      <c r="G209" s="1312"/>
    </row>
    <row r="210" spans="1:7" s="378" customFormat="1">
      <c r="A210" s="692"/>
      <c r="B210" s="690"/>
      <c r="C210" s="386" t="s">
        <v>5</v>
      </c>
      <c r="D210" s="386">
        <v>21</v>
      </c>
      <c r="E210" s="397"/>
      <c r="F210" s="1286"/>
      <c r="G210" s="1311" t="str">
        <f t="shared" ref="G210" si="24">IF(D210*E210,D210*E210,"")</f>
        <v/>
      </c>
    </row>
    <row r="211" spans="1:7" s="378" customFormat="1">
      <c r="A211" s="692"/>
      <c r="B211" s="414"/>
      <c r="C211" s="385"/>
      <c r="D211" s="385"/>
      <c r="E211" s="376"/>
      <c r="F211" s="1280"/>
      <c r="G211" s="1312"/>
    </row>
    <row r="212" spans="1:7" s="378" customFormat="1" ht="25.5">
      <c r="A212" s="678" t="s">
        <v>920</v>
      </c>
      <c r="B212" s="693" t="s">
        <v>921</v>
      </c>
      <c r="C212" s="385" t="s">
        <v>5</v>
      </c>
      <c r="D212" s="385">
        <v>21</v>
      </c>
      <c r="E212" s="383"/>
      <c r="F212" s="1281"/>
      <c r="G212" s="1306" t="str">
        <f t="shared" ref="G212" si="25">IF(D212*E212,D212*E212,"")</f>
        <v/>
      </c>
    </row>
    <row r="213" spans="1:7" s="378" customFormat="1">
      <c r="A213" s="692"/>
      <c r="B213" s="414"/>
      <c r="C213" s="385"/>
      <c r="D213" s="385"/>
      <c r="E213" s="376"/>
      <c r="F213" s="1280"/>
      <c r="G213" s="1312"/>
    </row>
    <row r="214" spans="1:7" s="378" customFormat="1" ht="25.5">
      <c r="A214" s="678" t="s">
        <v>886</v>
      </c>
      <c r="B214" s="604" t="s">
        <v>922</v>
      </c>
      <c r="C214" s="385"/>
      <c r="D214" s="385"/>
      <c r="E214" s="376"/>
      <c r="F214" s="1280"/>
      <c r="G214" s="1312"/>
    </row>
    <row r="215" spans="1:7" s="378" customFormat="1" ht="90.75" customHeight="1">
      <c r="A215" s="692"/>
      <c r="B215" s="604" t="s">
        <v>1957</v>
      </c>
      <c r="C215" s="385"/>
      <c r="D215" s="385"/>
      <c r="E215" s="376"/>
      <c r="F215" s="1280"/>
      <c r="G215" s="1312"/>
    </row>
    <row r="216" spans="1:7" s="378" customFormat="1">
      <c r="A216" s="692"/>
      <c r="B216" s="690"/>
      <c r="C216" s="386" t="s">
        <v>5</v>
      </c>
      <c r="D216" s="386">
        <v>16</v>
      </c>
      <c r="E216" s="397"/>
      <c r="F216" s="1286"/>
      <c r="G216" s="1311" t="str">
        <f t="shared" ref="G216" si="26">IF(D216*E216,D216*E216,"")</f>
        <v/>
      </c>
    </row>
    <row r="217" spans="1:7" s="378" customFormat="1">
      <c r="A217" s="692"/>
      <c r="B217" s="414"/>
      <c r="C217" s="385"/>
      <c r="D217" s="385"/>
      <c r="E217" s="376"/>
      <c r="F217" s="1280"/>
      <c r="G217" s="1312"/>
    </row>
    <row r="218" spans="1:7" s="378" customFormat="1" ht="25.5">
      <c r="A218" s="678" t="s">
        <v>923</v>
      </c>
      <c r="B218" s="693" t="s">
        <v>924</v>
      </c>
      <c r="C218" s="385" t="s">
        <v>5</v>
      </c>
      <c r="D218" s="385">
        <v>16</v>
      </c>
      <c r="E218" s="383"/>
      <c r="F218" s="1281"/>
      <c r="G218" s="1306" t="str">
        <f t="shared" ref="G218" si="27">IF(D218*E218,D218*E218,"")</f>
        <v/>
      </c>
    </row>
    <row r="219" spans="1:7" s="378" customFormat="1">
      <c r="A219" s="692"/>
      <c r="B219" s="414"/>
      <c r="C219" s="385"/>
      <c r="D219" s="385"/>
      <c r="E219" s="376"/>
      <c r="F219" s="1280"/>
      <c r="G219" s="1312"/>
    </row>
    <row r="220" spans="1:7" s="378" customFormat="1" ht="25.5">
      <c r="A220" s="678" t="s">
        <v>925</v>
      </c>
      <c r="B220" s="693" t="s">
        <v>926</v>
      </c>
      <c r="C220" s="385" t="s">
        <v>5</v>
      </c>
      <c r="D220" s="385">
        <v>16</v>
      </c>
      <c r="E220" s="383"/>
      <c r="F220" s="1281"/>
      <c r="G220" s="1306" t="str">
        <f t="shared" ref="G220" si="28">IF(D220*E220,D220*E220,"")</f>
        <v/>
      </c>
    </row>
    <row r="221" spans="1:7" s="378" customFormat="1">
      <c r="A221" s="692"/>
      <c r="B221" s="414"/>
      <c r="C221" s="385"/>
      <c r="D221" s="385"/>
      <c r="E221" s="376"/>
      <c r="F221" s="1280"/>
      <c r="G221" s="1312"/>
    </row>
    <row r="222" spans="1:7" s="378" customFormat="1">
      <c r="A222" s="678" t="s">
        <v>888</v>
      </c>
      <c r="B222" s="604" t="s">
        <v>927</v>
      </c>
      <c r="C222" s="385"/>
      <c r="D222" s="385"/>
      <c r="E222" s="376"/>
      <c r="F222" s="1280"/>
      <c r="G222" s="1312"/>
    </row>
    <row r="223" spans="1:7" s="378" customFormat="1" ht="97.5" customHeight="1">
      <c r="A223" s="692"/>
      <c r="B223" s="604" t="s">
        <v>1958</v>
      </c>
      <c r="C223" s="385"/>
      <c r="D223" s="385"/>
      <c r="E223" s="376"/>
      <c r="F223" s="1280"/>
      <c r="G223" s="1312"/>
    </row>
    <row r="224" spans="1:7" s="378" customFormat="1">
      <c r="A224" s="692"/>
      <c r="B224" s="690"/>
      <c r="C224" s="386" t="s">
        <v>5</v>
      </c>
      <c r="D224" s="386">
        <v>14</v>
      </c>
      <c r="E224" s="397"/>
      <c r="F224" s="1286"/>
      <c r="G224" s="1311" t="str">
        <f t="shared" ref="G224" si="29">IF(D224*E224,D224*E224,"")</f>
        <v/>
      </c>
    </row>
    <row r="225" spans="1:7" s="378" customFormat="1">
      <c r="A225" s="692"/>
      <c r="B225" s="414"/>
      <c r="C225" s="385"/>
      <c r="D225" s="385"/>
      <c r="E225" s="376"/>
      <c r="F225" s="1280"/>
      <c r="G225" s="1312"/>
    </row>
    <row r="226" spans="1:7" s="378" customFormat="1" ht="38.25">
      <c r="A226" s="678" t="s">
        <v>889</v>
      </c>
      <c r="B226" s="604" t="s">
        <v>928</v>
      </c>
      <c r="C226" s="385" t="s">
        <v>673</v>
      </c>
      <c r="D226" s="385">
        <v>1</v>
      </c>
      <c r="E226" s="376"/>
      <c r="F226" s="1280"/>
      <c r="G226" s="1312">
        <f>E226*D226</f>
        <v>0</v>
      </c>
    </row>
    <row r="227" spans="1:7" s="378" customFormat="1" ht="13.5" thickBot="1">
      <c r="A227" s="692"/>
      <c r="B227" s="414"/>
      <c r="C227" s="385"/>
      <c r="D227" s="385"/>
      <c r="E227" s="376"/>
      <c r="F227" s="1280"/>
      <c r="G227" s="1312"/>
    </row>
    <row r="228" spans="1:7" s="378" customFormat="1" ht="13.5" thickBot="1">
      <c r="A228" s="1330" t="s">
        <v>429</v>
      </c>
      <c r="B228" s="1331" t="s">
        <v>929</v>
      </c>
      <c r="C228" s="1325" t="s">
        <v>899</v>
      </c>
      <c r="D228" s="1325"/>
      <c r="E228" s="410"/>
      <c r="F228" s="1371">
        <f>SUM(F150:F226)</f>
        <v>0</v>
      </c>
      <c r="G228" s="1340">
        <f>SUM(G150:G226)</f>
        <v>0</v>
      </c>
    </row>
    <row r="229" spans="1:7" s="378" customFormat="1" ht="13.5" thickBot="1">
      <c r="A229" s="416"/>
      <c r="B229" s="380"/>
      <c r="C229" s="381"/>
      <c r="D229" s="382"/>
      <c r="E229" s="383"/>
      <c r="F229" s="1281"/>
      <c r="G229" s="1313"/>
    </row>
    <row r="230" spans="1:7" s="378" customFormat="1" ht="16.5" customHeight="1" thickBot="1">
      <c r="A230" s="1329" t="s">
        <v>430</v>
      </c>
      <c r="B230" s="1416" t="s">
        <v>930</v>
      </c>
      <c r="C230" s="1416"/>
      <c r="D230" s="1416"/>
      <c r="E230" s="1416"/>
      <c r="F230" s="1284"/>
      <c r="G230" s="1328"/>
    </row>
    <row r="231" spans="1:7" s="378" customFormat="1">
      <c r="A231" s="416"/>
      <c r="B231" s="379"/>
      <c r="C231" s="374"/>
      <c r="D231" s="375"/>
      <c r="E231" s="376"/>
      <c r="F231" s="1280"/>
      <c r="G231" s="1312"/>
    </row>
    <row r="232" spans="1:7" s="378" customFormat="1" ht="38.25">
      <c r="A232" s="418" t="s">
        <v>427</v>
      </c>
      <c r="B232" s="604" t="s">
        <v>1837</v>
      </c>
      <c r="C232" s="601"/>
      <c r="D232" s="601"/>
      <c r="E232" s="376"/>
      <c r="F232" s="1280"/>
      <c r="G232" s="1312"/>
    </row>
    <row r="233" spans="1:7" s="378" customFormat="1" ht="15">
      <c r="A233" s="661"/>
      <c r="B233" s="604" t="s">
        <v>1095</v>
      </c>
      <c r="C233" s="385" t="s">
        <v>455</v>
      </c>
      <c r="D233" s="385">
        <v>2000</v>
      </c>
      <c r="E233" s="376"/>
      <c r="F233" s="1280"/>
      <c r="G233" s="1306" t="str">
        <f t="shared" ref="G233" si="30">IF(D233*E233,D233*E233,"")</f>
        <v/>
      </c>
    </row>
    <row r="234" spans="1:7" s="378" customFormat="1">
      <c r="A234" s="661"/>
      <c r="B234" s="604"/>
      <c r="C234" s="385"/>
      <c r="D234" s="385"/>
      <c r="E234" s="376"/>
      <c r="F234" s="1280"/>
      <c r="G234" s="1306"/>
    </row>
    <row r="235" spans="1:7" s="378" customFormat="1" ht="25.5">
      <c r="A235" s="418" t="s">
        <v>428</v>
      </c>
      <c r="B235" s="398" t="s">
        <v>1838</v>
      </c>
      <c r="C235" s="385"/>
      <c r="D235" s="399"/>
      <c r="E235" s="400"/>
      <c r="F235" s="1273"/>
      <c r="G235" s="1306"/>
    </row>
    <row r="236" spans="1:7" s="378" customFormat="1">
      <c r="A236" s="419" t="s">
        <v>837</v>
      </c>
      <c r="B236" s="398" t="s">
        <v>931</v>
      </c>
      <c r="C236" s="385" t="s">
        <v>455</v>
      </c>
      <c r="D236" s="399">
        <v>2000</v>
      </c>
      <c r="E236" s="400"/>
      <c r="F236" s="1273"/>
      <c r="G236" s="1306" t="str">
        <f t="shared" ref="G236" si="31">IF(D236*E236,D236*E236," ")</f>
        <v xml:space="preserve"> </v>
      </c>
    </row>
    <row r="237" spans="1:7" s="378" customFormat="1">
      <c r="A237" s="695"/>
      <c r="B237" s="604"/>
      <c r="C237" s="385"/>
      <c r="D237" s="385"/>
      <c r="E237" s="376"/>
      <c r="F237" s="1280"/>
      <c r="G237" s="1306"/>
    </row>
    <row r="238" spans="1:7" s="378" customFormat="1" ht="25.5">
      <c r="A238" s="418" t="s">
        <v>429</v>
      </c>
      <c r="B238" s="414" t="s">
        <v>932</v>
      </c>
      <c r="C238" s="696"/>
      <c r="D238" s="385"/>
      <c r="E238" s="400"/>
      <c r="F238" s="1273"/>
      <c r="G238" s="1306"/>
    </row>
    <row r="239" spans="1:7" s="378" customFormat="1">
      <c r="A239" s="697"/>
      <c r="B239" s="414" t="s">
        <v>2084</v>
      </c>
      <c r="C239" s="385"/>
      <c r="D239" s="385"/>
      <c r="E239" s="1388"/>
      <c r="F239" s="1273"/>
      <c r="G239" s="1306"/>
    </row>
    <row r="240" spans="1:7" s="378" customFormat="1">
      <c r="A240" s="697"/>
      <c r="B240" s="414" t="s">
        <v>2085</v>
      </c>
      <c r="C240" s="385"/>
      <c r="D240" s="385"/>
      <c r="E240" s="1388"/>
      <c r="F240" s="1273"/>
      <c r="G240" s="1306"/>
    </row>
    <row r="241" spans="1:7" s="378" customFormat="1">
      <c r="A241" s="697"/>
      <c r="B241" s="414" t="s">
        <v>2086</v>
      </c>
      <c r="C241" s="385"/>
      <c r="D241" s="385"/>
      <c r="E241" s="1388"/>
      <c r="F241" s="1273"/>
      <c r="G241" s="1306"/>
    </row>
    <row r="242" spans="1:7" s="378" customFormat="1">
      <c r="A242" s="697"/>
      <c r="B242" s="414" t="s">
        <v>2087</v>
      </c>
      <c r="C242" s="385"/>
      <c r="D242" s="385"/>
      <c r="E242" s="1394"/>
      <c r="F242" s="1287"/>
      <c r="G242" s="1306"/>
    </row>
    <row r="243" spans="1:7" s="378" customFormat="1">
      <c r="A243" s="419"/>
      <c r="B243" s="698"/>
      <c r="C243" s="386" t="s">
        <v>5</v>
      </c>
      <c r="D243" s="386">
        <v>43</v>
      </c>
      <c r="E243" s="400"/>
      <c r="F243" s="1273"/>
      <c r="G243" s="1311" t="str">
        <f t="shared" ref="G243" si="32">IF(D243*E243,D243*E243," ")</f>
        <v xml:space="preserve"> </v>
      </c>
    </row>
    <row r="244" spans="1:7" s="378" customFormat="1">
      <c r="A244" s="419"/>
      <c r="B244" s="414"/>
      <c r="C244" s="385"/>
      <c r="D244" s="385"/>
      <c r="E244" s="400"/>
      <c r="F244" s="1273"/>
      <c r="G244" s="1306"/>
    </row>
    <row r="245" spans="1:7" s="378" customFormat="1" ht="25.5">
      <c r="A245" s="418" t="s">
        <v>430</v>
      </c>
      <c r="B245" s="414" t="s">
        <v>932</v>
      </c>
      <c r="C245" s="696"/>
      <c r="D245" s="385"/>
      <c r="E245" s="400"/>
      <c r="F245" s="1273"/>
      <c r="G245" s="1306"/>
    </row>
    <row r="246" spans="1:7" s="378" customFormat="1">
      <c r="A246" s="697"/>
      <c r="B246" s="414" t="s">
        <v>2088</v>
      </c>
      <c r="C246" s="385"/>
      <c r="D246" s="385"/>
      <c r="E246" s="1388"/>
      <c r="F246" s="1273"/>
      <c r="G246" s="1306"/>
    </row>
    <row r="247" spans="1:7" s="378" customFormat="1">
      <c r="A247" s="697"/>
      <c r="B247" s="414" t="s">
        <v>2089</v>
      </c>
      <c r="C247" s="385"/>
      <c r="D247" s="385"/>
      <c r="E247" s="1388"/>
      <c r="F247" s="1273"/>
      <c r="G247" s="1306"/>
    </row>
    <row r="248" spans="1:7" s="378" customFormat="1">
      <c r="A248" s="697"/>
      <c r="B248" s="414" t="s">
        <v>2086</v>
      </c>
      <c r="C248" s="385"/>
      <c r="D248" s="385"/>
      <c r="E248" s="1388"/>
      <c r="F248" s="1273"/>
      <c r="G248" s="1306"/>
    </row>
    <row r="249" spans="1:7" s="378" customFormat="1">
      <c r="A249" s="697"/>
      <c r="B249" s="414" t="s">
        <v>2087</v>
      </c>
      <c r="C249" s="385"/>
      <c r="D249" s="385"/>
      <c r="E249" s="1394"/>
      <c r="F249" s="1287"/>
      <c r="G249" s="1306"/>
    </row>
    <row r="250" spans="1:7" s="378" customFormat="1">
      <c r="A250" s="419"/>
      <c r="B250" s="698"/>
      <c r="C250" s="386" t="s">
        <v>5</v>
      </c>
      <c r="D250" s="386">
        <v>111</v>
      </c>
      <c r="E250" s="1387"/>
      <c r="F250" s="1273"/>
      <c r="G250" s="1311" t="str">
        <f t="shared" ref="G250" si="33">IF(D250*E250,D250*E250," ")</f>
        <v xml:space="preserve"> </v>
      </c>
    </row>
    <row r="251" spans="1:7" s="378" customFormat="1">
      <c r="A251" s="419"/>
      <c r="B251" s="414"/>
      <c r="C251" s="385"/>
      <c r="D251" s="385"/>
      <c r="E251" s="1387"/>
      <c r="F251" s="1273"/>
      <c r="G251" s="1306"/>
    </row>
    <row r="252" spans="1:7" s="378" customFormat="1" ht="25.5">
      <c r="A252" s="418" t="s">
        <v>860</v>
      </c>
      <c r="B252" s="414" t="s">
        <v>932</v>
      </c>
      <c r="C252" s="696"/>
      <c r="D252" s="385"/>
      <c r="E252" s="1387"/>
      <c r="F252" s="1273"/>
      <c r="G252" s="1306"/>
    </row>
    <row r="253" spans="1:7" s="378" customFormat="1">
      <c r="A253" s="697"/>
      <c r="B253" s="414" t="s">
        <v>2090</v>
      </c>
      <c r="C253" s="385"/>
      <c r="D253" s="385"/>
      <c r="E253" s="1388"/>
      <c r="F253" s="1273"/>
      <c r="G253" s="1306"/>
    </row>
    <row r="254" spans="1:7" s="378" customFormat="1">
      <c r="A254" s="697"/>
      <c r="B254" s="414" t="s">
        <v>2089</v>
      </c>
      <c r="C254" s="385"/>
      <c r="D254" s="385"/>
      <c r="E254" s="1388"/>
      <c r="F254" s="1273"/>
      <c r="G254" s="1306"/>
    </row>
    <row r="255" spans="1:7" s="378" customFormat="1">
      <c r="A255" s="697"/>
      <c r="B255" s="414" t="s">
        <v>2086</v>
      </c>
      <c r="C255" s="385"/>
      <c r="D255" s="385"/>
      <c r="E255" s="1388"/>
      <c r="F255" s="1273"/>
      <c r="G255" s="1306"/>
    </row>
    <row r="256" spans="1:7" s="378" customFormat="1">
      <c r="A256" s="697"/>
      <c r="B256" s="414" t="s">
        <v>2087</v>
      </c>
      <c r="C256" s="385"/>
      <c r="D256" s="385"/>
      <c r="E256" s="1394"/>
      <c r="F256" s="1287"/>
      <c r="G256" s="1306"/>
    </row>
    <row r="257" spans="1:7" s="378" customFormat="1">
      <c r="A257" s="419"/>
      <c r="B257" s="698"/>
      <c r="C257" s="386" t="s">
        <v>5</v>
      </c>
      <c r="D257" s="386">
        <v>7</v>
      </c>
      <c r="E257" s="400"/>
      <c r="F257" s="1273"/>
      <c r="G257" s="1311" t="str">
        <f t="shared" ref="G257" si="34">IF(D257*E257,D257*E257," ")</f>
        <v xml:space="preserve"> </v>
      </c>
    </row>
    <row r="258" spans="1:7" s="378" customFormat="1">
      <c r="A258" s="419"/>
      <c r="B258" s="414"/>
      <c r="C258" s="385"/>
      <c r="D258" s="385"/>
      <c r="E258" s="400"/>
      <c r="F258" s="1273"/>
      <c r="G258" s="1306"/>
    </row>
    <row r="259" spans="1:7" s="378" customFormat="1" ht="25.5">
      <c r="A259" s="418" t="s">
        <v>862</v>
      </c>
      <c r="B259" s="414" t="s">
        <v>932</v>
      </c>
      <c r="C259" s="696"/>
      <c r="D259" s="385"/>
      <c r="E259" s="1387"/>
      <c r="F259" s="1273"/>
      <c r="G259" s="1306"/>
    </row>
    <row r="260" spans="1:7" s="378" customFormat="1">
      <c r="A260" s="697"/>
      <c r="B260" s="414" t="s">
        <v>2091</v>
      </c>
      <c r="C260" s="385"/>
      <c r="D260" s="385"/>
      <c r="E260" s="1388"/>
      <c r="F260" s="1273"/>
      <c r="G260" s="1306"/>
    </row>
    <row r="261" spans="1:7" s="378" customFormat="1">
      <c r="A261" s="697"/>
      <c r="B261" s="414" t="s">
        <v>2092</v>
      </c>
      <c r="C261" s="385"/>
      <c r="D261" s="385"/>
      <c r="E261" s="1388"/>
      <c r="F261" s="1273"/>
      <c r="G261" s="1306"/>
    </row>
    <row r="262" spans="1:7" s="378" customFormat="1">
      <c r="A262" s="697"/>
      <c r="B262" s="414" t="s">
        <v>2093</v>
      </c>
      <c r="C262" s="385"/>
      <c r="D262" s="385"/>
      <c r="E262" s="1388"/>
      <c r="F262" s="1273"/>
      <c r="G262" s="1306"/>
    </row>
    <row r="263" spans="1:7" s="378" customFormat="1">
      <c r="A263" s="697"/>
      <c r="B263" s="414" t="s">
        <v>2094</v>
      </c>
      <c r="C263" s="385"/>
      <c r="D263" s="385"/>
      <c r="E263" s="1394"/>
      <c r="F263" s="1287"/>
      <c r="G263" s="1306"/>
    </row>
    <row r="264" spans="1:7" s="378" customFormat="1">
      <c r="A264" s="419"/>
      <c r="B264" s="698"/>
      <c r="C264" s="386" t="s">
        <v>5</v>
      </c>
      <c r="D264" s="386">
        <v>37</v>
      </c>
      <c r="E264" s="400"/>
      <c r="F264" s="1273"/>
      <c r="G264" s="1311" t="str">
        <f t="shared" ref="G264" si="35">IF(D264*E264,D264*E264," ")</f>
        <v xml:space="preserve"> </v>
      </c>
    </row>
    <row r="265" spans="1:7" s="378" customFormat="1">
      <c r="A265" s="419"/>
      <c r="B265" s="414"/>
      <c r="C265" s="385"/>
      <c r="D265" s="385"/>
      <c r="E265" s="400"/>
      <c r="F265" s="1273"/>
      <c r="G265" s="1306"/>
    </row>
    <row r="266" spans="1:7" s="378" customFormat="1" ht="25.5">
      <c r="A266" s="418" t="s">
        <v>908</v>
      </c>
      <c r="B266" s="414" t="s">
        <v>932</v>
      </c>
      <c r="C266" s="696"/>
      <c r="D266" s="385"/>
      <c r="E266" s="400"/>
      <c r="F266" s="1273"/>
      <c r="G266" s="1306"/>
    </row>
    <row r="267" spans="1:7" s="378" customFormat="1">
      <c r="A267" s="697"/>
      <c r="B267" s="414" t="s">
        <v>2095</v>
      </c>
      <c r="C267" s="385"/>
      <c r="D267" s="385"/>
      <c r="E267" s="1388"/>
      <c r="F267" s="1273"/>
      <c r="G267" s="1306"/>
    </row>
    <row r="268" spans="1:7" s="378" customFormat="1">
      <c r="A268" s="697"/>
      <c r="B268" s="414" t="s">
        <v>2092</v>
      </c>
      <c r="C268" s="385"/>
      <c r="D268" s="385"/>
      <c r="E268" s="1388"/>
      <c r="F268" s="1273"/>
      <c r="G268" s="1306"/>
    </row>
    <row r="269" spans="1:7" s="378" customFormat="1">
      <c r="A269" s="697"/>
      <c r="B269" s="414" t="s">
        <v>2093</v>
      </c>
      <c r="C269" s="385"/>
      <c r="D269" s="385"/>
      <c r="E269" s="1388"/>
      <c r="F269" s="1273"/>
      <c r="G269" s="1306"/>
    </row>
    <row r="270" spans="1:7" s="378" customFormat="1">
      <c r="A270" s="697"/>
      <c r="B270" s="414" t="s">
        <v>2094</v>
      </c>
      <c r="C270" s="385"/>
      <c r="D270" s="385"/>
      <c r="E270" s="1394"/>
      <c r="F270" s="1287"/>
      <c r="G270" s="1306"/>
    </row>
    <row r="271" spans="1:7" s="378" customFormat="1">
      <c r="A271" s="419"/>
      <c r="B271" s="698"/>
      <c r="C271" s="386" t="s">
        <v>5</v>
      </c>
      <c r="D271" s="386">
        <v>2</v>
      </c>
      <c r="E271" s="400"/>
      <c r="F271" s="1273"/>
      <c r="G271" s="1311" t="str">
        <f t="shared" ref="G271" si="36">IF(D271*E271,D271*E271," ")</f>
        <v xml:space="preserve"> </v>
      </c>
    </row>
    <row r="272" spans="1:7" s="378" customFormat="1">
      <c r="A272" s="419"/>
      <c r="B272" s="414"/>
      <c r="C272" s="385"/>
      <c r="D272" s="385"/>
      <c r="E272" s="400"/>
      <c r="F272" s="1273"/>
      <c r="G272" s="1306"/>
    </row>
    <row r="273" spans="1:7" s="378" customFormat="1" ht="25.5">
      <c r="A273" s="418" t="s">
        <v>872</v>
      </c>
      <c r="B273" s="414" t="s">
        <v>932</v>
      </c>
      <c r="C273" s="696"/>
      <c r="D273" s="385"/>
      <c r="E273" s="400"/>
      <c r="F273" s="1273"/>
      <c r="G273" s="1306"/>
    </row>
    <row r="274" spans="1:7" s="378" customFormat="1">
      <c r="A274" s="697"/>
      <c r="B274" s="414" t="s">
        <v>2096</v>
      </c>
      <c r="C274" s="385"/>
      <c r="D274" s="385"/>
      <c r="E274" s="1388"/>
      <c r="F274" s="1273"/>
      <c r="G274" s="1306"/>
    </row>
    <row r="275" spans="1:7" s="378" customFormat="1">
      <c r="A275" s="697"/>
      <c r="B275" s="414" t="s">
        <v>2092</v>
      </c>
      <c r="C275" s="385"/>
      <c r="D275" s="385"/>
      <c r="E275" s="1388"/>
      <c r="F275" s="1273"/>
      <c r="G275" s="1306"/>
    </row>
    <row r="276" spans="1:7" s="378" customFormat="1">
      <c r="A276" s="697"/>
      <c r="B276" s="414" t="s">
        <v>2093</v>
      </c>
      <c r="C276" s="385"/>
      <c r="D276" s="385"/>
      <c r="E276" s="1388"/>
      <c r="F276" s="1273"/>
      <c r="G276" s="1306"/>
    </row>
    <row r="277" spans="1:7" s="378" customFormat="1">
      <c r="A277" s="697"/>
      <c r="B277" s="414" t="s">
        <v>2094</v>
      </c>
      <c r="C277" s="385"/>
      <c r="D277" s="385"/>
      <c r="E277" s="1394"/>
      <c r="F277" s="1287"/>
      <c r="G277" s="1306"/>
    </row>
    <row r="278" spans="1:7" s="378" customFormat="1">
      <c r="A278" s="419"/>
      <c r="B278" s="698"/>
      <c r="C278" s="386" t="s">
        <v>5</v>
      </c>
      <c r="D278" s="386">
        <v>3</v>
      </c>
      <c r="E278" s="1387"/>
      <c r="F278" s="1273"/>
      <c r="G278" s="1311" t="str">
        <f t="shared" ref="G278" si="37">IF(D278*E278,D278*E278," ")</f>
        <v xml:space="preserve"> </v>
      </c>
    </row>
    <row r="279" spans="1:7" s="378" customFormat="1">
      <c r="A279" s="419"/>
      <c r="B279" s="414"/>
      <c r="C279" s="385"/>
      <c r="D279" s="385"/>
      <c r="E279" s="1387"/>
      <c r="F279" s="1273"/>
      <c r="G279" s="1306"/>
    </row>
    <row r="280" spans="1:7" s="378" customFormat="1">
      <c r="A280" s="418" t="s">
        <v>248</v>
      </c>
      <c r="B280" s="604" t="s">
        <v>933</v>
      </c>
      <c r="C280" s="385"/>
      <c r="D280" s="385"/>
      <c r="E280" s="376"/>
      <c r="F280" s="1280"/>
      <c r="G280" s="1312"/>
    </row>
    <row r="281" spans="1:7" s="378" customFormat="1" ht="87" customHeight="1">
      <c r="A281" s="692"/>
      <c r="B281" s="604" t="s">
        <v>2010</v>
      </c>
      <c r="C281" s="385"/>
      <c r="D281" s="385"/>
      <c r="E281" s="376"/>
      <c r="F281" s="1280"/>
      <c r="G281" s="1312"/>
    </row>
    <row r="282" spans="1:7" s="378" customFormat="1">
      <c r="A282" s="692"/>
      <c r="B282" s="690"/>
      <c r="C282" s="386" t="s">
        <v>5</v>
      </c>
      <c r="D282" s="386">
        <v>51</v>
      </c>
      <c r="E282" s="397"/>
      <c r="F282" s="1286"/>
      <c r="G282" s="1311" t="str">
        <f t="shared" ref="G282" si="38">IF(D282*E282,D282*E282,"")</f>
        <v/>
      </c>
    </row>
    <row r="283" spans="1:7" s="378" customFormat="1">
      <c r="A283" s="692"/>
      <c r="B283" s="414"/>
      <c r="C283" s="385"/>
      <c r="D283" s="385"/>
      <c r="E283" s="376"/>
      <c r="F283" s="1280"/>
      <c r="G283" s="1312"/>
    </row>
    <row r="284" spans="1:7" s="378" customFormat="1">
      <c r="A284" s="418" t="s">
        <v>874</v>
      </c>
      <c r="B284" s="604" t="s">
        <v>934</v>
      </c>
      <c r="C284" s="385"/>
      <c r="D284" s="385"/>
      <c r="E284" s="376"/>
      <c r="F284" s="1280"/>
      <c r="G284" s="1312"/>
    </row>
    <row r="285" spans="1:7" s="378" customFormat="1" ht="89.25">
      <c r="A285" s="692"/>
      <c r="B285" s="604" t="s">
        <v>2011</v>
      </c>
      <c r="C285" s="385"/>
      <c r="D285" s="385"/>
      <c r="E285" s="376"/>
      <c r="F285" s="1280"/>
      <c r="G285" s="1312"/>
    </row>
    <row r="286" spans="1:7" s="378" customFormat="1">
      <c r="A286" s="692"/>
      <c r="B286" s="690"/>
      <c r="C286" s="386" t="s">
        <v>5</v>
      </c>
      <c r="D286" s="386">
        <v>27</v>
      </c>
      <c r="E286" s="397"/>
      <c r="F286" s="1286"/>
      <c r="G286" s="1311" t="str">
        <f t="shared" ref="G286" si="39">IF(D286*E286,D286*E286,"")</f>
        <v/>
      </c>
    </row>
    <row r="287" spans="1:7" s="378" customFormat="1">
      <c r="A287" s="692"/>
      <c r="B287" s="414"/>
      <c r="C287" s="385"/>
      <c r="D287" s="385"/>
      <c r="E287" s="376"/>
      <c r="F287" s="1280"/>
      <c r="G287" s="1312"/>
    </row>
    <row r="288" spans="1:7" s="378" customFormat="1">
      <c r="A288" s="418" t="s">
        <v>876</v>
      </c>
      <c r="B288" s="414" t="s">
        <v>935</v>
      </c>
      <c r="C288" s="385" t="s">
        <v>673</v>
      </c>
      <c r="D288" s="385">
        <v>1</v>
      </c>
      <c r="E288" s="400"/>
      <c r="F288" s="1273"/>
      <c r="G288" s="1306" t="str">
        <f t="shared" ref="G288" si="40">IF(D288*E288,D288*E288," ")</f>
        <v xml:space="preserve"> </v>
      </c>
    </row>
    <row r="289" spans="1:7" s="378" customFormat="1" ht="13.5" thickBot="1">
      <c r="A289" s="661"/>
      <c r="B289" s="414"/>
      <c r="C289" s="385"/>
      <c r="D289" s="385"/>
      <c r="E289" s="376"/>
      <c r="F289" s="1280"/>
      <c r="G289" s="1312"/>
    </row>
    <row r="290" spans="1:7" s="378" customFormat="1" ht="13.5" thickBot="1">
      <c r="A290" s="1342" t="s">
        <v>430</v>
      </c>
      <c r="B290" s="1343" t="str">
        <f>B148</f>
        <v>OPĆA I SIGURNOSNA RASVJETA</v>
      </c>
      <c r="C290" s="389" t="s">
        <v>899</v>
      </c>
      <c r="D290" s="390" t="s">
        <v>900</v>
      </c>
      <c r="E290" s="391"/>
      <c r="F290" s="1373">
        <f>SUM(F232:F288)</f>
        <v>0</v>
      </c>
      <c r="G290" s="1345">
        <f>SUM(G232:G288)</f>
        <v>0</v>
      </c>
    </row>
    <row r="291" spans="1:7" ht="13.5" thickBot="1">
      <c r="A291" s="1337"/>
      <c r="B291" s="1338"/>
      <c r="F291" s="1285"/>
      <c r="G291" s="1316"/>
    </row>
    <row r="292" spans="1:7" s="378" customFormat="1" ht="13.5" thickBot="1">
      <c r="A292" s="1346" t="s">
        <v>936</v>
      </c>
      <c r="B292" s="1347" t="s">
        <v>937</v>
      </c>
      <c r="C292" s="1325"/>
      <c r="D292" s="1326"/>
      <c r="E292" s="757"/>
      <c r="F292" s="1279"/>
      <c r="G292" s="1327" t="str">
        <f t="shared" ref="G292:G300" si="41">IF(D292*E292,D292*E292," ")</f>
        <v xml:space="preserve"> </v>
      </c>
    </row>
    <row r="293" spans="1:7" s="378" customFormat="1">
      <c r="A293" s="699"/>
      <c r="B293" s="604"/>
      <c r="C293" s="385"/>
      <c r="D293" s="402"/>
      <c r="E293" s="400"/>
      <c r="F293" s="1273"/>
      <c r="G293" s="1306"/>
    </row>
    <row r="294" spans="1:7" s="378" customFormat="1" ht="25.5">
      <c r="A294" s="420" t="s">
        <v>427</v>
      </c>
      <c r="B294" s="604" t="s">
        <v>1836</v>
      </c>
      <c r="C294" s="385"/>
      <c r="D294" s="402"/>
      <c r="E294" s="400"/>
      <c r="F294" s="1273"/>
      <c r="G294" s="1306" t="str">
        <f t="shared" si="41"/>
        <v xml:space="preserve"> </v>
      </c>
    </row>
    <row r="295" spans="1:7" s="378" customFormat="1" ht="15">
      <c r="A295" s="419"/>
      <c r="B295" s="398" t="s">
        <v>1096</v>
      </c>
      <c r="C295" s="385" t="s">
        <v>455</v>
      </c>
      <c r="D295" s="385">
        <v>450</v>
      </c>
      <c r="E295" s="400"/>
      <c r="F295" s="1273"/>
      <c r="G295" s="1306" t="str">
        <f>IF(D295*E295,D295*E295," ")</f>
        <v xml:space="preserve"> </v>
      </c>
    </row>
    <row r="296" spans="1:7" s="378" customFormat="1">
      <c r="A296" s="419"/>
      <c r="B296" s="398" t="s">
        <v>938</v>
      </c>
      <c r="C296" s="385" t="s">
        <v>455</v>
      </c>
      <c r="D296" s="385">
        <v>400</v>
      </c>
      <c r="E296" s="400"/>
      <c r="F296" s="1273"/>
      <c r="G296" s="1306" t="str">
        <f t="shared" si="41"/>
        <v xml:space="preserve"> </v>
      </c>
    </row>
    <row r="297" spans="1:7" s="378" customFormat="1">
      <c r="A297" s="700"/>
      <c r="B297" s="605"/>
      <c r="C297" s="385"/>
      <c r="D297" s="385"/>
      <c r="E297" s="400"/>
      <c r="F297" s="1273"/>
      <c r="G297" s="1306"/>
    </row>
    <row r="298" spans="1:7" s="378" customFormat="1" ht="25.5">
      <c r="A298" s="420" t="s">
        <v>428</v>
      </c>
      <c r="B298" s="398" t="s">
        <v>1839</v>
      </c>
      <c r="C298" s="385"/>
      <c r="D298" s="399"/>
      <c r="E298" s="400"/>
      <c r="F298" s="1273"/>
      <c r="G298" s="1306"/>
    </row>
    <row r="299" spans="1:7" s="378" customFormat="1">
      <c r="A299" s="419" t="s">
        <v>837</v>
      </c>
      <c r="B299" s="398" t="s">
        <v>939</v>
      </c>
      <c r="C299" s="385" t="s">
        <v>455</v>
      </c>
      <c r="D299" s="402">
        <v>200</v>
      </c>
      <c r="E299" s="400"/>
      <c r="F299" s="1273"/>
      <c r="G299" s="1306" t="str">
        <f t="shared" si="41"/>
        <v xml:space="preserve"> </v>
      </c>
    </row>
    <row r="300" spans="1:7" s="378" customFormat="1">
      <c r="A300" s="419" t="s">
        <v>837</v>
      </c>
      <c r="B300" s="398" t="s">
        <v>940</v>
      </c>
      <c r="C300" s="385" t="s">
        <v>455</v>
      </c>
      <c r="D300" s="402">
        <v>500</v>
      </c>
      <c r="E300" s="400"/>
      <c r="F300" s="1273"/>
      <c r="G300" s="1306" t="str">
        <f t="shared" si="41"/>
        <v xml:space="preserve"> </v>
      </c>
    </row>
    <row r="301" spans="1:7" s="378" customFormat="1">
      <c r="A301" s="419"/>
      <c r="B301" s="398"/>
      <c r="C301" s="385"/>
      <c r="D301" s="402"/>
      <c r="E301" s="400"/>
      <c r="F301" s="1273"/>
      <c r="G301" s="1306"/>
    </row>
    <row r="302" spans="1:7" s="378" customFormat="1" ht="51">
      <c r="A302" s="700"/>
      <c r="B302" s="606" t="s">
        <v>1097</v>
      </c>
      <c r="C302" s="385"/>
      <c r="D302" s="385"/>
      <c r="E302" s="400"/>
      <c r="F302" s="1273"/>
      <c r="G302" s="1306"/>
    </row>
    <row r="303" spans="1:7" s="378" customFormat="1">
      <c r="A303" s="701"/>
      <c r="B303" s="607"/>
      <c r="C303" s="702"/>
      <c r="D303" s="703"/>
      <c r="E303" s="703"/>
      <c r="F303" s="1273"/>
      <c r="G303" s="1306"/>
    </row>
    <row r="304" spans="1:7" s="378" customFormat="1" ht="25.5">
      <c r="A304" s="420" t="s">
        <v>429</v>
      </c>
      <c r="B304" s="608" t="s">
        <v>941</v>
      </c>
      <c r="C304" s="702"/>
      <c r="D304" s="703"/>
      <c r="E304" s="703"/>
      <c r="F304" s="1273"/>
      <c r="G304" s="1306"/>
    </row>
    <row r="305" spans="1:7" s="378" customFormat="1">
      <c r="A305" s="701"/>
      <c r="B305" s="609" t="s">
        <v>2098</v>
      </c>
      <c r="C305" s="703"/>
      <c r="D305" s="704"/>
      <c r="E305" s="1395"/>
      <c r="F305" s="1273"/>
      <c r="G305" s="1306"/>
    </row>
    <row r="306" spans="1:7" s="378" customFormat="1">
      <c r="A306" s="701"/>
      <c r="B306" s="609" t="s">
        <v>2099</v>
      </c>
      <c r="C306" s="703"/>
      <c r="D306" s="704"/>
      <c r="E306" s="1395"/>
      <c r="F306" s="1273"/>
      <c r="G306" s="1306"/>
    </row>
    <row r="307" spans="1:7" s="378" customFormat="1">
      <c r="A307" s="701"/>
      <c r="B307" s="609" t="s">
        <v>2097</v>
      </c>
      <c r="C307" s="703"/>
      <c r="D307" s="704"/>
      <c r="E307" s="1396"/>
      <c r="F307" s="1273"/>
      <c r="G307" s="1306"/>
    </row>
    <row r="308" spans="1:7" s="378" customFormat="1">
      <c r="A308" s="701"/>
      <c r="B308" s="610"/>
      <c r="C308" s="705" t="s">
        <v>5</v>
      </c>
      <c r="D308" s="706">
        <v>1</v>
      </c>
      <c r="E308" s="672"/>
      <c r="F308" s="1288" t="str">
        <f>IF(D308*E308,D308*E308," ")</f>
        <v xml:space="preserve"> </v>
      </c>
      <c r="G308" s="1311"/>
    </row>
    <row r="309" spans="1:7" s="378" customFormat="1">
      <c r="A309" s="701"/>
      <c r="B309" s="609"/>
      <c r="C309" s="707"/>
      <c r="D309" s="708"/>
      <c r="E309" s="703"/>
      <c r="F309" s="1289"/>
      <c r="G309" s="1306"/>
    </row>
    <row r="310" spans="1:7" s="378" customFormat="1" ht="38.25">
      <c r="A310" s="420" t="s">
        <v>430</v>
      </c>
      <c r="B310" s="608" t="s">
        <v>942</v>
      </c>
      <c r="C310" s="702"/>
      <c r="D310" s="703"/>
      <c r="E310" s="703"/>
      <c r="F310" s="1289"/>
      <c r="G310" s="1306"/>
    </row>
    <row r="311" spans="1:7" s="378" customFormat="1">
      <c r="A311" s="701"/>
      <c r="B311" s="609" t="s">
        <v>943</v>
      </c>
      <c r="C311" s="703" t="s">
        <v>5</v>
      </c>
      <c r="D311" s="709">
        <v>3</v>
      </c>
      <c r="E311" s="703"/>
      <c r="F311" s="1272" t="str">
        <f>IF(D311*E311,D311*E311," ")</f>
        <v xml:space="preserve"> </v>
      </c>
      <c r="G311" s="1306"/>
    </row>
    <row r="312" spans="1:7" s="378" customFormat="1">
      <c r="A312" s="701"/>
      <c r="B312" s="609" t="s">
        <v>944</v>
      </c>
      <c r="C312" s="703" t="s">
        <v>5</v>
      </c>
      <c r="D312" s="709">
        <v>3</v>
      </c>
      <c r="E312" s="703"/>
      <c r="F312" s="1272" t="str">
        <f t="shared" ref="F312:F315" si="42">IF(D312*E312,D312*E312," ")</f>
        <v xml:space="preserve"> </v>
      </c>
      <c r="G312" s="1306"/>
    </row>
    <row r="313" spans="1:7" s="378" customFormat="1">
      <c r="A313" s="701"/>
      <c r="B313" s="609" t="s">
        <v>945</v>
      </c>
      <c r="C313" s="703" t="s">
        <v>5</v>
      </c>
      <c r="D313" s="709">
        <v>1</v>
      </c>
      <c r="E313" s="703"/>
      <c r="F313" s="1272" t="str">
        <f t="shared" si="42"/>
        <v xml:space="preserve"> </v>
      </c>
      <c r="G313" s="1306"/>
    </row>
    <row r="314" spans="1:7" s="378" customFormat="1">
      <c r="A314" s="701"/>
      <c r="B314" s="609" t="s">
        <v>946</v>
      </c>
      <c r="C314" s="703" t="s">
        <v>5</v>
      </c>
      <c r="D314" s="709">
        <v>2</v>
      </c>
      <c r="E314" s="703"/>
      <c r="F314" s="1272" t="str">
        <f t="shared" si="42"/>
        <v xml:space="preserve"> </v>
      </c>
      <c r="G314" s="1306"/>
    </row>
    <row r="315" spans="1:7" s="378" customFormat="1">
      <c r="A315" s="701"/>
      <c r="B315" s="414" t="s">
        <v>947</v>
      </c>
      <c r="C315" s="703" t="s">
        <v>5</v>
      </c>
      <c r="D315" s="709">
        <v>4</v>
      </c>
      <c r="E315" s="703"/>
      <c r="F315" s="1272" t="str">
        <f t="shared" si="42"/>
        <v xml:space="preserve"> </v>
      </c>
      <c r="G315" s="1306"/>
    </row>
    <row r="316" spans="1:7" s="378" customFormat="1">
      <c r="A316" s="701"/>
      <c r="B316" s="609"/>
      <c r="C316" s="703"/>
      <c r="D316" s="709"/>
      <c r="E316" s="703"/>
      <c r="F316" s="1289"/>
      <c r="G316" s="1306"/>
    </row>
    <row r="317" spans="1:7" s="378" customFormat="1" ht="51">
      <c r="A317" s="420" t="s">
        <v>860</v>
      </c>
      <c r="B317" s="608" t="s">
        <v>948</v>
      </c>
      <c r="C317" s="702"/>
      <c r="D317" s="703"/>
      <c r="E317" s="703"/>
      <c r="F317" s="1289"/>
      <c r="G317" s="1306"/>
    </row>
    <row r="318" spans="1:7" s="378" customFormat="1" ht="25.5">
      <c r="A318" s="701"/>
      <c r="B318" s="609" t="s">
        <v>2100</v>
      </c>
      <c r="C318" s="703"/>
      <c r="D318" s="704"/>
      <c r="E318" s="1395"/>
      <c r="F318" s="1289"/>
      <c r="G318" s="1306"/>
    </row>
    <row r="319" spans="1:7" s="378" customFormat="1">
      <c r="A319" s="701"/>
      <c r="B319" s="609" t="s">
        <v>2107</v>
      </c>
      <c r="C319" s="703"/>
      <c r="D319" s="704"/>
      <c r="E319" s="1395"/>
      <c r="F319" s="1289"/>
      <c r="G319" s="1306"/>
    </row>
    <row r="320" spans="1:7" s="378" customFormat="1">
      <c r="A320" s="701"/>
      <c r="B320" s="609" t="s">
        <v>2108</v>
      </c>
      <c r="C320" s="703"/>
      <c r="D320" s="704"/>
      <c r="E320" s="1395"/>
      <c r="F320" s="1289"/>
      <c r="G320" s="1306"/>
    </row>
    <row r="321" spans="1:7" s="378" customFormat="1">
      <c r="A321" s="701"/>
      <c r="B321" s="609" t="s">
        <v>2109</v>
      </c>
      <c r="C321" s="703"/>
      <c r="D321" s="704"/>
      <c r="E321" s="1395"/>
      <c r="F321" s="1289"/>
      <c r="G321" s="1306"/>
    </row>
    <row r="322" spans="1:7" s="378" customFormat="1" ht="25.5">
      <c r="A322" s="701"/>
      <c r="B322" s="609" t="s">
        <v>2106</v>
      </c>
      <c r="C322" s="703"/>
      <c r="D322" s="704"/>
      <c r="E322" s="1396"/>
      <c r="F322" s="1289"/>
      <c r="G322" s="1306"/>
    </row>
    <row r="323" spans="1:7" s="378" customFormat="1">
      <c r="A323" s="701"/>
      <c r="B323" s="610"/>
      <c r="C323" s="705" t="s">
        <v>5</v>
      </c>
      <c r="D323" s="710">
        <v>1</v>
      </c>
      <c r="E323" s="672"/>
      <c r="F323" s="1278" t="str">
        <f>IF(D323*E323,D323*E323," ")</f>
        <v xml:space="preserve"> </v>
      </c>
      <c r="G323" s="1311"/>
    </row>
    <row r="324" spans="1:7" s="378" customFormat="1">
      <c r="A324" s="701"/>
      <c r="B324" s="609"/>
      <c r="C324" s="707"/>
      <c r="D324" s="708"/>
      <c r="E324" s="703"/>
      <c r="F324" s="1289"/>
      <c r="G324" s="1306"/>
    </row>
    <row r="325" spans="1:7" s="378" customFormat="1" ht="51">
      <c r="A325" s="420" t="s">
        <v>862</v>
      </c>
      <c r="B325" s="608" t="s">
        <v>950</v>
      </c>
      <c r="C325" s="702"/>
      <c r="D325" s="703"/>
      <c r="E325" s="703"/>
      <c r="F325" s="1289"/>
      <c r="G325" s="1306"/>
    </row>
    <row r="326" spans="1:7" s="378" customFormat="1" ht="25.5">
      <c r="A326" s="701"/>
      <c r="B326" s="609" t="s">
        <v>2100</v>
      </c>
      <c r="C326" s="1390"/>
      <c r="D326" s="704"/>
      <c r="E326" s="1395"/>
      <c r="F326" s="1289"/>
      <c r="G326" s="1306"/>
    </row>
    <row r="327" spans="1:7" s="378" customFormat="1">
      <c r="A327" s="701"/>
      <c r="B327" s="609" t="s">
        <v>2110</v>
      </c>
      <c r="C327" s="1390"/>
      <c r="D327" s="704"/>
      <c r="E327" s="1395"/>
      <c r="F327" s="1289"/>
      <c r="G327" s="1306"/>
    </row>
    <row r="328" spans="1:7" s="378" customFormat="1">
      <c r="A328" s="701"/>
      <c r="B328" s="609" t="s">
        <v>2111</v>
      </c>
      <c r="C328" s="1390"/>
      <c r="D328" s="704"/>
      <c r="E328" s="1395"/>
      <c r="F328" s="1289"/>
      <c r="G328" s="1306"/>
    </row>
    <row r="329" spans="1:7" s="378" customFormat="1">
      <c r="A329" s="701"/>
      <c r="B329" s="609" t="s">
        <v>2112</v>
      </c>
      <c r="C329" s="1390"/>
      <c r="D329" s="704"/>
      <c r="E329" s="1395"/>
      <c r="F329" s="1289"/>
      <c r="G329" s="1306"/>
    </row>
    <row r="330" spans="1:7" s="378" customFormat="1" ht="25.5">
      <c r="A330" s="701"/>
      <c r="B330" s="609" t="s">
        <v>2106</v>
      </c>
      <c r="C330" s="1390"/>
      <c r="D330" s="704"/>
      <c r="E330" s="1396"/>
      <c r="F330" s="1289"/>
      <c r="G330" s="1306"/>
    </row>
    <row r="331" spans="1:7" s="378" customFormat="1">
      <c r="A331" s="701"/>
      <c r="B331" s="610"/>
      <c r="C331" s="705" t="s">
        <v>5</v>
      </c>
      <c r="D331" s="710">
        <v>1</v>
      </c>
      <c r="E331" s="672"/>
      <c r="F331" s="1278" t="str">
        <f>IF(D331*E331,D331*E331," ")</f>
        <v xml:space="preserve"> </v>
      </c>
      <c r="G331" s="1311"/>
    </row>
    <row r="332" spans="1:7" s="378" customFormat="1">
      <c r="A332" s="701"/>
      <c r="B332" s="609"/>
      <c r="C332" s="707"/>
      <c r="D332" s="708"/>
      <c r="E332" s="703"/>
      <c r="F332" s="1289"/>
      <c r="G332" s="1306"/>
    </row>
    <row r="333" spans="1:7" s="378" customFormat="1" ht="51">
      <c r="A333" s="420" t="s">
        <v>908</v>
      </c>
      <c r="B333" s="608" t="s">
        <v>951</v>
      </c>
      <c r="C333" s="702"/>
      <c r="D333" s="703"/>
      <c r="E333" s="703"/>
      <c r="F333" s="1289"/>
      <c r="G333" s="1306"/>
    </row>
    <row r="334" spans="1:7" s="378" customFormat="1" ht="25.5">
      <c r="A334" s="701"/>
      <c r="B334" s="609" t="s">
        <v>2100</v>
      </c>
      <c r="C334" s="1390"/>
      <c r="D334" s="704"/>
      <c r="E334" s="1395"/>
      <c r="F334" s="1289"/>
      <c r="G334" s="1306"/>
    </row>
    <row r="335" spans="1:7" s="378" customFormat="1">
      <c r="A335" s="701"/>
      <c r="B335" s="609" t="s">
        <v>949</v>
      </c>
      <c r="C335" s="1390"/>
      <c r="D335" s="704"/>
      <c r="E335" s="1395"/>
      <c r="F335" s="1289"/>
      <c r="G335" s="1306"/>
    </row>
    <row r="336" spans="1:7" s="378" customFormat="1">
      <c r="A336" s="701"/>
      <c r="B336" s="609" t="s">
        <v>2101</v>
      </c>
      <c r="C336" s="1390"/>
      <c r="D336" s="704"/>
      <c r="E336" s="1395"/>
      <c r="F336" s="1289"/>
      <c r="G336" s="1306"/>
    </row>
    <row r="337" spans="1:7" s="378" customFormat="1">
      <c r="A337" s="701"/>
      <c r="B337" s="609" t="s">
        <v>2113</v>
      </c>
      <c r="C337" s="1390"/>
      <c r="D337" s="704"/>
      <c r="E337" s="1395"/>
      <c r="F337" s="1289"/>
      <c r="G337" s="1306"/>
    </row>
    <row r="338" spans="1:7" s="378" customFormat="1" ht="25.5">
      <c r="A338" s="701"/>
      <c r="B338" s="609" t="s">
        <v>2106</v>
      </c>
      <c r="C338" s="1390"/>
      <c r="D338" s="704"/>
      <c r="E338" s="1396"/>
      <c r="F338" s="1289"/>
      <c r="G338" s="1306"/>
    </row>
    <row r="339" spans="1:7" s="378" customFormat="1">
      <c r="A339" s="701"/>
      <c r="B339" s="610"/>
      <c r="C339" s="705" t="s">
        <v>5</v>
      </c>
      <c r="D339" s="710">
        <v>3</v>
      </c>
      <c r="E339" s="672"/>
      <c r="F339" s="1278" t="str">
        <f>IF(D339*E339,D339*E339," ")</f>
        <v xml:space="preserve"> </v>
      </c>
      <c r="G339" s="1311"/>
    </row>
    <row r="340" spans="1:7" s="378" customFormat="1">
      <c r="A340" s="701"/>
      <c r="B340" s="609"/>
      <c r="C340" s="707"/>
      <c r="D340" s="708"/>
      <c r="E340" s="703"/>
      <c r="F340" s="1289"/>
      <c r="G340" s="1306"/>
    </row>
    <row r="341" spans="1:7" s="378" customFormat="1" ht="51">
      <c r="A341" s="420" t="s">
        <v>872</v>
      </c>
      <c r="B341" s="608" t="s">
        <v>952</v>
      </c>
      <c r="C341" s="702"/>
      <c r="D341" s="703"/>
      <c r="E341" s="703"/>
      <c r="F341" s="1289"/>
      <c r="G341" s="1306"/>
    </row>
    <row r="342" spans="1:7" s="378" customFormat="1" ht="25.5">
      <c r="A342" s="701"/>
      <c r="B342" s="609" t="s">
        <v>2100</v>
      </c>
      <c r="C342" s="1390"/>
      <c r="D342" s="704"/>
      <c r="E342" s="1395"/>
      <c r="F342" s="1289"/>
      <c r="G342" s="1306"/>
    </row>
    <row r="343" spans="1:7" s="378" customFormat="1">
      <c r="A343" s="701"/>
      <c r="B343" s="609" t="s">
        <v>2107</v>
      </c>
      <c r="C343" s="1390"/>
      <c r="D343" s="704"/>
      <c r="E343" s="1395"/>
      <c r="F343" s="1289"/>
      <c r="G343" s="1306"/>
    </row>
    <row r="344" spans="1:7" s="378" customFormat="1">
      <c r="A344" s="701"/>
      <c r="B344" s="609" t="s">
        <v>2101</v>
      </c>
      <c r="C344" s="1390"/>
      <c r="D344" s="704"/>
      <c r="E344" s="1395"/>
      <c r="F344" s="1289"/>
      <c r="G344" s="1306"/>
    </row>
    <row r="345" spans="1:7" s="378" customFormat="1">
      <c r="A345" s="701"/>
      <c r="B345" s="609" t="s">
        <v>2113</v>
      </c>
      <c r="C345" s="1390"/>
      <c r="D345" s="704"/>
      <c r="E345" s="1395"/>
      <c r="F345" s="1289"/>
      <c r="G345" s="1306"/>
    </row>
    <row r="346" spans="1:7" s="378" customFormat="1" ht="25.5">
      <c r="A346" s="701"/>
      <c r="B346" s="609" t="s">
        <v>2106</v>
      </c>
      <c r="C346" s="1390"/>
      <c r="D346" s="704"/>
      <c r="E346" s="1396"/>
      <c r="F346" s="1289"/>
      <c r="G346" s="1306"/>
    </row>
    <row r="347" spans="1:7" s="378" customFormat="1">
      <c r="A347" s="701"/>
      <c r="B347" s="610"/>
      <c r="C347" s="705" t="s">
        <v>5</v>
      </c>
      <c r="D347" s="710">
        <v>6</v>
      </c>
      <c r="E347" s="672"/>
      <c r="F347" s="1278" t="str">
        <f>IF(D347*E347,D347*E347," ")</f>
        <v xml:space="preserve"> </v>
      </c>
      <c r="G347" s="1311"/>
    </row>
    <row r="348" spans="1:7" s="378" customFormat="1">
      <c r="A348" s="701"/>
      <c r="B348" s="609"/>
      <c r="C348" s="707"/>
      <c r="D348" s="708"/>
      <c r="E348" s="703"/>
      <c r="F348" s="1289"/>
      <c r="G348" s="1306"/>
    </row>
    <row r="349" spans="1:7" s="378" customFormat="1" ht="51">
      <c r="A349" s="420" t="s">
        <v>248</v>
      </c>
      <c r="B349" s="608" t="s">
        <v>953</v>
      </c>
      <c r="C349" s="702"/>
      <c r="D349" s="703"/>
      <c r="E349" s="703"/>
      <c r="F349" s="1289"/>
      <c r="G349" s="1306"/>
    </row>
    <row r="350" spans="1:7" s="378" customFormat="1" ht="25.5">
      <c r="A350" s="701"/>
      <c r="B350" s="609" t="s">
        <v>2100</v>
      </c>
      <c r="C350" s="1390"/>
      <c r="D350" s="704"/>
      <c r="E350" s="1395"/>
      <c r="F350" s="1289"/>
      <c r="G350" s="1306"/>
    </row>
    <row r="351" spans="1:7" s="378" customFormat="1">
      <c r="A351" s="701"/>
      <c r="B351" s="609" t="s">
        <v>2110</v>
      </c>
      <c r="C351" s="1390"/>
      <c r="D351" s="704"/>
      <c r="E351" s="1395"/>
      <c r="F351" s="1289"/>
      <c r="G351" s="1306"/>
    </row>
    <row r="352" spans="1:7" s="378" customFormat="1">
      <c r="A352" s="701"/>
      <c r="B352" s="609" t="s">
        <v>2101</v>
      </c>
      <c r="C352" s="1390"/>
      <c r="D352" s="704"/>
      <c r="E352" s="1395"/>
      <c r="F352" s="1289"/>
      <c r="G352" s="1306"/>
    </row>
    <row r="353" spans="1:7" s="378" customFormat="1">
      <c r="A353" s="701"/>
      <c r="B353" s="609" t="s">
        <v>2113</v>
      </c>
      <c r="C353" s="1390"/>
      <c r="D353" s="704"/>
      <c r="E353" s="1395"/>
      <c r="F353" s="1289"/>
      <c r="G353" s="1306"/>
    </row>
    <row r="354" spans="1:7" s="378" customFormat="1" ht="25.5">
      <c r="A354" s="701"/>
      <c r="B354" s="609" t="s">
        <v>2106</v>
      </c>
      <c r="C354" s="1390"/>
      <c r="D354" s="704"/>
      <c r="E354" s="1396"/>
      <c r="F354" s="1289"/>
      <c r="G354" s="1306"/>
    </row>
    <row r="355" spans="1:7" s="378" customFormat="1">
      <c r="A355" s="701"/>
      <c r="B355" s="610"/>
      <c r="C355" s="705" t="s">
        <v>5</v>
      </c>
      <c r="D355" s="710">
        <v>1</v>
      </c>
      <c r="E355" s="672"/>
      <c r="F355" s="1278" t="str">
        <f>IF(D355*E355,D355*E355," ")</f>
        <v xml:space="preserve"> </v>
      </c>
      <c r="G355" s="1311"/>
    </row>
    <row r="356" spans="1:7" s="378" customFormat="1">
      <c r="A356" s="701"/>
      <c r="B356" s="609"/>
      <c r="C356" s="707"/>
      <c r="D356" s="708"/>
      <c r="E356" s="703"/>
      <c r="F356" s="1289"/>
      <c r="G356" s="1306"/>
    </row>
    <row r="357" spans="1:7" s="378" customFormat="1" ht="51">
      <c r="A357" s="420" t="s">
        <v>874</v>
      </c>
      <c r="B357" s="608" t="s">
        <v>954</v>
      </c>
      <c r="C357" s="702"/>
      <c r="D357" s="703"/>
      <c r="E357" s="703"/>
      <c r="F357" s="1289"/>
      <c r="G357" s="1306"/>
    </row>
    <row r="358" spans="1:7" s="378" customFormat="1" ht="25.5">
      <c r="A358" s="701"/>
      <c r="B358" s="609" t="s">
        <v>2100</v>
      </c>
      <c r="C358" s="1390"/>
      <c r="D358" s="704"/>
      <c r="E358" s="1395"/>
      <c r="F358" s="1289"/>
      <c r="G358" s="1306"/>
    </row>
    <row r="359" spans="1:7" s="378" customFormat="1">
      <c r="A359" s="701"/>
      <c r="B359" s="609" t="s">
        <v>2110</v>
      </c>
      <c r="C359" s="1390"/>
      <c r="D359" s="704"/>
      <c r="E359" s="1395"/>
      <c r="F359" s="1289"/>
      <c r="G359" s="1306"/>
    </row>
    <row r="360" spans="1:7" s="378" customFormat="1">
      <c r="A360" s="701"/>
      <c r="B360" s="609" t="s">
        <v>2111</v>
      </c>
      <c r="C360" s="1390"/>
      <c r="D360" s="704"/>
      <c r="E360" s="1395"/>
      <c r="F360" s="1289"/>
      <c r="G360" s="1306"/>
    </row>
    <row r="361" spans="1:7" s="378" customFormat="1">
      <c r="A361" s="701"/>
      <c r="B361" s="609" t="s">
        <v>2109</v>
      </c>
      <c r="C361" s="1390"/>
      <c r="D361" s="704"/>
      <c r="E361" s="1395"/>
      <c r="F361" s="1289"/>
      <c r="G361" s="1306"/>
    </row>
    <row r="362" spans="1:7" s="378" customFormat="1" ht="25.5">
      <c r="A362" s="701"/>
      <c r="B362" s="609" t="s">
        <v>2106</v>
      </c>
      <c r="C362" s="1390"/>
      <c r="D362" s="704"/>
      <c r="E362" s="1396"/>
      <c r="F362" s="1289"/>
      <c r="G362" s="1306"/>
    </row>
    <row r="363" spans="1:7" s="378" customFormat="1">
      <c r="A363" s="701"/>
      <c r="B363" s="610"/>
      <c r="C363" s="705" t="s">
        <v>5</v>
      </c>
      <c r="D363" s="710">
        <v>2</v>
      </c>
      <c r="E363" s="672"/>
      <c r="F363" s="1278" t="str">
        <f>IF(D363*E363,D363*E363," ")</f>
        <v xml:space="preserve"> </v>
      </c>
      <c r="G363" s="1311"/>
    </row>
    <row r="364" spans="1:7" s="378" customFormat="1">
      <c r="A364" s="701"/>
      <c r="B364" s="609"/>
      <c r="C364" s="707"/>
      <c r="D364" s="708"/>
      <c r="E364" s="703"/>
      <c r="F364" s="1289"/>
      <c r="G364" s="1306"/>
    </row>
    <row r="365" spans="1:7" s="378" customFormat="1" ht="51">
      <c r="A365" s="420" t="s">
        <v>876</v>
      </c>
      <c r="B365" s="608" t="s">
        <v>955</v>
      </c>
      <c r="C365" s="702"/>
      <c r="D365" s="703"/>
      <c r="E365" s="703"/>
      <c r="F365" s="1289"/>
      <c r="G365" s="1306"/>
    </row>
    <row r="366" spans="1:7" s="378" customFormat="1" ht="25.5">
      <c r="A366" s="701"/>
      <c r="B366" s="609" t="s">
        <v>2100</v>
      </c>
      <c r="C366" s="1390"/>
      <c r="D366" s="704"/>
      <c r="E366" s="1395"/>
      <c r="F366" s="1289"/>
      <c r="G366" s="1306"/>
    </row>
    <row r="367" spans="1:7" s="378" customFormat="1">
      <c r="A367" s="701"/>
      <c r="B367" s="609" t="s">
        <v>2114</v>
      </c>
      <c r="C367" s="1390"/>
      <c r="D367" s="704"/>
      <c r="E367" s="1395"/>
      <c r="F367" s="1289"/>
      <c r="G367" s="1306"/>
    </row>
    <row r="368" spans="1:7" s="378" customFormat="1">
      <c r="A368" s="701"/>
      <c r="B368" s="609" t="s">
        <v>2115</v>
      </c>
      <c r="C368" s="1390"/>
      <c r="D368" s="704"/>
      <c r="E368" s="1395"/>
      <c r="F368" s="1289"/>
      <c r="G368" s="1306"/>
    </row>
    <row r="369" spans="1:7" s="378" customFormat="1">
      <c r="A369" s="701"/>
      <c r="B369" s="609" t="s">
        <v>2116</v>
      </c>
      <c r="C369" s="1390"/>
      <c r="D369" s="704"/>
      <c r="E369" s="1395"/>
      <c r="F369" s="1289"/>
      <c r="G369" s="1306"/>
    </row>
    <row r="370" spans="1:7" s="378" customFormat="1" ht="25.5">
      <c r="A370" s="701"/>
      <c r="B370" s="609" t="s">
        <v>2106</v>
      </c>
      <c r="C370" s="1390"/>
      <c r="D370" s="704"/>
      <c r="E370" s="1396"/>
      <c r="F370" s="1289"/>
      <c r="G370" s="1306"/>
    </row>
    <row r="371" spans="1:7" s="378" customFormat="1">
      <c r="A371" s="701"/>
      <c r="B371" s="610"/>
      <c r="C371" s="705" t="s">
        <v>5</v>
      </c>
      <c r="D371" s="710">
        <v>2</v>
      </c>
      <c r="E371" s="672"/>
      <c r="F371" s="1278" t="str">
        <f>IF(D371*E371,D371*E371," ")</f>
        <v xml:space="preserve"> </v>
      </c>
      <c r="G371" s="1311"/>
    </row>
    <row r="372" spans="1:7" s="378" customFormat="1">
      <c r="A372" s="701"/>
      <c r="B372" s="609"/>
      <c r="C372" s="707"/>
      <c r="D372" s="708"/>
      <c r="E372" s="703"/>
      <c r="F372" s="1289"/>
      <c r="G372" s="1306"/>
    </row>
    <row r="373" spans="1:7" s="378" customFormat="1" ht="38.25">
      <c r="A373" s="420" t="s">
        <v>878</v>
      </c>
      <c r="B373" s="608" t="s">
        <v>1959</v>
      </c>
      <c r="C373" s="702"/>
      <c r="D373" s="703"/>
      <c r="E373" s="703"/>
      <c r="F373" s="1289"/>
      <c r="G373" s="1306"/>
    </row>
    <row r="374" spans="1:7" s="378" customFormat="1" ht="25.5">
      <c r="A374" s="701"/>
      <c r="B374" s="609" t="s">
        <v>2102</v>
      </c>
      <c r="C374" s="1390"/>
      <c r="D374" s="704"/>
      <c r="E374" s="1395"/>
      <c r="F374" s="1289"/>
      <c r="G374" s="1306"/>
    </row>
    <row r="375" spans="1:7" s="378" customFormat="1">
      <c r="A375" s="701"/>
      <c r="B375" s="609" t="s">
        <v>2117</v>
      </c>
      <c r="C375" s="1390"/>
      <c r="D375" s="704"/>
      <c r="E375" s="1395"/>
      <c r="F375" s="1289"/>
      <c r="G375" s="1306"/>
    </row>
    <row r="376" spans="1:7" s="378" customFormat="1">
      <c r="A376" s="701"/>
      <c r="B376" s="609" t="s">
        <v>2118</v>
      </c>
      <c r="C376" s="1390"/>
      <c r="D376" s="704"/>
      <c r="E376" s="1395"/>
      <c r="F376" s="1289"/>
      <c r="G376" s="1306"/>
    </row>
    <row r="377" spans="1:7" s="378" customFormat="1">
      <c r="A377" s="701"/>
      <c r="B377" s="609" t="s">
        <v>2119</v>
      </c>
      <c r="C377" s="1390"/>
      <c r="D377" s="704"/>
      <c r="E377" s="1395"/>
      <c r="F377" s="1289"/>
      <c r="G377" s="1306"/>
    </row>
    <row r="378" spans="1:7" s="378" customFormat="1" ht="38.25">
      <c r="A378" s="701"/>
      <c r="B378" s="609" t="s">
        <v>2105</v>
      </c>
      <c r="C378" s="1390"/>
      <c r="D378" s="704"/>
      <c r="E378" s="1396"/>
      <c r="F378" s="1289"/>
      <c r="G378" s="1306"/>
    </row>
    <row r="379" spans="1:7" s="378" customFormat="1">
      <c r="A379" s="701"/>
      <c r="B379" s="610"/>
      <c r="C379" s="705" t="s">
        <v>5</v>
      </c>
      <c r="D379" s="710">
        <v>1</v>
      </c>
      <c r="E379" s="672"/>
      <c r="F379" s="1278"/>
      <c r="G379" s="1311" t="str">
        <f>IF(D379*E379,D379*E379," ")</f>
        <v xml:space="preserve"> </v>
      </c>
    </row>
    <row r="380" spans="1:7" s="378" customFormat="1">
      <c r="A380" s="701"/>
      <c r="B380" s="609"/>
      <c r="C380" s="707"/>
      <c r="D380" s="708"/>
      <c r="E380" s="703"/>
      <c r="F380" s="1289"/>
      <c r="G380" s="1306"/>
    </row>
    <row r="381" spans="1:7" s="378" customFormat="1" ht="38.25">
      <c r="A381" s="420" t="s">
        <v>880</v>
      </c>
      <c r="B381" s="608" t="s">
        <v>956</v>
      </c>
      <c r="C381" s="702"/>
      <c r="D381" s="703"/>
      <c r="E381" s="703"/>
      <c r="F381" s="1289"/>
      <c r="G381" s="1306"/>
    </row>
    <row r="382" spans="1:7" s="378" customFormat="1" ht="25.5">
      <c r="A382" s="701"/>
      <c r="B382" s="609" t="s">
        <v>2102</v>
      </c>
      <c r="C382" s="1390"/>
      <c r="D382" s="704"/>
      <c r="E382" s="1395"/>
      <c r="F382" s="1289"/>
      <c r="G382" s="1306"/>
    </row>
    <row r="383" spans="1:7" s="378" customFormat="1">
      <c r="A383" s="701"/>
      <c r="B383" s="609" t="s">
        <v>2120</v>
      </c>
      <c r="C383" s="1390"/>
      <c r="D383" s="704"/>
      <c r="E383" s="1395"/>
      <c r="F383" s="1289"/>
      <c r="G383" s="1306"/>
    </row>
    <row r="384" spans="1:7" s="378" customFormat="1">
      <c r="A384" s="701"/>
      <c r="B384" s="609" t="s">
        <v>2121</v>
      </c>
      <c r="C384" s="1390"/>
      <c r="D384" s="704"/>
      <c r="E384" s="1395"/>
      <c r="F384" s="1289"/>
      <c r="G384" s="1306"/>
    </row>
    <row r="385" spans="1:7" s="378" customFormat="1">
      <c r="A385" s="701"/>
      <c r="B385" s="609" t="s">
        <v>2122</v>
      </c>
      <c r="C385" s="1390"/>
      <c r="D385" s="704"/>
      <c r="E385" s="1395"/>
      <c r="F385" s="1289"/>
      <c r="G385" s="1306"/>
    </row>
    <row r="386" spans="1:7" s="378" customFormat="1" ht="38.25">
      <c r="A386" s="701"/>
      <c r="B386" s="609" t="s">
        <v>2105</v>
      </c>
      <c r="C386" s="1390"/>
      <c r="D386" s="704"/>
      <c r="E386" s="1396"/>
      <c r="F386" s="1289"/>
      <c r="G386" s="1306"/>
    </row>
    <row r="387" spans="1:7" s="378" customFormat="1">
      <c r="A387" s="701"/>
      <c r="B387" s="610"/>
      <c r="C387" s="705" t="s">
        <v>5</v>
      </c>
      <c r="D387" s="710">
        <v>1</v>
      </c>
      <c r="E387" s="672"/>
      <c r="F387" s="1278"/>
      <c r="G387" s="1311" t="str">
        <f>IF(D387*E387,D387*E387," ")</f>
        <v xml:space="preserve"> </v>
      </c>
    </row>
    <row r="388" spans="1:7" s="378" customFormat="1">
      <c r="A388" s="701"/>
      <c r="B388" s="609"/>
      <c r="C388" s="707"/>
      <c r="D388" s="708"/>
      <c r="E388" s="703"/>
      <c r="F388" s="1289"/>
      <c r="G388" s="1306"/>
    </row>
    <row r="389" spans="1:7" s="378" customFormat="1" ht="38.25">
      <c r="A389" s="420" t="s">
        <v>882</v>
      </c>
      <c r="B389" s="608" t="s">
        <v>957</v>
      </c>
      <c r="C389" s="702"/>
      <c r="D389" s="703"/>
      <c r="E389" s="703"/>
      <c r="F389" s="1289"/>
      <c r="G389" s="1306"/>
    </row>
    <row r="390" spans="1:7" s="378" customFormat="1" ht="25.5">
      <c r="A390" s="701"/>
      <c r="B390" s="609" t="s">
        <v>2102</v>
      </c>
      <c r="C390" s="703"/>
      <c r="D390" s="704"/>
      <c r="E390" s="1417"/>
      <c r="F390" s="1289"/>
      <c r="G390" s="1306"/>
    </row>
    <row r="391" spans="1:7" s="378" customFormat="1">
      <c r="A391" s="701"/>
      <c r="B391" s="609" t="s">
        <v>2104</v>
      </c>
      <c r="C391" s="703"/>
      <c r="D391" s="704"/>
      <c r="E391" s="1417"/>
      <c r="F391" s="1289"/>
      <c r="G391" s="1306"/>
    </row>
    <row r="392" spans="1:7" s="378" customFormat="1">
      <c r="A392" s="701"/>
      <c r="B392" s="609" t="s">
        <v>2103</v>
      </c>
      <c r="C392" s="703"/>
      <c r="D392" s="704"/>
      <c r="E392" s="1417"/>
      <c r="F392" s="1289"/>
      <c r="G392" s="1306"/>
    </row>
    <row r="393" spans="1:7" s="378" customFormat="1">
      <c r="A393" s="701"/>
      <c r="B393" s="609" t="s">
        <v>2123</v>
      </c>
      <c r="C393" s="703"/>
      <c r="D393" s="704"/>
      <c r="E393" s="1417"/>
      <c r="F393" s="1289"/>
      <c r="G393" s="1306"/>
    </row>
    <row r="394" spans="1:7" s="378" customFormat="1" ht="38.25">
      <c r="A394" s="701"/>
      <c r="B394" s="609" t="s">
        <v>2105</v>
      </c>
      <c r="C394" s="703"/>
      <c r="D394" s="704"/>
      <c r="E394" s="1418"/>
      <c r="F394" s="1289"/>
      <c r="G394" s="1306"/>
    </row>
    <row r="395" spans="1:7" s="378" customFormat="1">
      <c r="A395" s="701"/>
      <c r="B395" s="610"/>
      <c r="C395" s="705" t="s">
        <v>5</v>
      </c>
      <c r="D395" s="710">
        <v>3</v>
      </c>
      <c r="E395" s="672"/>
      <c r="F395" s="1288"/>
      <c r="G395" s="1311" t="str">
        <f t="shared" ref="G395" si="43">IF(D395*E395,D395*E395," ")</f>
        <v xml:space="preserve"> </v>
      </c>
    </row>
    <row r="396" spans="1:7" s="378" customFormat="1">
      <c r="A396" s="701"/>
      <c r="B396" s="609"/>
      <c r="C396" s="707"/>
      <c r="D396" s="708"/>
      <c r="E396" s="703"/>
      <c r="F396" s="1289"/>
      <c r="G396" s="1306"/>
    </row>
    <row r="397" spans="1:7" s="378" customFormat="1" ht="38.25">
      <c r="A397" s="420" t="s">
        <v>884</v>
      </c>
      <c r="B397" s="608" t="s">
        <v>958</v>
      </c>
      <c r="C397" s="702"/>
      <c r="D397" s="703"/>
      <c r="E397" s="703"/>
      <c r="F397" s="1289"/>
      <c r="G397" s="1306"/>
    </row>
    <row r="398" spans="1:7" s="378" customFormat="1" ht="25.5">
      <c r="A398" s="701"/>
      <c r="B398" s="609" t="s">
        <v>2102</v>
      </c>
      <c r="C398" s="1390"/>
      <c r="D398" s="704"/>
      <c r="E398" s="1395"/>
      <c r="F398" s="1289"/>
      <c r="G398" s="1306"/>
    </row>
    <row r="399" spans="1:7" s="378" customFormat="1">
      <c r="A399" s="701"/>
      <c r="B399" s="609" t="s">
        <v>2117</v>
      </c>
      <c r="C399" s="1390"/>
      <c r="D399" s="704"/>
      <c r="E399" s="1395"/>
      <c r="F399" s="1289"/>
      <c r="G399" s="1306"/>
    </row>
    <row r="400" spans="1:7" s="378" customFormat="1">
      <c r="A400" s="701"/>
      <c r="B400" s="609" t="s">
        <v>2103</v>
      </c>
      <c r="C400" s="1390"/>
      <c r="D400" s="704"/>
      <c r="E400" s="1395"/>
      <c r="F400" s="1289"/>
      <c r="G400" s="1306"/>
    </row>
    <row r="401" spans="1:7" s="378" customFormat="1">
      <c r="A401" s="701"/>
      <c r="B401" s="609" t="s">
        <v>2123</v>
      </c>
      <c r="C401" s="1390"/>
      <c r="D401" s="704"/>
      <c r="E401" s="1395"/>
      <c r="F401" s="1289"/>
      <c r="G401" s="1306"/>
    </row>
    <row r="402" spans="1:7" s="378" customFormat="1" ht="38.25">
      <c r="A402" s="701"/>
      <c r="B402" s="609" t="s">
        <v>2105</v>
      </c>
      <c r="C402" s="1390"/>
      <c r="D402" s="704"/>
      <c r="E402" s="1396"/>
      <c r="F402" s="1289"/>
      <c r="G402" s="1306"/>
    </row>
    <row r="403" spans="1:7" s="378" customFormat="1">
      <c r="A403" s="701"/>
      <c r="B403" s="610"/>
      <c r="C403" s="705" t="s">
        <v>5</v>
      </c>
      <c r="D403" s="710">
        <v>6</v>
      </c>
      <c r="E403" s="672"/>
      <c r="F403" s="1278"/>
      <c r="G403" s="1311" t="str">
        <f>IF(D403*E403,D403*E403," ")</f>
        <v xml:space="preserve"> </v>
      </c>
    </row>
    <row r="404" spans="1:7" s="378" customFormat="1">
      <c r="A404" s="701"/>
      <c r="B404" s="609"/>
      <c r="C404" s="707"/>
      <c r="D404" s="708"/>
      <c r="E404" s="703"/>
      <c r="F404" s="1289"/>
      <c r="G404" s="1306"/>
    </row>
    <row r="405" spans="1:7" s="378" customFormat="1" ht="38.25">
      <c r="A405" s="420" t="s">
        <v>886</v>
      </c>
      <c r="B405" s="608" t="s">
        <v>959</v>
      </c>
      <c r="C405" s="702"/>
      <c r="D405" s="703"/>
      <c r="E405" s="703"/>
      <c r="F405" s="1289"/>
      <c r="G405" s="1306"/>
    </row>
    <row r="406" spans="1:7" s="378" customFormat="1" ht="25.5">
      <c r="A406" s="701"/>
      <c r="B406" s="609" t="s">
        <v>2102</v>
      </c>
      <c r="C406" s="1390"/>
      <c r="D406" s="704"/>
      <c r="E406" s="1395"/>
      <c r="F406" s="1289"/>
      <c r="G406" s="1306"/>
    </row>
    <row r="407" spans="1:7" s="378" customFormat="1">
      <c r="A407" s="701"/>
      <c r="B407" s="609" t="s">
        <v>2120</v>
      </c>
      <c r="C407" s="1390"/>
      <c r="D407" s="704"/>
      <c r="E407" s="1395"/>
      <c r="F407" s="1289"/>
      <c r="G407" s="1306"/>
    </row>
    <row r="408" spans="1:7" s="378" customFormat="1">
      <c r="A408" s="701"/>
      <c r="B408" s="609" t="s">
        <v>2103</v>
      </c>
      <c r="C408" s="1390"/>
      <c r="D408" s="704"/>
      <c r="E408" s="1395"/>
      <c r="F408" s="1289"/>
      <c r="G408" s="1306"/>
    </row>
    <row r="409" spans="1:7" s="378" customFormat="1">
      <c r="A409" s="701"/>
      <c r="B409" s="609" t="s">
        <v>2123</v>
      </c>
      <c r="C409" s="1390"/>
      <c r="D409" s="704"/>
      <c r="E409" s="1395"/>
      <c r="F409" s="1289"/>
      <c r="G409" s="1306"/>
    </row>
    <row r="410" spans="1:7" s="378" customFormat="1" ht="38.25">
      <c r="A410" s="701"/>
      <c r="B410" s="609" t="s">
        <v>2105</v>
      </c>
      <c r="C410" s="1390"/>
      <c r="D410" s="704"/>
      <c r="E410" s="1396"/>
      <c r="F410" s="1289"/>
      <c r="G410" s="1306"/>
    </row>
    <row r="411" spans="1:7" s="378" customFormat="1">
      <c r="A411" s="701"/>
      <c r="B411" s="610"/>
      <c r="C411" s="705" t="s">
        <v>5</v>
      </c>
      <c r="D411" s="710">
        <v>1</v>
      </c>
      <c r="E411" s="672"/>
      <c r="F411" s="1278"/>
      <c r="G411" s="1311" t="str">
        <f>IF(D411*E411,D411*E411," ")</f>
        <v xml:space="preserve"> </v>
      </c>
    </row>
    <row r="412" spans="1:7" s="378" customFormat="1">
      <c r="A412" s="701"/>
      <c r="B412" s="609"/>
      <c r="C412" s="707"/>
      <c r="D412" s="708"/>
      <c r="E412" s="703"/>
      <c r="F412" s="1289"/>
      <c r="G412" s="1306"/>
    </row>
    <row r="413" spans="1:7" s="378" customFormat="1" ht="38.25">
      <c r="A413" s="420" t="s">
        <v>888</v>
      </c>
      <c r="B413" s="608" t="s">
        <v>960</v>
      </c>
      <c r="C413" s="702"/>
      <c r="D413" s="703"/>
      <c r="E413" s="703"/>
      <c r="F413" s="1289"/>
      <c r="G413" s="1306"/>
    </row>
    <row r="414" spans="1:7" s="378" customFormat="1" ht="25.5">
      <c r="A414" s="701"/>
      <c r="B414" s="609" t="s">
        <v>2102</v>
      </c>
      <c r="C414" s="1390"/>
      <c r="D414" s="704"/>
      <c r="E414" s="1395"/>
      <c r="F414" s="1289"/>
      <c r="G414" s="1306"/>
    </row>
    <row r="415" spans="1:7" s="378" customFormat="1">
      <c r="A415" s="701"/>
      <c r="B415" s="609" t="s">
        <v>2120</v>
      </c>
      <c r="C415" s="1390"/>
      <c r="D415" s="704"/>
      <c r="E415" s="1395"/>
      <c r="F415" s="1289"/>
      <c r="G415" s="1306"/>
    </row>
    <row r="416" spans="1:7" s="378" customFormat="1">
      <c r="A416" s="701"/>
      <c r="B416" s="609" t="s">
        <v>2124</v>
      </c>
      <c r="C416" s="1390"/>
      <c r="D416" s="704"/>
      <c r="E416" s="1395"/>
      <c r="F416" s="1289"/>
      <c r="G416" s="1306"/>
    </row>
    <row r="417" spans="1:7" s="378" customFormat="1">
      <c r="A417" s="701"/>
      <c r="B417" s="609" t="s">
        <v>2119</v>
      </c>
      <c r="C417" s="1390"/>
      <c r="D417" s="704"/>
      <c r="E417" s="1395"/>
      <c r="F417" s="1289"/>
      <c r="G417" s="1306"/>
    </row>
    <row r="418" spans="1:7" s="378" customFormat="1" ht="38.25">
      <c r="A418" s="701"/>
      <c r="B418" s="609" t="s">
        <v>2105</v>
      </c>
      <c r="C418" s="1390"/>
      <c r="D418" s="704"/>
      <c r="E418" s="1396"/>
      <c r="F418" s="1289"/>
      <c r="G418" s="1306"/>
    </row>
    <row r="419" spans="1:7" s="378" customFormat="1">
      <c r="A419" s="701"/>
      <c r="B419" s="610"/>
      <c r="C419" s="705" t="s">
        <v>5</v>
      </c>
      <c r="D419" s="710">
        <v>2</v>
      </c>
      <c r="E419" s="672"/>
      <c r="F419" s="1278"/>
      <c r="G419" s="1311" t="str">
        <f>IF(D419*E419,D419*E419," ")</f>
        <v xml:space="preserve"> </v>
      </c>
    </row>
    <row r="420" spans="1:7" s="378" customFormat="1">
      <c r="A420" s="701"/>
      <c r="B420" s="609"/>
      <c r="C420" s="707"/>
      <c r="D420" s="708"/>
      <c r="E420" s="703"/>
      <c r="F420" s="1289"/>
      <c r="G420" s="1306"/>
    </row>
    <row r="421" spans="1:7" s="378" customFormat="1" ht="38.25">
      <c r="A421" s="420" t="s">
        <v>889</v>
      </c>
      <c r="B421" s="608" t="s">
        <v>961</v>
      </c>
      <c r="C421" s="702"/>
      <c r="D421" s="703"/>
      <c r="E421" s="703"/>
      <c r="F421" s="1289"/>
      <c r="G421" s="1306"/>
    </row>
    <row r="422" spans="1:7" s="378" customFormat="1" ht="25.5">
      <c r="A422" s="701"/>
      <c r="B422" s="609" t="s">
        <v>2102</v>
      </c>
      <c r="C422" s="1390"/>
      <c r="D422" s="704"/>
      <c r="E422" s="1395"/>
      <c r="F422" s="1289"/>
      <c r="G422" s="1306"/>
    </row>
    <row r="423" spans="1:7" s="378" customFormat="1">
      <c r="A423" s="701"/>
      <c r="B423" s="609" t="s">
        <v>2125</v>
      </c>
      <c r="C423" s="1390"/>
      <c r="D423" s="704"/>
      <c r="E423" s="1395"/>
      <c r="F423" s="1289"/>
      <c r="G423" s="1306"/>
    </row>
    <row r="424" spans="1:7" s="378" customFormat="1">
      <c r="A424" s="701"/>
      <c r="B424" s="609" t="s">
        <v>2126</v>
      </c>
      <c r="C424" s="1390"/>
      <c r="D424" s="704"/>
      <c r="E424" s="1395"/>
      <c r="F424" s="1289"/>
      <c r="G424" s="1306"/>
    </row>
    <row r="425" spans="1:7" s="378" customFormat="1">
      <c r="A425" s="701"/>
      <c r="B425" s="609" t="s">
        <v>2127</v>
      </c>
      <c r="C425" s="1390"/>
      <c r="D425" s="704"/>
      <c r="E425" s="1395"/>
      <c r="F425" s="1289"/>
      <c r="G425" s="1306"/>
    </row>
    <row r="426" spans="1:7" s="378" customFormat="1" ht="38.25">
      <c r="A426" s="701"/>
      <c r="B426" s="609" t="s">
        <v>2105</v>
      </c>
      <c r="C426" s="1390"/>
      <c r="D426" s="704"/>
      <c r="E426" s="1396"/>
      <c r="F426" s="1290"/>
      <c r="G426" s="1306"/>
    </row>
    <row r="427" spans="1:7" s="378" customFormat="1">
      <c r="A427" s="701"/>
      <c r="B427" s="610"/>
      <c r="C427" s="705" t="s">
        <v>5</v>
      </c>
      <c r="D427" s="710">
        <v>2</v>
      </c>
      <c r="E427" s="672"/>
      <c r="F427" s="1272"/>
      <c r="G427" s="1311" t="str">
        <f t="shared" ref="G427" si="44">IF(D427*E427,D427*E427," ")</f>
        <v xml:space="preserve"> </v>
      </c>
    </row>
    <row r="428" spans="1:7" s="378" customFormat="1">
      <c r="A428" s="701"/>
      <c r="B428" s="609"/>
      <c r="C428" s="707"/>
      <c r="D428" s="708"/>
      <c r="E428" s="703"/>
      <c r="F428" s="1272" t="str">
        <f t="shared" ref="F428:F433" si="45">IF(D428*E428,D428*E428," ")</f>
        <v xml:space="preserve"> </v>
      </c>
      <c r="G428" s="1306"/>
    </row>
    <row r="429" spans="1:7" s="378" customFormat="1" ht="25.5">
      <c r="A429" s="420" t="s">
        <v>891</v>
      </c>
      <c r="B429" s="414" t="s">
        <v>1840</v>
      </c>
      <c r="C429" s="385" t="s">
        <v>5</v>
      </c>
      <c r="D429" s="385">
        <v>5</v>
      </c>
      <c r="E429" s="400"/>
      <c r="F429" s="1272"/>
      <c r="G429" s="1306" t="str">
        <f t="shared" ref="G429:G434" si="46">IF(D429*E429,D429*E429," ")</f>
        <v xml:space="preserve"> </v>
      </c>
    </row>
    <row r="430" spans="1:7" s="378" customFormat="1">
      <c r="A430" s="420"/>
      <c r="B430" s="414" t="s">
        <v>962</v>
      </c>
      <c r="C430" s="385"/>
      <c r="D430" s="385"/>
      <c r="E430" s="400"/>
      <c r="F430" s="1272" t="str">
        <f t="shared" si="45"/>
        <v xml:space="preserve"> </v>
      </c>
      <c r="G430" s="1306" t="str">
        <f t="shared" si="46"/>
        <v xml:space="preserve"> </v>
      </c>
    </row>
    <row r="431" spans="1:7" s="378" customFormat="1" ht="25.5">
      <c r="A431" s="420" t="s">
        <v>893</v>
      </c>
      <c r="B431" s="414" t="s">
        <v>963</v>
      </c>
      <c r="C431" s="385" t="s">
        <v>673</v>
      </c>
      <c r="D431" s="385">
        <v>1</v>
      </c>
      <c r="E431" s="400"/>
      <c r="F431" s="1272"/>
      <c r="G431" s="1306" t="str">
        <f t="shared" si="46"/>
        <v xml:space="preserve"> </v>
      </c>
    </row>
    <row r="432" spans="1:7" s="378" customFormat="1">
      <c r="A432" s="420"/>
      <c r="B432" s="414"/>
      <c r="C432" s="385"/>
      <c r="D432" s="385"/>
      <c r="E432" s="400"/>
      <c r="F432" s="1272" t="str">
        <f t="shared" si="45"/>
        <v xml:space="preserve"> </v>
      </c>
      <c r="G432" s="1306" t="str">
        <f t="shared" si="46"/>
        <v xml:space="preserve"> </v>
      </c>
    </row>
    <row r="433" spans="1:7" s="378" customFormat="1">
      <c r="A433" s="420" t="s">
        <v>897</v>
      </c>
      <c r="B433" s="414" t="s">
        <v>935</v>
      </c>
      <c r="C433" s="385" t="s">
        <v>673</v>
      </c>
      <c r="D433" s="385">
        <v>1</v>
      </c>
      <c r="E433" s="400"/>
      <c r="F433" s="1272" t="str">
        <f t="shared" si="45"/>
        <v xml:space="preserve"> </v>
      </c>
      <c r="G433" s="1306"/>
    </row>
    <row r="434" spans="1:7" s="378" customFormat="1" ht="13.5" thickBot="1">
      <c r="A434" s="420"/>
      <c r="B434" s="414"/>
      <c r="C434" s="385"/>
      <c r="D434" s="402"/>
      <c r="E434" s="400"/>
      <c r="F434" s="1273"/>
      <c r="G434" s="1306" t="str">
        <f t="shared" si="46"/>
        <v xml:space="preserve"> </v>
      </c>
    </row>
    <row r="435" spans="1:7" s="378" customFormat="1" ht="13.5" thickBot="1">
      <c r="A435" s="1332" t="s">
        <v>860</v>
      </c>
      <c r="B435" s="1347" t="s">
        <v>937</v>
      </c>
      <c r="C435" s="1350" t="s">
        <v>7</v>
      </c>
      <c r="D435" s="1351"/>
      <c r="E435" s="1352"/>
      <c r="F435" s="1354">
        <f>SUM(F295:F434)</f>
        <v>0</v>
      </c>
      <c r="G435" s="1353">
        <f>SUM(G295:G434)</f>
        <v>0</v>
      </c>
    </row>
    <row r="436" spans="1:7" s="378" customFormat="1" ht="13.5" thickBot="1">
      <c r="A436" s="420"/>
      <c r="B436" s="414"/>
      <c r="C436" s="385"/>
      <c r="D436" s="402"/>
      <c r="E436" s="400"/>
      <c r="F436" s="1273"/>
      <c r="G436" s="1306"/>
    </row>
    <row r="437" spans="1:7" s="378" customFormat="1" ht="13.5" thickBot="1">
      <c r="A437" s="1330" t="s">
        <v>862</v>
      </c>
      <c r="B437" s="1355" t="s">
        <v>964</v>
      </c>
      <c r="C437" s="1350"/>
      <c r="D437" s="1351"/>
      <c r="E437" s="1352"/>
      <c r="F437" s="1356"/>
      <c r="G437" s="1353" t="str">
        <f t="shared" ref="G437" si="47">IF(D437*E437,D437*E437," ")</f>
        <v xml:space="preserve"> </v>
      </c>
    </row>
    <row r="438" spans="1:7" s="378" customFormat="1" ht="13.5" thickBot="1">
      <c r="A438" s="711"/>
      <c r="B438" s="414"/>
      <c r="C438" s="385"/>
      <c r="D438" s="385"/>
      <c r="E438" s="383"/>
      <c r="F438" s="1281"/>
      <c r="G438" s="1306"/>
    </row>
    <row r="439" spans="1:7" s="378" customFormat="1" ht="13.5" thickBot="1">
      <c r="A439" s="1357" t="s">
        <v>427</v>
      </c>
      <c r="B439" s="1331" t="s">
        <v>965</v>
      </c>
      <c r="C439" s="1325"/>
      <c r="D439" s="1325"/>
      <c r="E439" s="410"/>
      <c r="F439" s="1284"/>
      <c r="G439" s="1327"/>
    </row>
    <row r="440" spans="1:7" s="378" customFormat="1">
      <c r="A440" s="700"/>
      <c r="B440" s="414"/>
      <c r="C440" s="385"/>
      <c r="D440" s="385"/>
      <c r="E440" s="383"/>
      <c r="F440" s="1281"/>
      <c r="G440" s="1306"/>
    </row>
    <row r="441" spans="1:7" s="378" customFormat="1" ht="38.25">
      <c r="A441" s="712" t="s">
        <v>427</v>
      </c>
      <c r="B441" s="414" t="s">
        <v>1841</v>
      </c>
      <c r="C441" s="385" t="s">
        <v>5</v>
      </c>
      <c r="D441" s="385">
        <v>1</v>
      </c>
      <c r="E441" s="383"/>
      <c r="F441" s="1281"/>
      <c r="G441" s="1306" t="str">
        <f>IF(D441*E441,D441*E441,"")</f>
        <v/>
      </c>
    </row>
    <row r="442" spans="1:7" s="378" customFormat="1">
      <c r="A442" s="700"/>
      <c r="B442" s="414"/>
      <c r="C442" s="385"/>
      <c r="D442" s="385"/>
      <c r="E442" s="383"/>
      <c r="F442" s="1281"/>
      <c r="G442" s="1306"/>
    </row>
    <row r="443" spans="1:7" s="378" customFormat="1" ht="38.25">
      <c r="A443" s="712" t="s">
        <v>428</v>
      </c>
      <c r="B443" s="604" t="s">
        <v>1842</v>
      </c>
      <c r="C443" s="385"/>
      <c r="D443" s="385"/>
      <c r="E443" s="383"/>
      <c r="F443" s="1281"/>
      <c r="G443" s="1306"/>
    </row>
    <row r="444" spans="1:7" s="378" customFormat="1" ht="15">
      <c r="A444" s="711" t="s">
        <v>837</v>
      </c>
      <c r="B444" s="414" t="s">
        <v>1098</v>
      </c>
      <c r="C444" s="385" t="s">
        <v>455</v>
      </c>
      <c r="D444" s="385">
        <v>40</v>
      </c>
      <c r="E444" s="383"/>
      <c r="F444" s="1281"/>
      <c r="G444" s="1306" t="str">
        <f>IF(D444*E444,D444*E444,"")</f>
        <v/>
      </c>
    </row>
    <row r="445" spans="1:7" s="378" customFormat="1" ht="15">
      <c r="A445" s="711" t="s">
        <v>837</v>
      </c>
      <c r="B445" s="414" t="s">
        <v>1099</v>
      </c>
      <c r="C445" s="385" t="s">
        <v>455</v>
      </c>
      <c r="D445" s="385">
        <v>330</v>
      </c>
      <c r="E445" s="383"/>
      <c r="F445" s="1281"/>
      <c r="G445" s="1306" t="str">
        <f t="shared" ref="G445:G455" si="48">IF(D445*E445,D445*E445,"")</f>
        <v/>
      </c>
    </row>
    <row r="446" spans="1:7" s="378" customFormat="1" ht="15">
      <c r="A446" s="711" t="s">
        <v>837</v>
      </c>
      <c r="B446" s="414" t="s">
        <v>1100</v>
      </c>
      <c r="C446" s="385" t="s">
        <v>455</v>
      </c>
      <c r="D446" s="385">
        <v>50</v>
      </c>
      <c r="E446" s="383"/>
      <c r="F446" s="1281"/>
      <c r="G446" s="1306" t="str">
        <f t="shared" si="48"/>
        <v/>
      </c>
    </row>
    <row r="447" spans="1:7" s="378" customFormat="1" ht="15">
      <c r="A447" s="711" t="s">
        <v>837</v>
      </c>
      <c r="B447" s="414" t="s">
        <v>1101</v>
      </c>
      <c r="C447" s="385" t="s">
        <v>455</v>
      </c>
      <c r="D447" s="385">
        <v>50</v>
      </c>
      <c r="E447" s="383"/>
      <c r="F447" s="1281"/>
      <c r="G447" s="1306" t="str">
        <f t="shared" si="48"/>
        <v/>
      </c>
    </row>
    <row r="448" spans="1:7" s="378" customFormat="1" ht="15">
      <c r="A448" s="711" t="s">
        <v>837</v>
      </c>
      <c r="B448" s="414" t="s">
        <v>1102</v>
      </c>
      <c r="C448" s="385" t="s">
        <v>455</v>
      </c>
      <c r="D448" s="385">
        <v>200</v>
      </c>
      <c r="E448" s="383"/>
      <c r="F448" s="1281"/>
      <c r="G448" s="1306" t="str">
        <f t="shared" si="48"/>
        <v/>
      </c>
    </row>
    <row r="449" spans="1:7" s="378" customFormat="1" ht="15">
      <c r="A449" s="711" t="s">
        <v>837</v>
      </c>
      <c r="B449" s="414" t="s">
        <v>1103</v>
      </c>
      <c r="C449" s="385" t="s">
        <v>455</v>
      </c>
      <c r="D449" s="385">
        <v>250</v>
      </c>
      <c r="E449" s="383"/>
      <c r="F449" s="1281"/>
      <c r="G449" s="1306" t="str">
        <f t="shared" si="48"/>
        <v/>
      </c>
    </row>
    <row r="450" spans="1:7" s="378" customFormat="1">
      <c r="A450" s="711" t="s">
        <v>837</v>
      </c>
      <c r="B450" s="414" t="s">
        <v>966</v>
      </c>
      <c r="C450" s="385" t="s">
        <v>455</v>
      </c>
      <c r="D450" s="385">
        <v>180</v>
      </c>
      <c r="E450" s="383"/>
      <c r="F450" s="1281"/>
      <c r="G450" s="1306" t="str">
        <f t="shared" si="48"/>
        <v/>
      </c>
    </row>
    <row r="451" spans="1:7" s="378" customFormat="1">
      <c r="A451" s="711" t="s">
        <v>837</v>
      </c>
      <c r="B451" s="414" t="s">
        <v>967</v>
      </c>
      <c r="C451" s="385" t="s">
        <v>455</v>
      </c>
      <c r="D451" s="385">
        <v>50</v>
      </c>
      <c r="E451" s="383"/>
      <c r="F451" s="1281"/>
      <c r="G451" s="1306" t="str">
        <f t="shared" si="48"/>
        <v/>
      </c>
    </row>
    <row r="452" spans="1:7">
      <c r="A452" s="713"/>
      <c r="B452" s="714"/>
      <c r="C452" s="715"/>
      <c r="D452" s="715"/>
      <c r="E452" s="403"/>
      <c r="F452" s="1291"/>
      <c r="G452" s="1309"/>
    </row>
    <row r="453" spans="1:7" s="378" customFormat="1" ht="25.5">
      <c r="A453" s="712" t="s">
        <v>429</v>
      </c>
      <c r="B453" s="414" t="s">
        <v>1843</v>
      </c>
      <c r="C453" s="385" t="s">
        <v>455</v>
      </c>
      <c r="D453" s="385">
        <v>17</v>
      </c>
      <c r="E453" s="383"/>
      <c r="F453" s="1281"/>
      <c r="G453" s="1306" t="str">
        <f t="shared" si="48"/>
        <v/>
      </c>
    </row>
    <row r="454" spans="1:7" s="378" customFormat="1">
      <c r="A454" s="711"/>
      <c r="B454" s="414"/>
      <c r="C454" s="385"/>
      <c r="D454" s="385"/>
      <c r="E454" s="383"/>
      <c r="F454" s="1281"/>
      <c r="G454" s="1306"/>
    </row>
    <row r="455" spans="1:7" s="378" customFormat="1" ht="25.5">
      <c r="A455" s="712" t="s">
        <v>430</v>
      </c>
      <c r="B455" s="414" t="s">
        <v>1844</v>
      </c>
      <c r="C455" s="385" t="s">
        <v>5</v>
      </c>
      <c r="D455" s="385">
        <v>10</v>
      </c>
      <c r="E455" s="383"/>
      <c r="F455" s="1281"/>
      <c r="G455" s="1306" t="str">
        <f t="shared" si="48"/>
        <v/>
      </c>
    </row>
    <row r="456" spans="1:7" s="378" customFormat="1">
      <c r="A456" s="711"/>
      <c r="B456" s="414"/>
      <c r="C456" s="385"/>
      <c r="D456" s="385"/>
      <c r="E456" s="383"/>
      <c r="F456" s="1281"/>
      <c r="G456" s="1306"/>
    </row>
    <row r="457" spans="1:7" s="378" customFormat="1">
      <c r="A457" s="712" t="s">
        <v>860</v>
      </c>
      <c r="B457" s="414" t="s">
        <v>1845</v>
      </c>
      <c r="C457" s="385" t="s">
        <v>5</v>
      </c>
      <c r="D457" s="385">
        <v>10</v>
      </c>
      <c r="E457" s="383"/>
      <c r="F457" s="1281"/>
      <c r="G457" s="1306" t="str">
        <f t="shared" ref="G457" si="49">IF(D457*E457,D457*E457,"")</f>
        <v/>
      </c>
    </row>
    <row r="458" spans="1:7" s="378" customFormat="1">
      <c r="A458" s="711"/>
      <c r="B458" s="414"/>
      <c r="C458" s="385"/>
      <c r="D458" s="385"/>
      <c r="E458" s="383"/>
      <c r="F458" s="1281"/>
      <c r="G458" s="1306"/>
    </row>
    <row r="459" spans="1:7" s="378" customFormat="1" ht="25.5">
      <c r="A459" s="712" t="s">
        <v>862</v>
      </c>
      <c r="B459" s="414" t="s">
        <v>968</v>
      </c>
      <c r="C459" s="385" t="s">
        <v>5</v>
      </c>
      <c r="D459" s="385">
        <v>10</v>
      </c>
      <c r="E459" s="383"/>
      <c r="F459" s="1281"/>
      <c r="G459" s="1306" t="str">
        <f t="shared" ref="G459" si="50">IF(D459*E459,D459*E459,"")</f>
        <v/>
      </c>
    </row>
    <row r="460" spans="1:7" s="378" customFormat="1">
      <c r="A460" s="711"/>
      <c r="B460" s="414"/>
      <c r="C460" s="385"/>
      <c r="D460" s="385"/>
      <c r="E460" s="383"/>
      <c r="F460" s="1281"/>
      <c r="G460" s="1306"/>
    </row>
    <row r="461" spans="1:7" s="378" customFormat="1" ht="25.5">
      <c r="A461" s="712" t="s">
        <v>908</v>
      </c>
      <c r="B461" s="414" t="s">
        <v>969</v>
      </c>
      <c r="C461" s="385"/>
      <c r="D461" s="385"/>
      <c r="E461" s="383"/>
      <c r="F461" s="1281"/>
      <c r="G461" s="1306"/>
    </row>
    <row r="462" spans="1:7" s="378" customFormat="1">
      <c r="A462" s="711" t="s">
        <v>837</v>
      </c>
      <c r="B462" s="414" t="s">
        <v>970</v>
      </c>
      <c r="C462" s="385" t="s">
        <v>5</v>
      </c>
      <c r="D462" s="385">
        <v>2</v>
      </c>
      <c r="E462" s="404"/>
      <c r="F462" s="1292"/>
      <c r="G462" s="1306" t="str">
        <f t="shared" ref="G462:G473" si="51">IF(D462*E462,D462*E462,"")</f>
        <v/>
      </c>
    </row>
    <row r="463" spans="1:7" s="378" customFormat="1">
      <c r="A463" s="711" t="s">
        <v>837</v>
      </c>
      <c r="B463" s="414" t="s">
        <v>971</v>
      </c>
      <c r="C463" s="385" t="s">
        <v>5</v>
      </c>
      <c r="D463" s="385">
        <v>14</v>
      </c>
      <c r="E463" s="404"/>
      <c r="F463" s="1292"/>
      <c r="G463" s="1306" t="str">
        <f t="shared" si="51"/>
        <v/>
      </c>
    </row>
    <row r="464" spans="1:7" s="378" customFormat="1">
      <c r="A464" s="711" t="s">
        <v>837</v>
      </c>
      <c r="B464" s="414" t="s">
        <v>972</v>
      </c>
      <c r="C464" s="385" t="s">
        <v>5</v>
      </c>
      <c r="D464" s="385">
        <v>10</v>
      </c>
      <c r="E464" s="404"/>
      <c r="F464" s="1292"/>
      <c r="G464" s="1306" t="str">
        <f t="shared" si="51"/>
        <v/>
      </c>
    </row>
    <row r="465" spans="1:7" s="378" customFormat="1">
      <c r="A465" s="711" t="s">
        <v>837</v>
      </c>
      <c r="B465" s="414" t="s">
        <v>973</v>
      </c>
      <c r="C465" s="385" t="s">
        <v>5</v>
      </c>
      <c r="D465" s="385">
        <v>2</v>
      </c>
      <c r="E465" s="404"/>
      <c r="F465" s="1292"/>
      <c r="G465" s="1306" t="str">
        <f t="shared" si="51"/>
        <v/>
      </c>
    </row>
    <row r="466" spans="1:7" s="378" customFormat="1">
      <c r="A466" s="711" t="s">
        <v>837</v>
      </c>
      <c r="B466" s="414" t="s">
        <v>974</v>
      </c>
      <c r="C466" s="385" t="s">
        <v>5</v>
      </c>
      <c r="D466" s="385">
        <v>2</v>
      </c>
      <c r="E466" s="404"/>
      <c r="F466" s="1292"/>
      <c r="G466" s="1306" t="str">
        <f t="shared" si="51"/>
        <v/>
      </c>
    </row>
    <row r="467" spans="1:7" s="378" customFormat="1">
      <c r="A467" s="711" t="s">
        <v>837</v>
      </c>
      <c r="B467" s="414" t="s">
        <v>975</v>
      </c>
      <c r="C467" s="385" t="s">
        <v>5</v>
      </c>
      <c r="D467" s="385">
        <v>6</v>
      </c>
      <c r="E467" s="404"/>
      <c r="F467" s="1292"/>
      <c r="G467" s="1306" t="str">
        <f t="shared" si="51"/>
        <v/>
      </c>
    </row>
    <row r="468" spans="1:7" s="378" customFormat="1">
      <c r="A468" s="711" t="s">
        <v>837</v>
      </c>
      <c r="B468" s="414" t="s">
        <v>548</v>
      </c>
      <c r="C468" s="385" t="s">
        <v>5</v>
      </c>
      <c r="D468" s="385">
        <v>2</v>
      </c>
      <c r="E468" s="404"/>
      <c r="F468" s="1292"/>
      <c r="G468" s="1306" t="str">
        <f t="shared" si="51"/>
        <v/>
      </c>
    </row>
    <row r="469" spans="1:7" s="378" customFormat="1">
      <c r="A469" s="711" t="s">
        <v>837</v>
      </c>
      <c r="B469" s="414" t="s">
        <v>976</v>
      </c>
      <c r="C469" s="385" t="s">
        <v>5</v>
      </c>
      <c r="D469" s="385">
        <v>3</v>
      </c>
      <c r="E469" s="404"/>
      <c r="F469" s="1292"/>
      <c r="G469" s="1306" t="str">
        <f t="shared" si="51"/>
        <v/>
      </c>
    </row>
    <row r="470" spans="1:7" s="378" customFormat="1">
      <c r="A470" s="711"/>
      <c r="B470" s="414"/>
      <c r="C470" s="385"/>
      <c r="D470" s="385"/>
      <c r="E470" s="383"/>
      <c r="F470" s="1281"/>
      <c r="G470" s="1306"/>
    </row>
    <row r="471" spans="1:7" s="378" customFormat="1" ht="25.5">
      <c r="A471" s="712" t="s">
        <v>872</v>
      </c>
      <c r="B471" s="414" t="s">
        <v>977</v>
      </c>
      <c r="C471" s="385" t="s">
        <v>6</v>
      </c>
      <c r="D471" s="385">
        <v>2</v>
      </c>
      <c r="E471" s="383"/>
      <c r="F471" s="1281"/>
      <c r="G471" s="1306" t="str">
        <f t="shared" si="51"/>
        <v/>
      </c>
    </row>
    <row r="472" spans="1:7" s="378" customFormat="1">
      <c r="A472" s="711"/>
      <c r="B472" s="414"/>
      <c r="C472" s="385"/>
      <c r="D472" s="385"/>
      <c r="E472" s="383"/>
      <c r="F472" s="1281"/>
      <c r="G472" s="1306"/>
    </row>
    <row r="473" spans="1:7" s="378" customFormat="1" ht="25.5">
      <c r="A473" s="712" t="s">
        <v>248</v>
      </c>
      <c r="B473" s="414" t="s">
        <v>978</v>
      </c>
      <c r="C473" s="385" t="s">
        <v>16</v>
      </c>
      <c r="D473" s="385">
        <v>1</v>
      </c>
      <c r="E473" s="383"/>
      <c r="F473" s="1281"/>
      <c r="G473" s="1306" t="str">
        <f t="shared" si="51"/>
        <v/>
      </c>
    </row>
    <row r="474" spans="1:7" s="378" customFormat="1">
      <c r="A474" s="711"/>
      <c r="B474" s="414"/>
      <c r="C474" s="385"/>
      <c r="D474" s="385"/>
      <c r="E474" s="383"/>
      <c r="F474" s="1281"/>
      <c r="G474" s="1306"/>
    </row>
    <row r="475" spans="1:7" s="378" customFormat="1">
      <c r="A475" s="712" t="s">
        <v>874</v>
      </c>
      <c r="B475" s="414" t="s">
        <v>979</v>
      </c>
      <c r="C475" s="385" t="s">
        <v>16</v>
      </c>
      <c r="D475" s="385">
        <v>1</v>
      </c>
      <c r="E475" s="383"/>
      <c r="F475" s="1281"/>
      <c r="G475" s="1306" t="str">
        <f t="shared" ref="G475" si="52">IF(D475*E475,D475*E475,"")</f>
        <v/>
      </c>
    </row>
    <row r="476" spans="1:7" s="378" customFormat="1">
      <c r="A476" s="711"/>
      <c r="B476" s="414"/>
      <c r="C476" s="385"/>
      <c r="D476" s="385"/>
      <c r="E476" s="383"/>
      <c r="F476" s="1281"/>
      <c r="G476" s="1306"/>
    </row>
    <row r="477" spans="1:7" s="378" customFormat="1" ht="38.25">
      <c r="A477" s="712" t="s">
        <v>876</v>
      </c>
      <c r="B477" s="414" t="s">
        <v>980</v>
      </c>
      <c r="C477" s="385" t="s">
        <v>16</v>
      </c>
      <c r="D477" s="385">
        <v>1</v>
      </c>
      <c r="E477" s="383"/>
      <c r="F477" s="1281"/>
      <c r="G477" s="1306" t="str">
        <f t="shared" ref="G477" si="53">IF(D477*E477,D477*E477,"")</f>
        <v/>
      </c>
    </row>
    <row r="478" spans="1:7" s="378" customFormat="1">
      <c r="A478" s="711"/>
      <c r="B478" s="414"/>
      <c r="C478" s="385"/>
      <c r="D478" s="385"/>
      <c r="E478" s="383"/>
      <c r="F478" s="1281"/>
      <c r="G478" s="1306"/>
    </row>
    <row r="479" spans="1:7" s="378" customFormat="1" ht="25.5">
      <c r="A479" s="712" t="s">
        <v>878</v>
      </c>
      <c r="B479" s="414" t="s">
        <v>981</v>
      </c>
      <c r="C479" s="385" t="s">
        <v>16</v>
      </c>
      <c r="D479" s="385">
        <v>1</v>
      </c>
      <c r="E479" s="383"/>
      <c r="F479" s="1281"/>
      <c r="G479" s="1306" t="str">
        <f t="shared" ref="G479" si="54">IF(D479*E479,D479*E479,"")</f>
        <v/>
      </c>
    </row>
    <row r="480" spans="1:7" s="378" customFormat="1" ht="13.5" thickBot="1">
      <c r="A480" s="711"/>
      <c r="B480" s="414"/>
      <c r="C480" s="385"/>
      <c r="D480" s="385"/>
      <c r="E480" s="383"/>
      <c r="F480" s="1281"/>
      <c r="G480" s="1306"/>
    </row>
    <row r="481" spans="1:7" s="378" customFormat="1" ht="13.5" thickBot="1">
      <c r="A481" s="1357" t="s">
        <v>427</v>
      </c>
      <c r="B481" s="1331" t="s">
        <v>965</v>
      </c>
      <c r="C481" s="1325" t="s">
        <v>899</v>
      </c>
      <c r="D481" s="1325" t="s">
        <v>982</v>
      </c>
      <c r="E481" s="410"/>
      <c r="F481" s="1374">
        <f>SUM(F441:F479)</f>
        <v>0</v>
      </c>
      <c r="G481" s="1327">
        <f>SUM(G441:G479)</f>
        <v>0</v>
      </c>
    </row>
    <row r="482" spans="1:7" s="378" customFormat="1">
      <c r="A482" s="711"/>
      <c r="B482" s="414"/>
      <c r="C482" s="385"/>
      <c r="D482" s="385"/>
      <c r="E482" s="383"/>
      <c r="F482" s="1281"/>
      <c r="G482" s="1306"/>
    </row>
    <row r="483" spans="1:7" s="378" customFormat="1" ht="13.5" thickBot="1">
      <c r="A483" s="711"/>
      <c r="B483" s="414"/>
      <c r="C483" s="385"/>
      <c r="D483" s="385"/>
      <c r="E483" s="383"/>
      <c r="F483" s="1281"/>
      <c r="G483" s="1306"/>
    </row>
    <row r="484" spans="1:7" s="378" customFormat="1" ht="13.5" thickBot="1">
      <c r="A484" s="1357" t="s">
        <v>428</v>
      </c>
      <c r="B484" s="1331" t="s">
        <v>983</v>
      </c>
      <c r="C484" s="1350"/>
      <c r="D484" s="1350"/>
      <c r="E484" s="1358"/>
      <c r="F484" s="1344"/>
      <c r="G484" s="1353"/>
    </row>
    <row r="485" spans="1:7" s="378" customFormat="1">
      <c r="A485" s="711"/>
      <c r="B485" s="414"/>
      <c r="C485" s="385"/>
      <c r="D485" s="385"/>
      <c r="E485" s="383"/>
      <c r="F485" s="1281"/>
      <c r="G485" s="1306"/>
    </row>
    <row r="486" spans="1:7" s="378" customFormat="1" ht="63.75">
      <c r="A486" s="716" t="s">
        <v>427</v>
      </c>
      <c r="B486" s="604" t="s">
        <v>1846</v>
      </c>
      <c r="C486" s="385"/>
      <c r="D486" s="385"/>
      <c r="E486" s="383"/>
      <c r="F486" s="1281"/>
      <c r="G486" s="1306"/>
    </row>
    <row r="487" spans="1:7" s="378" customFormat="1" ht="15">
      <c r="A487" s="711" t="s">
        <v>837</v>
      </c>
      <c r="B487" s="414" t="s">
        <v>1104</v>
      </c>
      <c r="C487" s="385" t="s">
        <v>455</v>
      </c>
      <c r="D487" s="385">
        <v>180</v>
      </c>
      <c r="E487" s="383"/>
      <c r="F487" s="1281"/>
      <c r="G487" s="1306" t="str">
        <f>IF(D487*E487,D487*E487,"")</f>
        <v/>
      </c>
    </row>
    <row r="488" spans="1:7" s="378" customFormat="1">
      <c r="A488" s="711" t="s">
        <v>837</v>
      </c>
      <c r="B488" s="414" t="s">
        <v>984</v>
      </c>
      <c r="C488" s="385" t="s">
        <v>455</v>
      </c>
      <c r="D488" s="385">
        <v>450</v>
      </c>
      <c r="E488" s="383"/>
      <c r="F488" s="1281"/>
      <c r="G488" s="1306" t="str">
        <f t="shared" ref="G488:G489" si="55">IF(D488*E488,D488*E488,"")</f>
        <v/>
      </c>
    </row>
    <row r="489" spans="1:7" s="378" customFormat="1">
      <c r="A489" s="711" t="s">
        <v>837</v>
      </c>
      <c r="B489" s="414" t="s">
        <v>985</v>
      </c>
      <c r="C489" s="385" t="s">
        <v>455</v>
      </c>
      <c r="D489" s="385">
        <v>200</v>
      </c>
      <c r="E489" s="383"/>
      <c r="F489" s="1281"/>
      <c r="G489" s="1306" t="str">
        <f t="shared" si="55"/>
        <v/>
      </c>
    </row>
    <row r="490" spans="1:7" ht="8.25" customHeight="1">
      <c r="A490" s="713"/>
      <c r="B490" s="714"/>
      <c r="C490" s="715"/>
      <c r="D490" s="715"/>
      <c r="E490" s="403"/>
      <c r="F490" s="1291"/>
      <c r="G490" s="1309"/>
    </row>
    <row r="491" spans="1:7" s="378" customFormat="1" ht="25.5">
      <c r="A491" s="716" t="s">
        <v>429</v>
      </c>
      <c r="B491" s="414" t="s">
        <v>986</v>
      </c>
      <c r="C491" s="385" t="s">
        <v>5</v>
      </c>
      <c r="D491" s="385">
        <v>3</v>
      </c>
      <c r="E491" s="383"/>
      <c r="F491" s="1281"/>
      <c r="G491" s="1306" t="str">
        <f t="shared" ref="G491" si="56">IF(D491*E491,D491*E491,"")</f>
        <v/>
      </c>
    </row>
    <row r="492" spans="1:7" s="378" customFormat="1">
      <c r="A492" s="711"/>
      <c r="B492" s="414"/>
      <c r="C492" s="385"/>
      <c r="D492" s="385"/>
      <c r="E492" s="383"/>
      <c r="F492" s="1281"/>
      <c r="G492" s="1306"/>
    </row>
    <row r="493" spans="1:7" s="378" customFormat="1">
      <c r="A493" s="716" t="s">
        <v>430</v>
      </c>
      <c r="B493" s="414" t="s">
        <v>1847</v>
      </c>
      <c r="C493" s="385" t="s">
        <v>5</v>
      </c>
      <c r="D493" s="385">
        <v>10</v>
      </c>
      <c r="E493" s="383"/>
      <c r="F493" s="1281"/>
      <c r="G493" s="1306" t="str">
        <f t="shared" ref="G493" si="57">IF(D493*E493,D493*E493,"")</f>
        <v/>
      </c>
    </row>
    <row r="494" spans="1:7" s="378" customFormat="1" ht="9.75" customHeight="1">
      <c r="A494" s="711"/>
      <c r="B494" s="414"/>
      <c r="C494" s="385"/>
      <c r="D494" s="385"/>
      <c r="E494" s="383"/>
      <c r="F494" s="1281"/>
      <c r="G494" s="1306"/>
    </row>
    <row r="495" spans="1:7" s="378" customFormat="1" ht="25.5">
      <c r="A495" s="716" t="s">
        <v>862</v>
      </c>
      <c r="B495" s="414" t="s">
        <v>987</v>
      </c>
      <c r="C495" s="385" t="s">
        <v>16</v>
      </c>
      <c r="D495" s="385">
        <v>1</v>
      </c>
      <c r="E495" s="383"/>
      <c r="F495" s="1281"/>
      <c r="G495" s="1306" t="str">
        <f t="shared" ref="G495" si="58">IF(D495*E495,D495*E495,"")</f>
        <v/>
      </c>
    </row>
    <row r="496" spans="1:7" s="378" customFormat="1" ht="5.25" customHeight="1">
      <c r="A496" s="711"/>
      <c r="B496" s="414"/>
      <c r="C496" s="385"/>
      <c r="D496" s="385"/>
      <c r="E496" s="383"/>
      <c r="F496" s="1281"/>
      <c r="G496" s="1306"/>
    </row>
    <row r="497" spans="1:7" s="378" customFormat="1">
      <c r="A497" s="716" t="s">
        <v>908</v>
      </c>
      <c r="B497" s="414" t="s">
        <v>979</v>
      </c>
      <c r="C497" s="385" t="s">
        <v>16</v>
      </c>
      <c r="D497" s="385">
        <v>1</v>
      </c>
      <c r="E497" s="383"/>
      <c r="F497" s="1281"/>
      <c r="G497" s="1306" t="str">
        <f t="shared" ref="G497" si="59">IF(D497*E497,D497*E497,"")</f>
        <v/>
      </c>
    </row>
    <row r="498" spans="1:7" s="378" customFormat="1">
      <c r="A498" s="711"/>
      <c r="B498" s="414"/>
      <c r="C498" s="385"/>
      <c r="D498" s="385"/>
      <c r="E498" s="383"/>
      <c r="F498" s="1281"/>
      <c r="G498" s="1306"/>
    </row>
    <row r="499" spans="1:7" s="378" customFormat="1" ht="25.5">
      <c r="A499" s="716" t="s">
        <v>872</v>
      </c>
      <c r="B499" s="414" t="s">
        <v>1892</v>
      </c>
      <c r="C499" s="385" t="s">
        <v>5</v>
      </c>
      <c r="D499" s="385">
        <v>16</v>
      </c>
      <c r="E499" s="383"/>
      <c r="F499" s="1281"/>
      <c r="G499" s="1306" t="str">
        <f t="shared" ref="G499" si="60">IF(D499*E499,D499*E499,"")</f>
        <v/>
      </c>
    </row>
    <row r="500" spans="1:7" s="378" customFormat="1" ht="9" customHeight="1">
      <c r="A500" s="716"/>
      <c r="B500" s="414"/>
      <c r="C500" s="385"/>
      <c r="D500" s="385"/>
      <c r="E500" s="383"/>
      <c r="F500" s="1281"/>
      <c r="G500" s="1306"/>
    </row>
    <row r="501" spans="1:7" s="378" customFormat="1" ht="38.25">
      <c r="A501" s="716" t="s">
        <v>248</v>
      </c>
      <c r="B501" s="414" t="s">
        <v>988</v>
      </c>
      <c r="C501" s="385" t="s">
        <v>16</v>
      </c>
      <c r="D501" s="385">
        <v>1</v>
      </c>
      <c r="E501" s="383"/>
      <c r="F501" s="1281"/>
      <c r="G501" s="1306" t="str">
        <f t="shared" ref="G501" si="61">IF(D501*E501,D501*E501,"")</f>
        <v/>
      </c>
    </row>
    <row r="502" spans="1:7" s="378" customFormat="1">
      <c r="A502" s="711"/>
      <c r="B502" s="414"/>
      <c r="C502" s="385"/>
      <c r="D502" s="385"/>
      <c r="E502" s="383"/>
      <c r="F502" s="1281"/>
      <c r="G502" s="1306"/>
    </row>
    <row r="503" spans="1:7" s="378" customFormat="1" ht="25.5">
      <c r="A503" s="716" t="s">
        <v>874</v>
      </c>
      <c r="B503" s="414" t="s">
        <v>989</v>
      </c>
      <c r="C503" s="385" t="s">
        <v>16</v>
      </c>
      <c r="D503" s="385">
        <v>1</v>
      </c>
      <c r="E503" s="383"/>
      <c r="F503" s="1281"/>
      <c r="G503" s="1306" t="str">
        <f t="shared" ref="G503" si="62">IF(D503*E503,D503*E503,"")</f>
        <v/>
      </c>
    </row>
    <row r="504" spans="1:7" s="378" customFormat="1" ht="13.5" thickBot="1">
      <c r="A504" s="711"/>
      <c r="B504" s="414"/>
      <c r="C504" s="385"/>
      <c r="D504" s="385"/>
      <c r="E504" s="383"/>
      <c r="F504" s="1281"/>
      <c r="G504" s="1306"/>
    </row>
    <row r="505" spans="1:7" s="378" customFormat="1" ht="13.5" thickBot="1">
      <c r="A505" s="1357" t="s">
        <v>428</v>
      </c>
      <c r="B505" s="1331" t="s">
        <v>990</v>
      </c>
      <c r="C505" s="1350" t="s">
        <v>899</v>
      </c>
      <c r="D505" s="1350" t="s">
        <v>982</v>
      </c>
      <c r="E505" s="1358"/>
      <c r="F505" s="1339">
        <f>SUM(F487:F503)</f>
        <v>0</v>
      </c>
      <c r="G505" s="1353">
        <f>SUM(G486:G503)</f>
        <v>0</v>
      </c>
    </row>
    <row r="506" spans="1:7" ht="13.5" thickBot="1">
      <c r="A506" s="713"/>
      <c r="B506" s="714"/>
      <c r="C506" s="715"/>
      <c r="D506" s="715"/>
      <c r="E506" s="403"/>
      <c r="F506" s="1291"/>
      <c r="G506" s="1309"/>
    </row>
    <row r="507" spans="1:7" s="378" customFormat="1" ht="13.5" thickBot="1">
      <c r="A507" s="1357" t="s">
        <v>429</v>
      </c>
      <c r="B507" s="1331" t="s">
        <v>991</v>
      </c>
      <c r="C507" s="1350"/>
      <c r="D507" s="1350"/>
      <c r="E507" s="1358"/>
      <c r="F507" s="1344"/>
      <c r="G507" s="1353"/>
    </row>
    <row r="508" spans="1:7" s="378" customFormat="1">
      <c r="A508" s="711"/>
      <c r="B508" s="414"/>
      <c r="C508" s="385"/>
      <c r="D508" s="385"/>
      <c r="E508" s="383"/>
      <c r="F508" s="1281"/>
      <c r="G508" s="1306"/>
    </row>
    <row r="509" spans="1:7" s="378" customFormat="1" ht="38.25">
      <c r="A509" s="717" t="s">
        <v>427</v>
      </c>
      <c r="B509" s="604" t="s">
        <v>1842</v>
      </c>
      <c r="C509" s="385"/>
      <c r="D509" s="385"/>
      <c r="E509" s="383"/>
      <c r="F509" s="1281"/>
      <c r="G509" s="1306"/>
    </row>
    <row r="510" spans="1:7" s="378" customFormat="1" ht="15">
      <c r="A510" s="716"/>
      <c r="B510" s="414" t="s">
        <v>1105</v>
      </c>
      <c r="C510" s="385" t="s">
        <v>455</v>
      </c>
      <c r="D510" s="385">
        <v>450</v>
      </c>
      <c r="E510" s="383"/>
      <c r="F510" s="1281"/>
      <c r="G510" s="1306" t="str">
        <f t="shared" ref="G510:G512" si="63">IF(D510*E510,D510*E510,"")</f>
        <v/>
      </c>
    </row>
    <row r="511" spans="1:7" s="378" customFormat="1" ht="15">
      <c r="A511" s="716"/>
      <c r="B511" s="414" t="s">
        <v>1106</v>
      </c>
      <c r="C511" s="385" t="s">
        <v>455</v>
      </c>
      <c r="D511" s="385">
        <v>1800</v>
      </c>
      <c r="E511" s="383"/>
      <c r="F511" s="1281"/>
      <c r="G511" s="1306" t="str">
        <f t="shared" si="63"/>
        <v/>
      </c>
    </row>
    <row r="512" spans="1:7" s="378" customFormat="1">
      <c r="A512" s="716"/>
      <c r="B512" s="414" t="s">
        <v>992</v>
      </c>
      <c r="C512" s="385" t="s">
        <v>455</v>
      </c>
      <c r="D512" s="385">
        <v>2200</v>
      </c>
      <c r="E512" s="383"/>
      <c r="F512" s="1281"/>
      <c r="G512" s="1306" t="str">
        <f t="shared" si="63"/>
        <v/>
      </c>
    </row>
    <row r="513" spans="1:7" s="378" customFormat="1">
      <c r="A513" s="716"/>
      <c r="B513" s="414"/>
      <c r="C513" s="385"/>
      <c r="D513" s="385"/>
      <c r="E513" s="383"/>
      <c r="F513" s="1281"/>
      <c r="G513" s="1306"/>
    </row>
    <row r="514" spans="1:7" s="378" customFormat="1" ht="25.5">
      <c r="A514" s="717" t="s">
        <v>428</v>
      </c>
      <c r="B514" s="414" t="s">
        <v>1848</v>
      </c>
      <c r="C514" s="385"/>
      <c r="D514" s="385"/>
      <c r="E514" s="383"/>
      <c r="F514" s="1281"/>
      <c r="G514" s="1306"/>
    </row>
    <row r="515" spans="1:7" s="378" customFormat="1">
      <c r="A515" s="716"/>
      <c r="B515" s="414" t="s">
        <v>993</v>
      </c>
      <c r="C515" s="385" t="s">
        <v>455</v>
      </c>
      <c r="D515" s="385">
        <v>3600</v>
      </c>
      <c r="E515" s="383"/>
      <c r="F515" s="1281"/>
      <c r="G515" s="1306" t="str">
        <f t="shared" ref="G515:G516" si="64">IF(D515*E515,D515*E515,"")</f>
        <v/>
      </c>
    </row>
    <row r="516" spans="1:7" s="378" customFormat="1">
      <c r="A516" s="716"/>
      <c r="B516" s="414" t="s">
        <v>994</v>
      </c>
      <c r="C516" s="385" t="s">
        <v>455</v>
      </c>
      <c r="D516" s="385">
        <v>850</v>
      </c>
      <c r="E516" s="383"/>
      <c r="F516" s="1281"/>
      <c r="G516" s="1306" t="str">
        <f t="shared" si="64"/>
        <v/>
      </c>
    </row>
    <row r="517" spans="1:7" s="378" customFormat="1">
      <c r="A517" s="716"/>
      <c r="B517" s="414"/>
      <c r="C517" s="385"/>
      <c r="D517" s="385"/>
      <c r="E517" s="383"/>
      <c r="F517" s="1281"/>
      <c r="G517" s="1306"/>
    </row>
    <row r="518" spans="1:7" s="378" customFormat="1" ht="25.5">
      <c r="A518" s="717" t="s">
        <v>429</v>
      </c>
      <c r="B518" s="414" t="s">
        <v>995</v>
      </c>
      <c r="C518" s="385" t="s">
        <v>5</v>
      </c>
      <c r="D518" s="385">
        <v>105</v>
      </c>
      <c r="E518" s="383"/>
      <c r="F518" s="1281"/>
      <c r="G518" s="1306" t="str">
        <f t="shared" ref="G518" si="65">IF(D518*E518,D518*E518,"")</f>
        <v/>
      </c>
    </row>
    <row r="519" spans="1:7" s="378" customFormat="1">
      <c r="A519" s="716"/>
      <c r="B519" s="414"/>
      <c r="C519" s="385"/>
      <c r="D519" s="385"/>
      <c r="E519" s="383"/>
      <c r="F519" s="1281"/>
      <c r="G519" s="1306"/>
    </row>
    <row r="520" spans="1:7" s="378" customFormat="1" ht="25.5">
      <c r="A520" s="717" t="s">
        <v>429</v>
      </c>
      <c r="B520" s="414" t="s">
        <v>996</v>
      </c>
      <c r="C520" s="385" t="s">
        <v>5</v>
      </c>
      <c r="D520" s="385">
        <v>105</v>
      </c>
      <c r="E520" s="383"/>
      <c r="F520" s="1281"/>
      <c r="G520" s="1306" t="str">
        <f t="shared" ref="G520" si="66">IF(D520*E520,D520*E520,"")</f>
        <v/>
      </c>
    </row>
    <row r="521" spans="1:7" s="378" customFormat="1">
      <c r="A521" s="716"/>
      <c r="B521" s="414"/>
      <c r="C521" s="385"/>
      <c r="D521" s="385"/>
      <c r="E521" s="383"/>
      <c r="F521" s="1281"/>
      <c r="G521" s="1306"/>
    </row>
    <row r="522" spans="1:7" s="378" customFormat="1" ht="51">
      <c r="A522" s="716"/>
      <c r="B522" s="414" t="s">
        <v>997</v>
      </c>
      <c r="C522" s="385"/>
      <c r="D522" s="385"/>
      <c r="E522" s="383"/>
      <c r="F522" s="1281"/>
      <c r="G522" s="1306"/>
    </row>
    <row r="523" spans="1:7" s="378" customFormat="1">
      <c r="A523" s="716"/>
      <c r="B523" s="414"/>
      <c r="C523" s="385"/>
      <c r="D523" s="385"/>
      <c r="E523" s="383"/>
      <c r="F523" s="1281"/>
      <c r="G523" s="1306"/>
    </row>
    <row r="524" spans="1:7" s="378" customFormat="1" ht="15">
      <c r="A524" s="717" t="s">
        <v>430</v>
      </c>
      <c r="B524" s="414" t="s">
        <v>1107</v>
      </c>
      <c r="C524" s="385"/>
      <c r="D524" s="385"/>
      <c r="E524" s="383"/>
      <c r="F524" s="1281"/>
      <c r="G524" s="1306"/>
    </row>
    <row r="525" spans="1:7" s="378" customFormat="1">
      <c r="A525" s="716"/>
      <c r="B525" s="414" t="s">
        <v>998</v>
      </c>
      <c r="C525" s="385" t="s">
        <v>5</v>
      </c>
      <c r="D525" s="385">
        <v>183</v>
      </c>
      <c r="E525" s="383"/>
      <c r="F525" s="1281"/>
      <c r="G525" s="1306" t="str">
        <f t="shared" ref="G525" si="67">IF(D525*E525,D525*E525,"")</f>
        <v/>
      </c>
    </row>
    <row r="526" spans="1:7" s="378" customFormat="1">
      <c r="A526" s="716"/>
      <c r="B526" s="414"/>
      <c r="C526" s="385"/>
      <c r="D526" s="385"/>
      <c r="E526" s="383"/>
      <c r="F526" s="1281"/>
      <c r="G526" s="1306"/>
    </row>
    <row r="527" spans="1:7" s="378" customFormat="1">
      <c r="A527" s="717" t="s">
        <v>882</v>
      </c>
      <c r="B527" s="414" t="s">
        <v>999</v>
      </c>
      <c r="C527" s="385" t="s">
        <v>5</v>
      </c>
      <c r="D527" s="385">
        <v>8</v>
      </c>
      <c r="E527" s="383"/>
      <c r="F527" s="1281"/>
      <c r="G527" s="1306" t="str">
        <f t="shared" ref="G527" si="68">IF(D527*E527,D527*E527,"")</f>
        <v/>
      </c>
    </row>
    <row r="528" spans="1:7" s="378" customFormat="1">
      <c r="A528" s="716"/>
      <c r="B528" s="414"/>
      <c r="C528" s="385"/>
      <c r="D528" s="385"/>
      <c r="E528" s="383"/>
      <c r="F528" s="1281"/>
      <c r="G528" s="1306"/>
    </row>
    <row r="529" spans="1:7" s="378" customFormat="1" ht="25.5">
      <c r="A529" s="717" t="s">
        <v>884</v>
      </c>
      <c r="B529" s="414" t="s">
        <v>1000</v>
      </c>
      <c r="C529" s="385" t="s">
        <v>16</v>
      </c>
      <c r="D529" s="385">
        <v>1</v>
      </c>
      <c r="E529" s="383"/>
      <c r="F529" s="1281"/>
      <c r="G529" s="1306" t="str">
        <f t="shared" ref="G529" si="69">IF(D529*E529,D529*E529,"")</f>
        <v/>
      </c>
    </row>
    <row r="530" spans="1:7" s="378" customFormat="1">
      <c r="A530" s="716"/>
      <c r="B530" s="414"/>
      <c r="C530" s="385"/>
      <c r="D530" s="385"/>
      <c r="E530" s="383"/>
      <c r="F530" s="1281"/>
      <c r="G530" s="1306"/>
    </row>
    <row r="531" spans="1:7" s="378" customFormat="1">
      <c r="A531" s="717" t="s">
        <v>886</v>
      </c>
      <c r="B531" s="414" t="s">
        <v>1001</v>
      </c>
      <c r="C531" s="385" t="s">
        <v>16</v>
      </c>
      <c r="D531" s="385">
        <v>1</v>
      </c>
      <c r="E531" s="383"/>
      <c r="F531" s="1281"/>
      <c r="G531" s="1306" t="str">
        <f t="shared" ref="G531" si="70">IF(D531*E531,D531*E531,"")</f>
        <v/>
      </c>
    </row>
    <row r="532" spans="1:7" s="378" customFormat="1" ht="13.5" thickBot="1">
      <c r="A532" s="716"/>
      <c r="B532" s="414"/>
      <c r="C532" s="385"/>
      <c r="D532" s="385"/>
      <c r="E532" s="383"/>
      <c r="F532" s="1281"/>
      <c r="G532" s="1306"/>
    </row>
    <row r="533" spans="1:7" s="378" customFormat="1" ht="13.5" thickBot="1">
      <c r="A533" s="1357" t="s">
        <v>429</v>
      </c>
      <c r="B533" s="1331" t="s">
        <v>991</v>
      </c>
      <c r="C533" s="1350" t="s">
        <v>899</v>
      </c>
      <c r="D533" s="1350" t="s">
        <v>982</v>
      </c>
      <c r="E533" s="1358"/>
      <c r="F533" s="1339">
        <f>SUM(F510:F531)</f>
        <v>0</v>
      </c>
      <c r="G533" s="1353">
        <f>SUM(G510:G531)</f>
        <v>0</v>
      </c>
    </row>
    <row r="534" spans="1:7" s="378" customFormat="1" ht="13.5" thickBot="1">
      <c r="A534" s="716"/>
      <c r="B534" s="414"/>
      <c r="C534" s="385"/>
      <c r="D534" s="385"/>
      <c r="E534" s="383"/>
      <c r="F534" s="1281"/>
      <c r="G534" s="1306"/>
    </row>
    <row r="535" spans="1:7" s="378" customFormat="1" ht="13.5" thickBot="1">
      <c r="A535" s="1359" t="s">
        <v>1002</v>
      </c>
      <c r="B535" s="1360" t="s">
        <v>1003</v>
      </c>
      <c r="C535" s="1348" t="s">
        <v>899</v>
      </c>
      <c r="D535" s="1348" t="s">
        <v>982</v>
      </c>
      <c r="E535" s="1361"/>
      <c r="F535" s="1354">
        <f>F481+F505+F533</f>
        <v>0</v>
      </c>
      <c r="G535" s="1349">
        <f>G481+G505+G533</f>
        <v>0</v>
      </c>
    </row>
    <row r="536" spans="1:7" s="378" customFormat="1" ht="13.5" thickBot="1">
      <c r="A536" s="661"/>
      <c r="B536" s="414"/>
      <c r="C536" s="385"/>
      <c r="D536" s="385"/>
      <c r="E536" s="376"/>
      <c r="F536" s="1280"/>
      <c r="G536" s="1312"/>
    </row>
    <row r="537" spans="1:7" s="378" customFormat="1" ht="13.5" thickBot="1">
      <c r="A537" s="1333" t="s">
        <v>1004</v>
      </c>
      <c r="B537" s="1331" t="s">
        <v>1005</v>
      </c>
      <c r="C537" s="1350"/>
      <c r="D537" s="1350"/>
      <c r="E537" s="1358"/>
      <c r="F537" s="1344"/>
      <c r="G537" s="1353"/>
    </row>
    <row r="538" spans="1:7" s="378" customFormat="1">
      <c r="A538" s="661"/>
      <c r="B538" s="414"/>
      <c r="C538" s="385"/>
      <c r="D538" s="385"/>
      <c r="E538" s="376"/>
      <c r="F538" s="1280"/>
      <c r="G538" s="1312"/>
    </row>
    <row r="539" spans="1:7" s="378" customFormat="1" ht="63.75">
      <c r="A539" s="600" t="s">
        <v>427</v>
      </c>
      <c r="B539" s="662" t="s">
        <v>1006</v>
      </c>
      <c r="C539" s="601" t="s">
        <v>5</v>
      </c>
      <c r="D539" s="602">
        <v>4</v>
      </c>
      <c r="E539" s="404"/>
      <c r="F539" s="1292"/>
      <c r="G539" s="1306" t="str">
        <f>IF(D539*E539,D539*E539,"")</f>
        <v/>
      </c>
    </row>
    <row r="540" spans="1:7" s="378" customFormat="1">
      <c r="A540" s="718"/>
      <c r="B540" s="414"/>
      <c r="C540" s="385"/>
      <c r="D540" s="385"/>
      <c r="E540" s="376"/>
      <c r="F540" s="1280"/>
      <c r="G540" s="1312"/>
    </row>
    <row r="541" spans="1:7" s="378" customFormat="1" ht="38.25">
      <c r="A541" s="600" t="s">
        <v>428</v>
      </c>
      <c r="B541" s="662" t="s">
        <v>1284</v>
      </c>
      <c r="C541" s="601" t="s">
        <v>5</v>
      </c>
      <c r="D541" s="602">
        <v>2</v>
      </c>
      <c r="E541" s="404"/>
      <c r="F541" s="1292"/>
      <c r="G541" s="1306" t="str">
        <f>IF(D541*E541,D541*E541,"")</f>
        <v/>
      </c>
    </row>
    <row r="542" spans="1:7" s="378" customFormat="1">
      <c r="A542" s="718"/>
      <c r="B542" s="414"/>
      <c r="C542" s="385"/>
      <c r="D542" s="385"/>
      <c r="E542" s="376"/>
      <c r="F542" s="1280"/>
      <c r="G542" s="1312"/>
    </row>
    <row r="543" spans="1:7" s="378" customFormat="1" ht="162.75" customHeight="1">
      <c r="A543" s="600" t="s">
        <v>429</v>
      </c>
      <c r="B543" s="662" t="s">
        <v>1893</v>
      </c>
      <c r="C543" s="601" t="s">
        <v>5</v>
      </c>
      <c r="D543" s="602">
        <v>2</v>
      </c>
      <c r="E543" s="404"/>
      <c r="F543" s="1292"/>
      <c r="G543" s="1306" t="str">
        <f>IF(D543*E543,D543*E543,"")</f>
        <v/>
      </c>
    </row>
    <row r="544" spans="1:7" s="378" customFormat="1">
      <c r="A544" s="718"/>
      <c r="B544" s="414"/>
      <c r="C544" s="385"/>
      <c r="D544" s="385"/>
      <c r="E544" s="376"/>
      <c r="F544" s="1280"/>
      <c r="G544" s="1312"/>
    </row>
    <row r="545" spans="1:7" s="378" customFormat="1" ht="51">
      <c r="A545" s="600" t="s">
        <v>430</v>
      </c>
      <c r="B545" s="662" t="s">
        <v>1007</v>
      </c>
      <c r="C545" s="601" t="s">
        <v>5</v>
      </c>
      <c r="D545" s="602">
        <v>8</v>
      </c>
      <c r="E545" s="404"/>
      <c r="F545" s="1292"/>
      <c r="G545" s="1306" t="str">
        <f>IF(D545*E545,D545*E545,"")</f>
        <v/>
      </c>
    </row>
    <row r="546" spans="1:7" s="378" customFormat="1">
      <c r="A546" s="718"/>
      <c r="B546" s="414"/>
      <c r="C546" s="385"/>
      <c r="D546" s="385"/>
      <c r="E546" s="376"/>
      <c r="F546" s="1280"/>
      <c r="G546" s="1306"/>
    </row>
    <row r="547" spans="1:7" s="378" customFormat="1">
      <c r="A547" s="600" t="s">
        <v>860</v>
      </c>
      <c r="B547" s="662" t="s">
        <v>1008</v>
      </c>
      <c r="C547" s="601"/>
      <c r="D547" s="602"/>
      <c r="E547" s="404"/>
      <c r="F547" s="1292"/>
      <c r="G547" s="1306"/>
    </row>
    <row r="548" spans="1:7" s="378" customFormat="1">
      <c r="A548" s="718"/>
      <c r="B548" s="719" t="s">
        <v>1009</v>
      </c>
      <c r="C548" s="601" t="s">
        <v>455</v>
      </c>
      <c r="D548" s="602">
        <v>25</v>
      </c>
      <c r="E548" s="404"/>
      <c r="F548" s="1292"/>
      <c r="G548" s="1306" t="str">
        <f t="shared" ref="G548:G557" si="71">IF(D548*E548,D548*E548,"")</f>
        <v/>
      </c>
    </row>
    <row r="549" spans="1:7" s="378" customFormat="1">
      <c r="A549" s="718"/>
      <c r="B549" s="719" t="s">
        <v>1010</v>
      </c>
      <c r="C549" s="601" t="s">
        <v>455</v>
      </c>
      <c r="D549" s="602">
        <v>45</v>
      </c>
      <c r="E549" s="404"/>
      <c r="F549" s="1292"/>
      <c r="G549" s="1306" t="str">
        <f t="shared" si="71"/>
        <v/>
      </c>
    </row>
    <row r="550" spans="1:7" s="378" customFormat="1">
      <c r="A550" s="720"/>
      <c r="B550" s="719" t="s">
        <v>1011</v>
      </c>
      <c r="C550" s="601" t="s">
        <v>455</v>
      </c>
      <c r="D550" s="602">
        <v>60</v>
      </c>
      <c r="E550" s="404"/>
      <c r="F550" s="1292"/>
      <c r="G550" s="1306" t="str">
        <f t="shared" si="71"/>
        <v/>
      </c>
    </row>
    <row r="551" spans="1:7">
      <c r="A551" s="721"/>
      <c r="B551" s="714"/>
      <c r="C551" s="715"/>
      <c r="D551" s="715"/>
      <c r="F551" s="1285"/>
      <c r="G551" s="1306"/>
    </row>
    <row r="552" spans="1:7" s="378" customFormat="1">
      <c r="A552" s="600" t="s">
        <v>862</v>
      </c>
      <c r="B552" s="722" t="s">
        <v>1012</v>
      </c>
      <c r="C552" s="385"/>
      <c r="D552" s="385"/>
      <c r="E552" s="376"/>
      <c r="F552" s="1280"/>
      <c r="G552" s="1306"/>
    </row>
    <row r="553" spans="1:7" s="378" customFormat="1">
      <c r="A553" s="718"/>
      <c r="B553" s="604" t="s">
        <v>1013</v>
      </c>
      <c r="C553" s="385" t="s">
        <v>507</v>
      </c>
      <c r="D553" s="385">
        <v>4</v>
      </c>
      <c r="E553" s="376"/>
      <c r="F553" s="1280"/>
      <c r="G553" s="1306" t="str">
        <f t="shared" si="71"/>
        <v/>
      </c>
    </row>
    <row r="554" spans="1:7" s="378" customFormat="1">
      <c r="A554" s="718"/>
      <c r="B554" s="604" t="s">
        <v>1014</v>
      </c>
      <c r="C554" s="385" t="s">
        <v>507</v>
      </c>
      <c r="D554" s="385">
        <v>2</v>
      </c>
      <c r="E554" s="376"/>
      <c r="F554" s="1280"/>
      <c r="G554" s="1306" t="str">
        <f t="shared" si="71"/>
        <v/>
      </c>
    </row>
    <row r="555" spans="1:7" s="378" customFormat="1" ht="25.5">
      <c r="A555" s="718"/>
      <c r="B555" s="723" t="s">
        <v>1015</v>
      </c>
      <c r="C555" s="385" t="s">
        <v>507</v>
      </c>
      <c r="D555" s="385">
        <v>2</v>
      </c>
      <c r="E555" s="376"/>
      <c r="F555" s="1280"/>
      <c r="G555" s="1306" t="str">
        <f t="shared" si="71"/>
        <v/>
      </c>
    </row>
    <row r="556" spans="1:7" s="378" customFormat="1">
      <c r="A556" s="718"/>
      <c r="B556" s="723" t="s">
        <v>1016</v>
      </c>
      <c r="C556" s="385" t="s">
        <v>507</v>
      </c>
      <c r="D556" s="385">
        <v>8</v>
      </c>
      <c r="E556" s="376"/>
      <c r="F556" s="1280"/>
      <c r="G556" s="1306" t="str">
        <f t="shared" si="71"/>
        <v/>
      </c>
    </row>
    <row r="557" spans="1:7" s="378" customFormat="1">
      <c r="A557" s="718"/>
      <c r="B557" s="722" t="s">
        <v>1017</v>
      </c>
      <c r="C557" s="385" t="s">
        <v>507</v>
      </c>
      <c r="D557" s="385">
        <v>1</v>
      </c>
      <c r="E557" s="376"/>
      <c r="F557" s="1280"/>
      <c r="G557" s="1306" t="str">
        <f t="shared" si="71"/>
        <v/>
      </c>
    </row>
    <row r="558" spans="1:7" s="378" customFormat="1" ht="13.5" thickBot="1">
      <c r="A558" s="718"/>
      <c r="B558" s="414"/>
      <c r="C558" s="385"/>
      <c r="D558" s="385"/>
      <c r="E558" s="376"/>
      <c r="F558" s="1280"/>
      <c r="G558" s="1312"/>
    </row>
    <row r="559" spans="1:7" s="378" customFormat="1" ht="13.5" thickBot="1">
      <c r="A559" s="1330" t="s">
        <v>908</v>
      </c>
      <c r="B559" s="1331" t="s">
        <v>1005</v>
      </c>
      <c r="C559" s="1350" t="s">
        <v>899</v>
      </c>
      <c r="D559" s="1350" t="s">
        <v>900</v>
      </c>
      <c r="E559" s="1358"/>
      <c r="F559" s="1371">
        <f>SUM(F539:F557)</f>
        <v>0</v>
      </c>
      <c r="G559" s="1340">
        <f>SUM(G539:G557)</f>
        <v>0</v>
      </c>
    </row>
    <row r="560" spans="1:7" s="378" customFormat="1" ht="13.5" thickBot="1">
      <c r="A560" s="661"/>
      <c r="B560" s="414"/>
      <c r="C560" s="385"/>
      <c r="D560" s="385"/>
      <c r="E560" s="376"/>
      <c r="F560" s="1280"/>
      <c r="G560" s="1312"/>
    </row>
    <row r="561" spans="1:10" s="378" customFormat="1" ht="13.5" thickBot="1">
      <c r="A561" s="1333" t="s">
        <v>1018</v>
      </c>
      <c r="B561" s="1331" t="s">
        <v>1019</v>
      </c>
      <c r="C561" s="1350"/>
      <c r="D561" s="1350"/>
      <c r="E561" s="1358"/>
      <c r="F561" s="1344"/>
      <c r="G561" s="1353"/>
    </row>
    <row r="562" spans="1:10" s="378" customFormat="1">
      <c r="A562" s="661"/>
      <c r="B562" s="414"/>
      <c r="C562" s="385"/>
      <c r="D562" s="385"/>
      <c r="E562" s="376"/>
      <c r="F562" s="1280"/>
      <c r="G562" s="1312"/>
    </row>
    <row r="563" spans="1:10" s="378" customFormat="1" ht="280.5">
      <c r="A563" s="724">
        <v>8.1</v>
      </c>
      <c r="B563" s="662" t="s">
        <v>1894</v>
      </c>
      <c r="E563" s="662"/>
      <c r="F563" s="1293"/>
      <c r="G563" s="1317"/>
      <c r="H563" s="602"/>
      <c r="I563" s="404"/>
      <c r="J563" s="401" t="str">
        <f>IF(H563*I563,H563*I563,"")</f>
        <v/>
      </c>
    </row>
    <row r="564" spans="1:10" s="378" customFormat="1" ht="133.5" customHeight="1">
      <c r="A564" s="720"/>
      <c r="B564" s="725" t="s">
        <v>1895</v>
      </c>
      <c r="C564" s="385" t="s">
        <v>5</v>
      </c>
      <c r="D564" s="385">
        <v>1</v>
      </c>
      <c r="E564" s="726"/>
      <c r="F564" s="1294"/>
      <c r="G564" s="1306" t="str">
        <f>IF(D564*E564,D564*E564,"")</f>
        <v/>
      </c>
      <c r="H564" s="602"/>
      <c r="I564" s="404"/>
      <c r="J564" s="401"/>
    </row>
    <row r="565" spans="1:10" s="378" customFormat="1" ht="267.75">
      <c r="A565" s="724">
        <v>8.1999999999999993</v>
      </c>
      <c r="B565" s="662" t="s">
        <v>1896</v>
      </c>
      <c r="C565" s="385" t="s">
        <v>5</v>
      </c>
      <c r="D565" s="385">
        <v>6</v>
      </c>
      <c r="E565" s="726"/>
      <c r="F565" s="1294"/>
      <c r="G565" s="1306" t="str">
        <f t="shared" ref="G565:G586" si="72">IF(D565*E565,D565*E565,"")</f>
        <v/>
      </c>
      <c r="H565" s="602"/>
      <c r="I565" s="404"/>
      <c r="J565" s="401"/>
    </row>
    <row r="566" spans="1:10" s="378" customFormat="1" ht="187.5" customHeight="1">
      <c r="A566" s="724">
        <v>8.3000000000000007</v>
      </c>
      <c r="B566" s="662" t="s">
        <v>1897</v>
      </c>
      <c r="C566" s="385" t="s">
        <v>5</v>
      </c>
      <c r="D566" s="385">
        <v>1</v>
      </c>
      <c r="E566" s="726"/>
      <c r="F566" s="1294"/>
      <c r="G566" s="1306" t="str">
        <f t="shared" si="72"/>
        <v/>
      </c>
      <c r="H566" s="602"/>
      <c r="I566" s="404"/>
      <c r="J566" s="401"/>
    </row>
    <row r="567" spans="1:10" s="378" customFormat="1" ht="37.5" customHeight="1">
      <c r="A567" s="724">
        <v>8.4</v>
      </c>
      <c r="B567" s="662" t="s">
        <v>1849</v>
      </c>
      <c r="C567" s="385" t="s">
        <v>5</v>
      </c>
      <c r="D567" s="385">
        <v>1</v>
      </c>
      <c r="E567" s="726"/>
      <c r="F567" s="1294"/>
      <c r="G567" s="1306" t="str">
        <f t="shared" si="72"/>
        <v/>
      </c>
      <c r="H567" s="602"/>
      <c r="I567" s="404"/>
      <c r="J567" s="401"/>
    </row>
    <row r="568" spans="1:10" s="378" customFormat="1">
      <c r="A568" s="724">
        <v>8.5</v>
      </c>
      <c r="B568" s="662" t="s">
        <v>1020</v>
      </c>
      <c r="C568" s="385" t="s">
        <v>5</v>
      </c>
      <c r="D568" s="385">
        <v>2</v>
      </c>
      <c r="E568" s="726"/>
      <c r="F568" s="1294"/>
      <c r="G568" s="1306" t="str">
        <f t="shared" si="72"/>
        <v/>
      </c>
      <c r="H568" s="602"/>
      <c r="I568" s="404"/>
      <c r="J568" s="401"/>
    </row>
    <row r="569" spans="1:10" s="378" customFormat="1" ht="38.25">
      <c r="A569" s="724">
        <v>8.6</v>
      </c>
      <c r="B569" s="727" t="s">
        <v>1021</v>
      </c>
      <c r="C569" s="405" t="s">
        <v>5</v>
      </c>
      <c r="D569" s="728">
        <v>1</v>
      </c>
      <c r="E569" s="726"/>
      <c r="F569" s="1294"/>
      <c r="G569" s="1306" t="str">
        <f t="shared" si="72"/>
        <v/>
      </c>
      <c r="H569" s="602"/>
      <c r="I569" s="404"/>
      <c r="J569" s="401"/>
    </row>
    <row r="570" spans="1:10" s="378" customFormat="1" ht="38.25">
      <c r="A570" s="724">
        <v>8.6999999999999993</v>
      </c>
      <c r="B570" s="727" t="s">
        <v>1022</v>
      </c>
      <c r="C570" s="405" t="s">
        <v>5</v>
      </c>
      <c r="D570" s="728">
        <v>1</v>
      </c>
      <c r="E570" s="726"/>
      <c r="F570" s="1294"/>
      <c r="G570" s="1306" t="str">
        <f t="shared" si="72"/>
        <v/>
      </c>
      <c r="H570" s="602"/>
      <c r="I570" s="404"/>
      <c r="J570" s="401"/>
    </row>
    <row r="571" spans="1:10" s="378" customFormat="1">
      <c r="A571" s="724">
        <v>8.8000000000000007</v>
      </c>
      <c r="B571" s="662" t="s">
        <v>1023</v>
      </c>
      <c r="C571" s="385" t="s">
        <v>5</v>
      </c>
      <c r="D571" s="385">
        <v>1</v>
      </c>
      <c r="F571" s="1295"/>
      <c r="G571" s="1306" t="str">
        <f t="shared" si="72"/>
        <v/>
      </c>
      <c r="H571" s="602"/>
      <c r="I571" s="404"/>
      <c r="J571" s="401"/>
    </row>
    <row r="572" spans="1:10" s="378" customFormat="1">
      <c r="A572" s="724">
        <v>8.9</v>
      </c>
      <c r="B572" s="662" t="s">
        <v>1024</v>
      </c>
      <c r="C572" s="385" t="s">
        <v>5</v>
      </c>
      <c r="D572" s="385">
        <v>6</v>
      </c>
      <c r="F572" s="1295"/>
      <c r="G572" s="1306" t="str">
        <f t="shared" si="72"/>
        <v/>
      </c>
      <c r="H572" s="602"/>
      <c r="I572" s="404"/>
      <c r="J572" s="401"/>
    </row>
    <row r="573" spans="1:10" s="378" customFormat="1">
      <c r="A573" s="729" t="s">
        <v>1025</v>
      </c>
      <c r="B573" s="662" t="s">
        <v>1026</v>
      </c>
      <c r="C573" s="385" t="s">
        <v>5</v>
      </c>
      <c r="D573" s="385">
        <v>1</v>
      </c>
      <c r="F573" s="1295"/>
      <c r="G573" s="1306" t="str">
        <f t="shared" si="72"/>
        <v/>
      </c>
      <c r="H573" s="602"/>
      <c r="I573" s="404"/>
      <c r="J573" s="401"/>
    </row>
    <row r="574" spans="1:10" s="378" customFormat="1">
      <c r="A574" s="729" t="s">
        <v>1027</v>
      </c>
      <c r="B574" s="662" t="s">
        <v>1028</v>
      </c>
      <c r="C574" s="385" t="s">
        <v>5</v>
      </c>
      <c r="D574" s="385">
        <v>1</v>
      </c>
      <c r="F574" s="1295"/>
      <c r="G574" s="1306" t="str">
        <f t="shared" si="72"/>
        <v/>
      </c>
      <c r="H574" s="602"/>
      <c r="I574" s="404"/>
      <c r="J574" s="401"/>
    </row>
    <row r="575" spans="1:10" s="378" customFormat="1">
      <c r="A575" s="729" t="s">
        <v>1029</v>
      </c>
      <c r="B575" s="662" t="s">
        <v>1030</v>
      </c>
      <c r="C575" s="385" t="s">
        <v>5</v>
      </c>
      <c r="D575" s="385">
        <v>6</v>
      </c>
      <c r="F575" s="1295"/>
      <c r="G575" s="1306" t="str">
        <f t="shared" si="72"/>
        <v/>
      </c>
      <c r="H575" s="602"/>
      <c r="I575" s="404"/>
      <c r="J575" s="401"/>
    </row>
    <row r="576" spans="1:10" s="378" customFormat="1">
      <c r="A576" s="729" t="s">
        <v>1031</v>
      </c>
      <c r="B576" s="662" t="s">
        <v>1032</v>
      </c>
      <c r="C576" s="385" t="s">
        <v>5</v>
      </c>
      <c r="D576" s="385">
        <v>1</v>
      </c>
      <c r="F576" s="1295"/>
      <c r="G576" s="1306" t="str">
        <f t="shared" si="72"/>
        <v/>
      </c>
      <c r="H576" s="602"/>
      <c r="I576" s="404"/>
      <c r="J576" s="401"/>
    </row>
    <row r="577" spans="1:11" s="378" customFormat="1">
      <c r="A577" s="729" t="s">
        <v>1033</v>
      </c>
      <c r="B577" s="662" t="s">
        <v>1034</v>
      </c>
      <c r="C577" s="385" t="s">
        <v>16</v>
      </c>
      <c r="D577" s="385">
        <v>1</v>
      </c>
      <c r="F577" s="1295"/>
      <c r="G577" s="1306" t="str">
        <f t="shared" si="72"/>
        <v/>
      </c>
      <c r="H577" s="602"/>
      <c r="I577" s="404"/>
      <c r="J577" s="401"/>
    </row>
    <row r="578" spans="1:11" s="378" customFormat="1">
      <c r="A578" s="729" t="s">
        <v>1035</v>
      </c>
      <c r="B578" s="662" t="s">
        <v>1036</v>
      </c>
      <c r="C578" s="385" t="s">
        <v>5</v>
      </c>
      <c r="D578" s="385">
        <v>1</v>
      </c>
      <c r="F578" s="1295"/>
      <c r="G578" s="1306" t="str">
        <f t="shared" si="72"/>
        <v/>
      </c>
      <c r="H578" s="602"/>
      <c r="I578" s="404"/>
      <c r="J578" s="401"/>
    </row>
    <row r="579" spans="1:11" s="378" customFormat="1">
      <c r="A579" s="729" t="s">
        <v>1037</v>
      </c>
      <c r="B579" s="662" t="s">
        <v>1038</v>
      </c>
      <c r="C579" s="385" t="s">
        <v>16</v>
      </c>
      <c r="D579" s="385">
        <v>1</v>
      </c>
      <c r="F579" s="1295"/>
      <c r="G579" s="1306" t="str">
        <f t="shared" si="72"/>
        <v/>
      </c>
      <c r="H579" s="602"/>
      <c r="I579" s="404"/>
      <c r="J579" s="401"/>
    </row>
    <row r="580" spans="1:11" s="378" customFormat="1">
      <c r="A580" s="729" t="s">
        <v>1039</v>
      </c>
      <c r="B580" s="662" t="s">
        <v>1040</v>
      </c>
      <c r="C580" s="385" t="s">
        <v>16</v>
      </c>
      <c r="D580" s="385">
        <v>1</v>
      </c>
      <c r="F580" s="1295"/>
      <c r="G580" s="1306" t="str">
        <f t="shared" si="72"/>
        <v/>
      </c>
      <c r="H580" s="602"/>
      <c r="I580" s="404"/>
      <c r="J580" s="401"/>
    </row>
    <row r="581" spans="1:11" s="378" customFormat="1">
      <c r="A581" s="729" t="s">
        <v>1041</v>
      </c>
      <c r="B581" s="662" t="s">
        <v>1042</v>
      </c>
      <c r="C581" s="385" t="s">
        <v>16</v>
      </c>
      <c r="D581" s="385">
        <v>1</v>
      </c>
      <c r="F581" s="1295"/>
      <c r="G581" s="1306" t="str">
        <f t="shared" si="72"/>
        <v/>
      </c>
      <c r="H581" s="602"/>
      <c r="I581" s="404"/>
      <c r="J581" s="401"/>
    </row>
    <row r="582" spans="1:11" s="378" customFormat="1">
      <c r="A582" s="729" t="s">
        <v>1043</v>
      </c>
      <c r="B582" s="662" t="s">
        <v>1044</v>
      </c>
      <c r="C582" s="385" t="s">
        <v>5</v>
      </c>
      <c r="D582" s="385">
        <v>1</v>
      </c>
      <c r="F582" s="1295"/>
      <c r="G582" s="1306" t="str">
        <f t="shared" si="72"/>
        <v/>
      </c>
      <c r="H582" s="602"/>
      <c r="I582" s="404"/>
      <c r="J582" s="401"/>
    </row>
    <row r="583" spans="1:11" s="378" customFormat="1">
      <c r="A583" s="729" t="s">
        <v>1045</v>
      </c>
      <c r="B583" s="730" t="s">
        <v>1046</v>
      </c>
      <c r="C583" s="385" t="s">
        <v>455</v>
      </c>
      <c r="D583" s="731" t="s">
        <v>874</v>
      </c>
      <c r="E583" s="726"/>
      <c r="F583" s="1294"/>
      <c r="G583" s="1306" t="str">
        <f t="shared" si="72"/>
        <v/>
      </c>
      <c r="H583" s="602"/>
      <c r="I583" s="404"/>
      <c r="J583" s="401"/>
    </row>
    <row r="584" spans="1:11" s="378" customFormat="1" ht="25.5">
      <c r="A584" s="729" t="s">
        <v>1047</v>
      </c>
      <c r="B584" s="730" t="s">
        <v>1048</v>
      </c>
      <c r="C584" s="385" t="s">
        <v>455</v>
      </c>
      <c r="D584" s="731" t="s">
        <v>1049</v>
      </c>
      <c r="E584" s="732"/>
      <c r="F584" s="1296"/>
      <c r="G584" s="1306" t="str">
        <f t="shared" si="72"/>
        <v/>
      </c>
      <c r="H584" s="385"/>
      <c r="I584" s="376"/>
      <c r="J584" s="377"/>
    </row>
    <row r="585" spans="1:11" s="378" customFormat="1">
      <c r="A585" s="729" t="s">
        <v>1050</v>
      </c>
      <c r="B585" s="662" t="s">
        <v>1051</v>
      </c>
      <c r="C585" s="385" t="s">
        <v>455</v>
      </c>
      <c r="D585" s="728">
        <v>220</v>
      </c>
      <c r="E585" s="732"/>
      <c r="F585" s="1296"/>
      <c r="G585" s="1306" t="str">
        <f t="shared" si="72"/>
        <v/>
      </c>
      <c r="H585" s="602"/>
      <c r="I585" s="404"/>
      <c r="J585" s="401" t="str">
        <f>IF(H585*I585,H585*I585,"")</f>
        <v/>
      </c>
    </row>
    <row r="586" spans="1:11" s="378" customFormat="1">
      <c r="A586" s="729" t="s">
        <v>1052</v>
      </c>
      <c r="B586" s="730" t="s">
        <v>1053</v>
      </c>
      <c r="C586" s="385" t="s">
        <v>16</v>
      </c>
      <c r="D586" s="731" t="s">
        <v>427</v>
      </c>
      <c r="E586" s="732"/>
      <c r="F586" s="1296"/>
      <c r="G586" s="1306" t="str">
        <f t="shared" si="72"/>
        <v/>
      </c>
      <c r="H586" s="385"/>
      <c r="I586" s="376"/>
      <c r="J586" s="377"/>
    </row>
    <row r="587" spans="1:11" s="378" customFormat="1" ht="13.5" thickBot="1">
      <c r="A587" s="718"/>
      <c r="B587" s="414"/>
      <c r="C587" s="385"/>
      <c r="D587" s="385"/>
      <c r="E587" s="376"/>
      <c r="F587" s="1280"/>
      <c r="G587" s="1312"/>
    </row>
    <row r="588" spans="1:11" s="378" customFormat="1" ht="13.5" thickBot="1">
      <c r="A588" s="1330" t="s">
        <v>872</v>
      </c>
      <c r="B588" s="1331" t="s">
        <v>1019</v>
      </c>
      <c r="C588" s="1350" t="s">
        <v>899</v>
      </c>
      <c r="D588" s="1350" t="s">
        <v>900</v>
      </c>
      <c r="E588" s="1358"/>
      <c r="F588" s="1371">
        <f>SUM(F563:F586)</f>
        <v>0</v>
      </c>
      <c r="G588" s="1340">
        <f>SUM(G563:G586)</f>
        <v>0</v>
      </c>
    </row>
    <row r="589" spans="1:11" s="378" customFormat="1" ht="13.5" thickBot="1">
      <c r="A589" s="733"/>
      <c r="B589" s="734"/>
      <c r="C589" s="735"/>
      <c r="D589" s="735"/>
      <c r="E589" s="406"/>
      <c r="F589" s="1297"/>
      <c r="G589" s="1318"/>
    </row>
    <row r="590" spans="1:11" s="655" customFormat="1" ht="17.25" thickBot="1">
      <c r="A590" s="1332" t="s">
        <v>248</v>
      </c>
      <c r="B590" s="1347" t="s">
        <v>1054</v>
      </c>
      <c r="C590" s="1350"/>
      <c r="D590" s="1351"/>
      <c r="E590" s="1352"/>
      <c r="F590" s="1356"/>
      <c r="G590" s="1353" t="str">
        <f t="shared" ref="G590" si="73">IF(D590*E590,D590*E590," ")</f>
        <v xml:space="preserve"> </v>
      </c>
      <c r="H590" s="654"/>
      <c r="I590" s="654"/>
      <c r="J590" s="654"/>
      <c r="K590" s="654"/>
    </row>
    <row r="591" spans="1:11" s="658" customFormat="1" ht="16.5">
      <c r="A591" s="656"/>
      <c r="B591" s="604"/>
      <c r="C591" s="385"/>
      <c r="D591" s="402"/>
      <c r="E591" s="400"/>
      <c r="F591" s="1273"/>
      <c r="G591" s="1306"/>
      <c r="H591" s="657"/>
      <c r="I591" s="657"/>
      <c r="J591" s="657"/>
      <c r="K591" s="657"/>
    </row>
    <row r="592" spans="1:11" s="741" customFormat="1" ht="25.5">
      <c r="A592" s="724">
        <v>9.1</v>
      </c>
      <c r="B592" s="736" t="s">
        <v>1055</v>
      </c>
      <c r="C592" s="737" t="s">
        <v>5</v>
      </c>
      <c r="D592" s="738">
        <v>1</v>
      </c>
      <c r="E592" s="739"/>
      <c r="F592" s="1298"/>
      <c r="G592" s="1306" t="str">
        <f>IF(D592*E592,D592*E592,"")</f>
        <v/>
      </c>
      <c r="H592" s="740"/>
      <c r="I592" s="740"/>
    </row>
    <row r="593" spans="1:9" s="378" customFormat="1">
      <c r="A593" s="700"/>
      <c r="B593" s="736"/>
      <c r="C593" s="737"/>
      <c r="D593" s="738"/>
      <c r="E593" s="739"/>
      <c r="F593" s="1298"/>
      <c r="G593" s="1306" t="str">
        <f t="shared" ref="G593:G620" si="74">IF(D593*E593,D593*E593,"")</f>
        <v/>
      </c>
      <c r="H593" s="742"/>
      <c r="I593" s="742"/>
    </row>
    <row r="594" spans="1:9" s="378" customFormat="1" ht="25.5">
      <c r="A594" s="724">
        <v>9.1999999999999993</v>
      </c>
      <c r="B594" s="736" t="s">
        <v>1056</v>
      </c>
      <c r="C594" s="737" t="s">
        <v>5</v>
      </c>
      <c r="D594" s="738">
        <v>1</v>
      </c>
      <c r="E594" s="739"/>
      <c r="F594" s="1298"/>
      <c r="G594" s="1306" t="str">
        <f t="shared" si="74"/>
        <v/>
      </c>
      <c r="H594" s="742"/>
      <c r="I594" s="742"/>
    </row>
    <row r="595" spans="1:9" s="378" customFormat="1">
      <c r="A595" s="743"/>
      <c r="B595" s="744"/>
      <c r="C595" s="745"/>
      <c r="D595" s="745"/>
      <c r="E595" s="739"/>
      <c r="F595" s="1298"/>
      <c r="G595" s="1306" t="str">
        <f t="shared" si="74"/>
        <v/>
      </c>
      <c r="H595" s="742"/>
      <c r="I595" s="742"/>
    </row>
    <row r="596" spans="1:9" s="378" customFormat="1" ht="38.25">
      <c r="A596" s="724">
        <v>9.3000000000000007</v>
      </c>
      <c r="B596" s="736" t="s">
        <v>1057</v>
      </c>
      <c r="C596" s="737" t="s">
        <v>5</v>
      </c>
      <c r="D596" s="738">
        <v>15</v>
      </c>
      <c r="E596" s="739"/>
      <c r="F596" s="1298"/>
      <c r="G596" s="1306" t="str">
        <f t="shared" si="74"/>
        <v/>
      </c>
      <c r="H596" s="742"/>
      <c r="I596" s="742"/>
    </row>
    <row r="597" spans="1:9" s="378" customFormat="1">
      <c r="A597" s="700"/>
      <c r="B597" s="736"/>
      <c r="C597" s="737"/>
      <c r="D597" s="738"/>
      <c r="E597" s="739"/>
      <c r="F597" s="1298"/>
      <c r="G597" s="1306" t="str">
        <f t="shared" si="74"/>
        <v/>
      </c>
      <c r="H597" s="742"/>
      <c r="I597" s="742"/>
    </row>
    <row r="598" spans="1:9" s="378" customFormat="1" ht="27.75">
      <c r="A598" s="724">
        <v>9.4</v>
      </c>
      <c r="B598" s="736" t="s">
        <v>1850</v>
      </c>
      <c r="C598" s="737" t="s">
        <v>455</v>
      </c>
      <c r="D598" s="738">
        <v>200</v>
      </c>
      <c r="E598" s="739"/>
      <c r="F598" s="1298"/>
      <c r="G598" s="1306" t="str">
        <f t="shared" si="74"/>
        <v/>
      </c>
      <c r="H598" s="742"/>
      <c r="I598" s="742"/>
    </row>
    <row r="599" spans="1:9" s="378" customFormat="1">
      <c r="A599" s="743"/>
      <c r="B599" s="736"/>
      <c r="C599" s="738"/>
      <c r="D599" s="746"/>
      <c r="E599" s="739"/>
      <c r="F599" s="1298"/>
      <c r="G599" s="1306" t="str">
        <f t="shared" si="74"/>
        <v/>
      </c>
      <c r="H599" s="747"/>
      <c r="I599" s="742"/>
    </row>
    <row r="600" spans="1:9" s="378" customFormat="1" ht="27.75">
      <c r="A600" s="724">
        <v>9.5</v>
      </c>
      <c r="B600" s="736" t="s">
        <v>1851</v>
      </c>
      <c r="C600" s="737" t="s">
        <v>455</v>
      </c>
      <c r="D600" s="738">
        <v>200</v>
      </c>
      <c r="E600" s="739"/>
      <c r="F600" s="1298"/>
      <c r="G600" s="1306" t="str">
        <f t="shared" si="74"/>
        <v/>
      </c>
      <c r="H600" s="742"/>
      <c r="I600" s="742"/>
    </row>
    <row r="601" spans="1:9" s="378" customFormat="1">
      <c r="A601" s="743"/>
      <c r="B601" s="736"/>
      <c r="C601" s="738"/>
      <c r="D601" s="746"/>
      <c r="E601" s="739"/>
      <c r="F601" s="1298"/>
      <c r="G601" s="1306" t="str">
        <f t="shared" si="74"/>
        <v/>
      </c>
      <c r="H601" s="747"/>
      <c r="I601" s="742"/>
    </row>
    <row r="602" spans="1:9" s="378" customFormat="1" ht="25.5">
      <c r="A602" s="724">
        <v>9.6</v>
      </c>
      <c r="B602" s="736" t="s">
        <v>1058</v>
      </c>
      <c r="C602" s="737" t="s">
        <v>455</v>
      </c>
      <c r="D602" s="738">
        <v>100</v>
      </c>
      <c r="E602" s="739"/>
      <c r="F602" s="1298"/>
      <c r="G602" s="1306" t="str">
        <f t="shared" si="74"/>
        <v/>
      </c>
      <c r="H602" s="742"/>
    </row>
    <row r="603" spans="1:9" s="378" customFormat="1">
      <c r="A603" s="743"/>
      <c r="B603" s="736"/>
      <c r="C603" s="737"/>
      <c r="D603" s="738"/>
      <c r="E603" s="739"/>
      <c r="F603" s="1298"/>
      <c r="G603" s="1306" t="str">
        <f t="shared" si="74"/>
        <v/>
      </c>
      <c r="H603" s="742"/>
    </row>
    <row r="604" spans="1:9" s="378" customFormat="1" ht="25.5">
      <c r="A604" s="724">
        <v>9.6999999999999993</v>
      </c>
      <c r="B604" s="736" t="s">
        <v>1059</v>
      </c>
      <c r="C604" s="737" t="s">
        <v>455</v>
      </c>
      <c r="D604" s="738">
        <v>100</v>
      </c>
      <c r="E604" s="739"/>
      <c r="F604" s="1298"/>
      <c r="G604" s="1306" t="str">
        <f t="shared" si="74"/>
        <v/>
      </c>
      <c r="H604" s="742"/>
    </row>
    <row r="605" spans="1:9" s="378" customFormat="1">
      <c r="A605" s="743"/>
      <c r="B605" s="736"/>
      <c r="C605" s="737"/>
      <c r="D605" s="738"/>
      <c r="E605" s="739"/>
      <c r="F605" s="1298"/>
      <c r="G605" s="1306" t="str">
        <f t="shared" si="74"/>
        <v/>
      </c>
      <c r="H605" s="742"/>
      <c r="I605" s="742"/>
    </row>
    <row r="606" spans="1:9" s="378" customFormat="1" ht="38.25">
      <c r="A606" s="724">
        <v>9.8000000000000007</v>
      </c>
      <c r="B606" s="736" t="s">
        <v>1060</v>
      </c>
      <c r="C606" s="737" t="s">
        <v>5</v>
      </c>
      <c r="D606" s="738">
        <v>17</v>
      </c>
      <c r="E606" s="739"/>
      <c r="F606" s="1298"/>
      <c r="G606" s="1306" t="str">
        <f t="shared" si="74"/>
        <v/>
      </c>
      <c r="H606" s="742"/>
    </row>
    <row r="607" spans="1:9" s="378" customFormat="1">
      <c r="A607" s="743"/>
      <c r="B607" s="736"/>
      <c r="C607" s="737"/>
      <c r="D607" s="738"/>
      <c r="E607" s="739"/>
      <c r="F607" s="1298"/>
      <c r="G607" s="1306" t="str">
        <f t="shared" si="74"/>
        <v/>
      </c>
      <c r="H607" s="742"/>
    </row>
    <row r="608" spans="1:9" s="378" customFormat="1" ht="25.5">
      <c r="A608" s="724">
        <v>9.9</v>
      </c>
      <c r="B608" s="736" t="s">
        <v>1061</v>
      </c>
      <c r="C608" s="737" t="s">
        <v>507</v>
      </c>
      <c r="D608" s="738">
        <v>1</v>
      </c>
      <c r="E608" s="739"/>
      <c r="F608" s="1298"/>
      <c r="G608" s="1306" t="str">
        <f t="shared" si="74"/>
        <v/>
      </c>
      <c r="H608" s="742"/>
    </row>
    <row r="609" spans="1:8" s="378" customFormat="1">
      <c r="A609" s="743"/>
      <c r="B609" s="736"/>
      <c r="C609" s="737"/>
      <c r="D609" s="738"/>
      <c r="E609" s="739"/>
      <c r="F609" s="1298"/>
      <c r="G609" s="1306" t="str">
        <f t="shared" si="74"/>
        <v/>
      </c>
      <c r="H609" s="742"/>
    </row>
    <row r="610" spans="1:8" s="378" customFormat="1">
      <c r="A610" s="729" t="s">
        <v>1062</v>
      </c>
      <c r="B610" s="736" t="s">
        <v>1063</v>
      </c>
      <c r="C610" s="737" t="s">
        <v>5</v>
      </c>
      <c r="D610" s="738">
        <v>3</v>
      </c>
      <c r="E610" s="739"/>
      <c r="F610" s="1298"/>
      <c r="G610" s="1306" t="str">
        <f t="shared" si="74"/>
        <v/>
      </c>
      <c r="H610" s="742"/>
    </row>
    <row r="611" spans="1:8" s="378" customFormat="1">
      <c r="A611" s="743"/>
      <c r="B611" s="736"/>
      <c r="C611" s="737"/>
      <c r="D611" s="738"/>
      <c r="E611" s="739"/>
      <c r="F611" s="1298"/>
      <c r="G611" s="1306" t="str">
        <f t="shared" si="74"/>
        <v/>
      </c>
      <c r="H611" s="742"/>
    </row>
    <row r="612" spans="1:8" s="378" customFormat="1">
      <c r="A612" s="729" t="s">
        <v>1064</v>
      </c>
      <c r="B612" s="736" t="s">
        <v>1065</v>
      </c>
      <c r="C612" s="737" t="s">
        <v>5</v>
      </c>
      <c r="D612" s="738">
        <v>3</v>
      </c>
      <c r="E612" s="739"/>
      <c r="F612" s="1298"/>
      <c r="G612" s="1306" t="str">
        <f t="shared" si="74"/>
        <v/>
      </c>
      <c r="H612" s="742"/>
    </row>
    <row r="613" spans="1:8" s="378" customFormat="1">
      <c r="A613" s="743"/>
      <c r="B613" s="736"/>
      <c r="C613" s="737"/>
      <c r="D613" s="738"/>
      <c r="E613" s="739"/>
      <c r="F613" s="1298"/>
      <c r="G613" s="1306" t="str">
        <f t="shared" si="74"/>
        <v/>
      </c>
      <c r="H613" s="742"/>
    </row>
    <row r="614" spans="1:8" s="378" customFormat="1" ht="38.25">
      <c r="A614" s="724">
        <v>9.1199999999999992</v>
      </c>
      <c r="B614" s="736" t="s">
        <v>1066</v>
      </c>
      <c r="C614" s="737" t="s">
        <v>507</v>
      </c>
      <c r="D614" s="738">
        <v>1</v>
      </c>
      <c r="E614" s="739"/>
      <c r="F614" s="1298"/>
      <c r="G614" s="1306" t="str">
        <f t="shared" si="74"/>
        <v/>
      </c>
      <c r="H614" s="742"/>
    </row>
    <row r="615" spans="1:8" s="378" customFormat="1">
      <c r="A615" s="743"/>
      <c r="B615" s="736"/>
      <c r="C615" s="737"/>
      <c r="D615" s="738"/>
      <c r="E615" s="739"/>
      <c r="F615" s="1298"/>
      <c r="G615" s="1306" t="str">
        <f t="shared" si="74"/>
        <v/>
      </c>
      <c r="H615" s="742"/>
    </row>
    <row r="616" spans="1:8" s="378" customFormat="1" ht="25.5">
      <c r="A616" s="724">
        <v>9.1300000000000008</v>
      </c>
      <c r="B616" s="736" t="s">
        <v>1067</v>
      </c>
      <c r="C616" s="737" t="s">
        <v>507</v>
      </c>
      <c r="D616" s="738">
        <v>1</v>
      </c>
      <c r="E616" s="739"/>
      <c r="F616" s="1298"/>
      <c r="G616" s="1306" t="str">
        <f t="shared" si="74"/>
        <v/>
      </c>
      <c r="H616" s="742"/>
    </row>
    <row r="617" spans="1:8" s="378" customFormat="1">
      <c r="A617" s="743"/>
      <c r="B617" s="736"/>
      <c r="C617" s="737"/>
      <c r="D617" s="738"/>
      <c r="E617" s="739"/>
      <c r="F617" s="1298"/>
      <c r="G617" s="1306" t="str">
        <f t="shared" si="74"/>
        <v/>
      </c>
      <c r="H617" s="742"/>
    </row>
    <row r="618" spans="1:8" s="378" customFormat="1" ht="25.5">
      <c r="A618" s="724">
        <v>9.14</v>
      </c>
      <c r="B618" s="736" t="s">
        <v>1068</v>
      </c>
      <c r="C618" s="737" t="s">
        <v>507</v>
      </c>
      <c r="D618" s="738">
        <v>1</v>
      </c>
      <c r="E618" s="739"/>
      <c r="F618" s="1298"/>
      <c r="G618" s="1306" t="str">
        <f t="shared" si="74"/>
        <v/>
      </c>
    </row>
    <row r="619" spans="1:8" s="378" customFormat="1" ht="13.5">
      <c r="A619" s="743"/>
      <c r="B619" s="748"/>
      <c r="C619" s="749"/>
      <c r="D619" s="750"/>
      <c r="E619" s="751"/>
      <c r="F619" s="1299"/>
      <c r="G619" s="1306" t="str">
        <f t="shared" si="74"/>
        <v/>
      </c>
    </row>
    <row r="620" spans="1:8" s="378" customFormat="1" ht="38.25">
      <c r="A620" s="724">
        <v>9.15</v>
      </c>
      <c r="B620" s="744" t="s">
        <v>1069</v>
      </c>
      <c r="C620" s="737" t="s">
        <v>507</v>
      </c>
      <c r="D620" s="738">
        <v>1</v>
      </c>
      <c r="E620" s="739"/>
      <c r="F620" s="1298"/>
      <c r="G620" s="1306" t="str">
        <f t="shared" si="74"/>
        <v/>
      </c>
    </row>
    <row r="621" spans="1:8" s="378" customFormat="1" ht="13.5" thickBot="1">
      <c r="A621" s="752"/>
      <c r="B621" s="753"/>
      <c r="C621" s="754"/>
      <c r="D621" s="755"/>
      <c r="E621" s="742"/>
      <c r="F621" s="1300"/>
      <c r="G621" s="1319"/>
    </row>
    <row r="622" spans="1:8" s="658" customFormat="1" ht="17.25" thickBot="1">
      <c r="A622" s="1333"/>
      <c r="B622" s="1347" t="str">
        <f>B590</f>
        <v>INSTALACIJA SUSTAVA ZA DOJAVU POŽARA</v>
      </c>
      <c r="C622" s="1350" t="s">
        <v>7</v>
      </c>
      <c r="D622" s="1351"/>
      <c r="E622" s="1352"/>
      <c r="F622" s="1375">
        <f>SUM(F592:F620)</f>
        <v>0</v>
      </c>
      <c r="G622" s="1362">
        <f>SUM(G592:G620)</f>
        <v>0</v>
      </c>
    </row>
    <row r="623" spans="1:8" s="378" customFormat="1" ht="13.5" thickBot="1">
      <c r="A623" s="711"/>
      <c r="B623" s="662"/>
      <c r="C623" s="385"/>
      <c r="D623" s="385"/>
      <c r="E623" s="383"/>
      <c r="F623" s="1281"/>
      <c r="G623" s="1313"/>
    </row>
    <row r="624" spans="1:8" s="378" customFormat="1" ht="13.5" thickBot="1">
      <c r="A624" s="1333" t="s">
        <v>1070</v>
      </c>
      <c r="B624" s="1331" t="s">
        <v>412</v>
      </c>
      <c r="C624" s="1363"/>
      <c r="D624" s="1363"/>
      <c r="E624" s="1364"/>
      <c r="F624" s="1365"/>
      <c r="G624" s="1366"/>
    </row>
    <row r="625" spans="1:7" s="378" customFormat="1" ht="17.25" customHeight="1">
      <c r="A625" s="711"/>
      <c r="B625" s="414"/>
      <c r="C625" s="758"/>
      <c r="D625" s="758"/>
      <c r="E625" s="407"/>
      <c r="F625" s="1301"/>
      <c r="G625" s="1320"/>
    </row>
    <row r="626" spans="1:7" s="378" customFormat="1">
      <c r="A626" s="711">
        <v>10.1</v>
      </c>
      <c r="B626" s="414" t="s">
        <v>1071</v>
      </c>
      <c r="C626" s="758" t="s">
        <v>16</v>
      </c>
      <c r="D626" s="758">
        <v>1</v>
      </c>
      <c r="E626" s="407"/>
      <c r="F626" s="1301"/>
      <c r="G626" s="1321" t="str">
        <f t="shared" ref="G626" si="75">IF(D626*E626,D626*E626,"")</f>
        <v/>
      </c>
    </row>
    <row r="627" spans="1:7" s="378" customFormat="1" ht="15.75" customHeight="1">
      <c r="A627" s="711"/>
      <c r="B627" s="414"/>
      <c r="C627" s="758"/>
      <c r="D627" s="758"/>
      <c r="E627" s="407"/>
      <c r="F627" s="1301"/>
      <c r="G627" s="1320"/>
    </row>
    <row r="628" spans="1:7" s="378" customFormat="1" ht="25.5">
      <c r="A628" s="711">
        <v>10.199999999999999</v>
      </c>
      <c r="B628" s="414" t="s">
        <v>1072</v>
      </c>
      <c r="C628" s="758" t="s">
        <v>16</v>
      </c>
      <c r="D628" s="758">
        <v>1</v>
      </c>
      <c r="E628" s="407"/>
      <c r="F628" s="1301"/>
      <c r="G628" s="1321" t="str">
        <f t="shared" ref="G628" si="76">IF(D628*E628,D628*E628,"")</f>
        <v/>
      </c>
    </row>
    <row r="629" spans="1:7" s="378" customFormat="1" ht="15.75" customHeight="1">
      <c r="A629" s="711"/>
      <c r="B629" s="414"/>
      <c r="C629" s="758"/>
      <c r="D629" s="758"/>
      <c r="E629" s="407"/>
      <c r="F629" s="1301"/>
      <c r="G629" s="1320"/>
    </row>
    <row r="630" spans="1:7" s="378" customFormat="1" ht="25.5">
      <c r="A630" s="711">
        <v>10.3</v>
      </c>
      <c r="B630" s="414" t="s">
        <v>1073</v>
      </c>
      <c r="C630" s="758" t="s">
        <v>1074</v>
      </c>
      <c r="D630" s="758">
        <v>250</v>
      </c>
      <c r="E630" s="407"/>
      <c r="F630" s="1301"/>
      <c r="G630" s="1321" t="str">
        <f t="shared" ref="G630" si="77">IF(D630*E630,D630*E630,"")</f>
        <v/>
      </c>
    </row>
    <row r="631" spans="1:7" s="378" customFormat="1" ht="15.75" customHeight="1">
      <c r="A631" s="711"/>
      <c r="B631" s="414"/>
      <c r="C631" s="758"/>
      <c r="D631" s="758"/>
      <c r="E631" s="407"/>
      <c r="F631" s="1301"/>
      <c r="G631" s="1320"/>
    </row>
    <row r="632" spans="1:7" s="378" customFormat="1" ht="18.75" customHeight="1">
      <c r="A632" s="711"/>
      <c r="B632" s="414" t="s">
        <v>1075</v>
      </c>
      <c r="C632" s="758"/>
      <c r="D632" s="758"/>
      <c r="E632" s="407"/>
      <c r="F632" s="1301"/>
      <c r="G632" s="1320"/>
    </row>
    <row r="633" spans="1:7" s="378" customFormat="1" ht="51">
      <c r="A633" s="711"/>
      <c r="B633" s="414" t="s">
        <v>1076</v>
      </c>
      <c r="C633" s="758"/>
      <c r="D633" s="758"/>
      <c r="E633" s="407"/>
      <c r="F633" s="1301"/>
      <c r="G633" s="1320"/>
    </row>
    <row r="634" spans="1:7" s="378" customFormat="1" ht="15" customHeight="1" thickBot="1">
      <c r="A634" s="711"/>
      <c r="B634" s="414"/>
      <c r="C634" s="758"/>
      <c r="D634" s="758"/>
      <c r="E634" s="407"/>
      <c r="F634" s="1301"/>
      <c r="G634" s="1320"/>
    </row>
    <row r="635" spans="1:7" s="378" customFormat="1" ht="13.5" thickBot="1">
      <c r="A635" s="1333" t="s">
        <v>1070</v>
      </c>
      <c r="B635" s="1367" t="s">
        <v>412</v>
      </c>
      <c r="C635" s="1363" t="s">
        <v>899</v>
      </c>
      <c r="D635" s="1363" t="s">
        <v>900</v>
      </c>
      <c r="E635" s="1364"/>
      <c r="F635" s="1368">
        <f>SUM(F626:F633)</f>
        <v>0</v>
      </c>
      <c r="G635" s="1366">
        <f>SUM(G626:G634)</f>
        <v>0</v>
      </c>
    </row>
    <row r="636" spans="1:7" s="378" customFormat="1" ht="13.5" thickBot="1">
      <c r="A636" s="711"/>
      <c r="B636" s="414"/>
      <c r="C636" s="385"/>
      <c r="D636" s="384"/>
      <c r="E636" s="383"/>
      <c r="F636" s="1281"/>
      <c r="G636" s="1313"/>
    </row>
    <row r="637" spans="1:7" s="378" customFormat="1" ht="13.5" thickBot="1">
      <c r="A637" s="1329" t="s">
        <v>876</v>
      </c>
      <c r="B637" s="1336" t="s">
        <v>58</v>
      </c>
      <c r="C637" s="1369"/>
      <c r="D637" s="1370"/>
      <c r="E637" s="1358"/>
      <c r="F637" s="1344"/>
      <c r="G637" s="1340"/>
    </row>
    <row r="638" spans="1:7" s="378" customFormat="1">
      <c r="A638" s="421"/>
      <c r="B638" s="380"/>
      <c r="C638" s="381"/>
      <c r="D638" s="382"/>
      <c r="E638" s="383"/>
      <c r="F638" s="1281"/>
      <c r="G638" s="1313"/>
    </row>
    <row r="639" spans="1:7" s="378" customFormat="1" ht="38.25">
      <c r="A639" s="724">
        <v>11.1</v>
      </c>
      <c r="B639" s="398" t="s">
        <v>1077</v>
      </c>
      <c r="C639" s="385" t="s">
        <v>16</v>
      </c>
      <c r="D639" s="679">
        <v>1</v>
      </c>
      <c r="E639" s="383"/>
      <c r="F639" s="1281"/>
      <c r="G639" s="1306" t="str">
        <f>IF(D639*E639,D639*E639,"")</f>
        <v/>
      </c>
    </row>
    <row r="640" spans="1:7" s="378" customFormat="1">
      <c r="A640" s="759"/>
      <c r="B640" s="398"/>
      <c r="C640" s="385"/>
      <c r="D640" s="679"/>
      <c r="E640" s="383"/>
      <c r="F640" s="1281"/>
      <c r="G640" s="1313"/>
    </row>
    <row r="641" spans="1:7" s="378" customFormat="1" ht="38.25">
      <c r="A641" s="724">
        <v>11.1</v>
      </c>
      <c r="B641" s="398" t="s">
        <v>1078</v>
      </c>
      <c r="C641" s="385" t="s">
        <v>5</v>
      </c>
      <c r="D641" s="679">
        <v>1</v>
      </c>
      <c r="E641" s="383"/>
      <c r="F641" s="1281"/>
      <c r="G641" s="1306" t="str">
        <f>IF(D641*E641,D641*E641,"")</f>
        <v/>
      </c>
    </row>
    <row r="642" spans="1:7" s="378" customFormat="1">
      <c r="A642" s="759"/>
      <c r="B642" s="398"/>
      <c r="C642" s="385"/>
      <c r="D642" s="679"/>
      <c r="E642" s="383"/>
      <c r="F642" s="1281"/>
      <c r="G642" s="1313"/>
    </row>
    <row r="643" spans="1:7" s="378" customFormat="1" ht="25.5">
      <c r="A643" s="724">
        <v>11.1</v>
      </c>
      <c r="B643" s="398" t="s">
        <v>1079</v>
      </c>
      <c r="C643" s="385" t="s">
        <v>16</v>
      </c>
      <c r="D643" s="679">
        <v>1</v>
      </c>
      <c r="E643" s="383"/>
      <c r="F643" s="1281"/>
      <c r="G643" s="1306" t="str">
        <f>IF(D643*E643,D643*E643,"")</f>
        <v/>
      </c>
    </row>
    <row r="644" spans="1:7" s="378" customFormat="1">
      <c r="A644" s="759"/>
      <c r="B644" s="398"/>
      <c r="C644" s="385"/>
      <c r="D644" s="679"/>
      <c r="E644" s="383"/>
      <c r="F644" s="1281"/>
      <c r="G644" s="1306"/>
    </row>
    <row r="645" spans="1:7" s="378" customFormat="1" ht="38.25">
      <c r="A645" s="724">
        <v>11.1</v>
      </c>
      <c r="B645" s="398" t="s">
        <v>1080</v>
      </c>
      <c r="C645" s="385" t="s">
        <v>16</v>
      </c>
      <c r="D645" s="679">
        <v>1</v>
      </c>
      <c r="E645" s="383"/>
      <c r="F645" s="1281"/>
      <c r="G645" s="1306" t="str">
        <f>IF(D645*E645,D645*E645,"")</f>
        <v/>
      </c>
    </row>
    <row r="646" spans="1:7" s="378" customFormat="1">
      <c r="A646" s="759"/>
      <c r="B646" s="398" t="s">
        <v>1081</v>
      </c>
      <c r="C646" s="385"/>
      <c r="D646" s="679"/>
      <c r="E646" s="383"/>
      <c r="F646" s="1281"/>
      <c r="G646" s="1306"/>
    </row>
    <row r="647" spans="1:7" s="378" customFormat="1">
      <c r="A647" s="759"/>
      <c r="B647" s="398" t="s">
        <v>1082</v>
      </c>
      <c r="C647" s="385"/>
      <c r="D647" s="679"/>
      <c r="E647" s="383"/>
      <c r="F647" s="1281"/>
      <c r="G647" s="1306"/>
    </row>
    <row r="648" spans="1:7" s="378" customFormat="1">
      <c r="A648" s="759"/>
      <c r="B648" s="398" t="s">
        <v>1083</v>
      </c>
      <c r="C648" s="385"/>
      <c r="D648" s="679"/>
      <c r="E648" s="383"/>
      <c r="F648" s="1281"/>
      <c r="G648" s="1306"/>
    </row>
    <row r="649" spans="1:7" s="378" customFormat="1">
      <c r="A649" s="759"/>
      <c r="B649" s="398" t="s">
        <v>1084</v>
      </c>
      <c r="C649" s="385"/>
      <c r="D649" s="679"/>
      <c r="E649" s="383"/>
      <c r="F649" s="1281"/>
      <c r="G649" s="1306"/>
    </row>
    <row r="650" spans="1:7" s="378" customFormat="1">
      <c r="A650" s="759"/>
      <c r="B650" s="398" t="s">
        <v>1085</v>
      </c>
      <c r="C650" s="385"/>
      <c r="D650" s="679"/>
      <c r="E650" s="383"/>
      <c r="F650" s="1281"/>
      <c r="G650" s="1306"/>
    </row>
    <row r="651" spans="1:7" s="378" customFormat="1" ht="25.5">
      <c r="A651" s="759"/>
      <c r="B651" s="398" t="s">
        <v>1086</v>
      </c>
      <c r="C651" s="385"/>
      <c r="D651" s="679"/>
      <c r="E651" s="383"/>
      <c r="F651" s="1281"/>
      <c r="G651" s="1306"/>
    </row>
    <row r="652" spans="1:7" s="378" customFormat="1">
      <c r="A652" s="759"/>
      <c r="B652" s="398"/>
      <c r="C652" s="385"/>
      <c r="D652" s="679"/>
      <c r="E652" s="383"/>
      <c r="F652" s="1281"/>
      <c r="G652" s="1306"/>
    </row>
    <row r="653" spans="1:7" s="378" customFormat="1" ht="62.25" customHeight="1">
      <c r="A653" s="724">
        <v>11.1</v>
      </c>
      <c r="B653" s="398" t="s">
        <v>1952</v>
      </c>
      <c r="C653" s="385" t="s">
        <v>16</v>
      </c>
      <c r="D653" s="679">
        <v>1</v>
      </c>
      <c r="E653" s="383"/>
      <c r="F653" s="1281"/>
      <c r="G653" s="1306" t="str">
        <f>IF(D653*E653,D653*E653,"")</f>
        <v/>
      </c>
    </row>
    <row r="654" spans="1:7" s="378" customFormat="1">
      <c r="A654" s="759"/>
      <c r="B654" s="398"/>
      <c r="C654" s="385"/>
      <c r="D654" s="679"/>
      <c r="E654" s="383"/>
      <c r="F654" s="1281"/>
      <c r="G654" s="1306"/>
    </row>
    <row r="655" spans="1:7" s="378" customFormat="1" ht="25.5">
      <c r="A655" s="724">
        <v>11.1</v>
      </c>
      <c r="B655" s="398" t="s">
        <v>1087</v>
      </c>
      <c r="C655" s="385" t="s">
        <v>16</v>
      </c>
      <c r="D655" s="679">
        <v>1</v>
      </c>
      <c r="E655" s="383"/>
      <c r="F655" s="1281"/>
      <c r="G655" s="1306" t="str">
        <f>IF(D655*E655,D655*E655,"")</f>
        <v/>
      </c>
    </row>
    <row r="656" spans="1:7" s="378" customFormat="1" ht="13.5" thickBot="1">
      <c r="A656" s="421"/>
      <c r="B656" s="673"/>
      <c r="C656" s="381"/>
      <c r="D656" s="382"/>
      <c r="E656" s="383"/>
      <c r="F656" s="1281"/>
      <c r="G656" s="1313"/>
    </row>
    <row r="657" spans="1:7" s="378" customFormat="1" ht="13.5" thickBot="1">
      <c r="A657" s="1329" t="s">
        <v>876</v>
      </c>
      <c r="B657" s="1336" t="str">
        <f>B637</f>
        <v>OSTALO</v>
      </c>
      <c r="C657" s="1369" t="s">
        <v>899</v>
      </c>
      <c r="D657" s="1370" t="s">
        <v>900</v>
      </c>
      <c r="E657" s="1358"/>
      <c r="F657" s="1339">
        <f>SUM(F639:F656)</f>
        <v>0</v>
      </c>
      <c r="G657" s="1340">
        <f>SUM(G639:G655)</f>
        <v>0</v>
      </c>
    </row>
    <row r="658" spans="1:7">
      <c r="A658" s="422"/>
      <c r="B658" s="411"/>
      <c r="C658" s="412"/>
      <c r="D658" s="412"/>
      <c r="E658" s="403"/>
      <c r="F658" s="1291"/>
      <c r="G658" s="1322"/>
    </row>
    <row r="659" spans="1:7">
      <c r="A659" s="422"/>
      <c r="B659" s="411"/>
      <c r="C659" s="412"/>
      <c r="D659" s="412"/>
      <c r="E659" s="403"/>
      <c r="F659" s="1291"/>
      <c r="G659" s="1322"/>
    </row>
    <row r="660" spans="1:7">
      <c r="C660" s="393"/>
      <c r="F660" s="1285"/>
      <c r="G660" s="1316"/>
    </row>
    <row r="661" spans="1:7" s="378" customFormat="1">
      <c r="A661" s="700"/>
      <c r="B661" s="398" t="s">
        <v>41</v>
      </c>
      <c r="C661" s="385"/>
      <c r="D661" s="402"/>
      <c r="E661" s="400"/>
      <c r="F661" s="1273"/>
      <c r="G661" s="1306"/>
    </row>
    <row r="662" spans="1:7" s="378" customFormat="1">
      <c r="A662" s="700"/>
      <c r="B662" s="398"/>
      <c r="C662" s="385"/>
      <c r="D662" s="402"/>
      <c r="E662" s="400"/>
      <c r="F662" s="1273"/>
      <c r="G662" s="1306"/>
    </row>
    <row r="663" spans="1:7" s="378" customFormat="1">
      <c r="A663" s="760" t="s">
        <v>427</v>
      </c>
      <c r="B663" s="398" t="s">
        <v>847</v>
      </c>
      <c r="C663" s="385"/>
      <c r="D663" s="402"/>
      <c r="E663" s="400"/>
      <c r="F663" s="1302">
        <f>F90</f>
        <v>0</v>
      </c>
      <c r="G663" s="1306">
        <f>G90</f>
        <v>0</v>
      </c>
    </row>
    <row r="664" spans="1:7" s="378" customFormat="1">
      <c r="A664" s="700"/>
      <c r="B664" s="398"/>
      <c r="C664" s="385"/>
      <c r="D664" s="402"/>
      <c r="E664" s="400"/>
      <c r="F664" s="1302"/>
      <c r="G664" s="1306"/>
    </row>
    <row r="665" spans="1:7" s="378" customFormat="1">
      <c r="A665" s="760" t="s">
        <v>428</v>
      </c>
      <c r="B665" s="398" t="s">
        <v>1088</v>
      </c>
      <c r="C665" s="385"/>
      <c r="D665" s="402"/>
      <c r="E665" s="400"/>
      <c r="F665" s="1302">
        <f>F146</f>
        <v>0</v>
      </c>
      <c r="G665" s="1306">
        <f>G146</f>
        <v>0</v>
      </c>
    </row>
    <row r="666" spans="1:7" s="378" customFormat="1">
      <c r="A666" s="700"/>
      <c r="B666" s="398"/>
      <c r="C666" s="385"/>
      <c r="D666" s="402"/>
      <c r="E666" s="400"/>
      <c r="F666" s="1302"/>
      <c r="G666" s="1306"/>
    </row>
    <row r="667" spans="1:7" s="378" customFormat="1" ht="25.5">
      <c r="A667" s="760" t="s">
        <v>429</v>
      </c>
      <c r="B667" s="380" t="s">
        <v>1089</v>
      </c>
      <c r="C667" s="385"/>
      <c r="D667" s="402"/>
      <c r="E667" s="400"/>
      <c r="F667" s="1302">
        <f>F228</f>
        <v>0</v>
      </c>
      <c r="G667" s="1306">
        <f>G228</f>
        <v>0</v>
      </c>
    </row>
    <row r="668" spans="1:7" s="378" customFormat="1">
      <c r="A668" s="700"/>
      <c r="B668" s="398"/>
      <c r="C668" s="385"/>
      <c r="D668" s="402"/>
      <c r="E668" s="400"/>
      <c r="F668" s="1302"/>
      <c r="G668" s="1306"/>
    </row>
    <row r="669" spans="1:7" s="378" customFormat="1">
      <c r="A669" s="760" t="s">
        <v>430</v>
      </c>
      <c r="B669" s="414" t="s">
        <v>1090</v>
      </c>
      <c r="C669" s="385"/>
      <c r="D669" s="402"/>
      <c r="E669" s="400"/>
      <c r="F669" s="1302">
        <f>F290</f>
        <v>0</v>
      </c>
      <c r="G669" s="1306">
        <f>G290</f>
        <v>0</v>
      </c>
    </row>
    <row r="670" spans="1:7" s="378" customFormat="1">
      <c r="A670" s="700"/>
      <c r="B670" s="398"/>
      <c r="C670" s="385"/>
      <c r="D670" s="402"/>
      <c r="E670" s="400"/>
      <c r="F670" s="1302"/>
      <c r="G670" s="1306"/>
    </row>
    <row r="671" spans="1:7" s="378" customFormat="1">
      <c r="A671" s="760" t="s">
        <v>860</v>
      </c>
      <c r="B671" s="398" t="s">
        <v>937</v>
      </c>
      <c r="C671" s="385"/>
      <c r="D671" s="402"/>
      <c r="E671" s="400"/>
      <c r="F671" s="1302">
        <f>F435</f>
        <v>0</v>
      </c>
      <c r="G671" s="1306">
        <f>G435</f>
        <v>0</v>
      </c>
    </row>
    <row r="672" spans="1:7" s="378" customFormat="1">
      <c r="A672" s="700"/>
      <c r="B672" s="398"/>
      <c r="C672" s="385"/>
      <c r="D672" s="402"/>
      <c r="E672" s="400"/>
      <c r="F672" s="1302"/>
      <c r="G672" s="1306"/>
    </row>
    <row r="673" spans="1:7" s="378" customFormat="1">
      <c r="A673" s="760" t="s">
        <v>862</v>
      </c>
      <c r="B673" s="414" t="s">
        <v>1091</v>
      </c>
      <c r="C673" s="385"/>
      <c r="D673" s="402"/>
      <c r="E673" s="400"/>
      <c r="F673" s="1302">
        <f>F535</f>
        <v>0</v>
      </c>
      <c r="G673" s="1306">
        <f>G535</f>
        <v>0</v>
      </c>
    </row>
    <row r="674" spans="1:7" s="378" customFormat="1">
      <c r="A674" s="700"/>
      <c r="B674" s="398"/>
      <c r="C674" s="385"/>
      <c r="D674" s="402"/>
      <c r="E674" s="400"/>
      <c r="F674" s="1302"/>
      <c r="G674" s="1306"/>
    </row>
    <row r="675" spans="1:7" s="378" customFormat="1">
      <c r="A675" s="760" t="s">
        <v>908</v>
      </c>
      <c r="B675" s="398" t="s">
        <v>1005</v>
      </c>
      <c r="C675" s="385"/>
      <c r="D675" s="402"/>
      <c r="E675" s="400"/>
      <c r="F675" s="1302">
        <f>F559</f>
        <v>0</v>
      </c>
      <c r="G675" s="1306">
        <f>G559</f>
        <v>0</v>
      </c>
    </row>
    <row r="676" spans="1:7" s="378" customFormat="1">
      <c r="A676" s="700"/>
      <c r="B676" s="398"/>
      <c r="C676" s="385"/>
      <c r="D676" s="402"/>
      <c r="E676" s="400"/>
      <c r="F676" s="1302"/>
      <c r="G676" s="1306"/>
    </row>
    <row r="677" spans="1:7" s="378" customFormat="1">
      <c r="A677" s="760" t="s">
        <v>872</v>
      </c>
      <c r="B677" s="398" t="s">
        <v>1019</v>
      </c>
      <c r="C677" s="385"/>
      <c r="D677" s="402"/>
      <c r="E677" s="400"/>
      <c r="F677" s="1302">
        <f>F588</f>
        <v>0</v>
      </c>
      <c r="G677" s="1306">
        <f>G588</f>
        <v>0</v>
      </c>
    </row>
    <row r="678" spans="1:7" s="378" customFormat="1">
      <c r="A678" s="700"/>
      <c r="B678" s="398"/>
      <c r="C678" s="385"/>
      <c r="D678" s="402"/>
      <c r="E678" s="400"/>
      <c r="F678" s="1302"/>
      <c r="G678" s="1306"/>
    </row>
    <row r="679" spans="1:7" s="378" customFormat="1">
      <c r="A679" s="760" t="s">
        <v>248</v>
      </c>
      <c r="B679" s="398" t="str">
        <f>B590</f>
        <v>INSTALACIJA SUSTAVA ZA DOJAVU POŽARA</v>
      </c>
      <c r="C679" s="385"/>
      <c r="D679" s="402"/>
      <c r="E679" s="400"/>
      <c r="F679" s="1302">
        <f>F622</f>
        <v>0</v>
      </c>
      <c r="G679" s="1306">
        <f>G622</f>
        <v>0</v>
      </c>
    </row>
    <row r="680" spans="1:7" s="378" customFormat="1">
      <c r="A680" s="700"/>
      <c r="B680" s="398"/>
      <c r="C680" s="385"/>
      <c r="D680" s="402"/>
      <c r="E680" s="400"/>
      <c r="F680" s="1302"/>
      <c r="G680" s="1306"/>
    </row>
    <row r="681" spans="1:7" s="378" customFormat="1">
      <c r="A681" s="760" t="s">
        <v>874</v>
      </c>
      <c r="B681" s="398" t="s">
        <v>412</v>
      </c>
      <c r="C681" s="385"/>
      <c r="D681" s="402"/>
      <c r="E681" s="400"/>
      <c r="F681" s="1302">
        <f>F635</f>
        <v>0</v>
      </c>
      <c r="G681" s="1306">
        <f>G635</f>
        <v>0</v>
      </c>
    </row>
    <row r="682" spans="1:7" s="378" customFormat="1">
      <c r="A682" s="700"/>
      <c r="B682" s="398"/>
      <c r="C682" s="385"/>
      <c r="D682" s="402"/>
      <c r="E682" s="400"/>
      <c r="F682" s="1302"/>
      <c r="G682" s="1306"/>
    </row>
    <row r="683" spans="1:7" s="378" customFormat="1">
      <c r="A683" s="760" t="s">
        <v>876</v>
      </c>
      <c r="B683" s="398" t="s">
        <v>58</v>
      </c>
      <c r="C683" s="385"/>
      <c r="D683" s="402"/>
      <c r="E683" s="400"/>
      <c r="F683" s="1302">
        <f>F657</f>
        <v>0</v>
      </c>
      <c r="G683" s="1306">
        <f>G657</f>
        <v>0</v>
      </c>
    </row>
    <row r="684" spans="1:7" s="378" customFormat="1" ht="13.5" thickBot="1">
      <c r="A684" s="419"/>
      <c r="B684" s="414"/>
      <c r="C684" s="415"/>
      <c r="D684" s="761"/>
      <c r="E684" s="762"/>
      <c r="F684" s="1303"/>
      <c r="G684" s="1323"/>
    </row>
    <row r="685" spans="1:7" s="378" customFormat="1" ht="13.5" thickTop="1">
      <c r="A685" s="419"/>
      <c r="B685" s="414"/>
      <c r="C685" s="385"/>
      <c r="D685" s="402"/>
      <c r="E685" s="400"/>
      <c r="F685" s="1273"/>
      <c r="G685" s="1306"/>
    </row>
    <row r="686" spans="1:7" s="378" customFormat="1" ht="13.5" thickBot="1">
      <c r="A686" s="756"/>
      <c r="B686" s="1415" t="s">
        <v>7</v>
      </c>
      <c r="C686" s="1415"/>
      <c r="D686" s="763" t="s">
        <v>1092</v>
      </c>
      <c r="E686" s="764"/>
      <c r="F686" s="1304">
        <f>SUM(F663:F683)</f>
        <v>0</v>
      </c>
      <c r="G686" s="1324">
        <f>SUM(G663:G683)</f>
        <v>0</v>
      </c>
    </row>
  </sheetData>
  <mergeCells count="3">
    <mergeCell ref="B686:C686"/>
    <mergeCell ref="B230:E230"/>
    <mergeCell ref="E390:E394"/>
  </mergeCells>
  <conditionalFormatting sqref="B166">
    <cfRule type="containsText" dxfId="5" priority="6" operator="containsText" text="MEHANSKA">
      <formula>NOT(ISERROR(SEARCH("MEHANSKA",B166)))</formula>
    </cfRule>
  </conditionalFormatting>
  <conditionalFormatting sqref="B170">
    <cfRule type="containsText" dxfId="4" priority="5" operator="containsText" text="MEHANSKA">
      <formula>NOT(ISERROR(SEARCH("MEHANSKA",B170)))</formula>
    </cfRule>
  </conditionalFormatting>
  <conditionalFormatting sqref="B206">
    <cfRule type="containsText" dxfId="3" priority="4" operator="containsText" text="MEHANSKA">
      <formula>NOT(ISERROR(SEARCH("MEHANSKA",B206)))</formula>
    </cfRule>
  </conditionalFormatting>
  <conditionalFormatting sqref="B212">
    <cfRule type="containsText" dxfId="2" priority="3" operator="containsText" text="MEHANSKA">
      <formula>NOT(ISERROR(SEARCH("MEHANSKA",B212)))</formula>
    </cfRule>
  </conditionalFormatting>
  <conditionalFormatting sqref="B218">
    <cfRule type="containsText" dxfId="1" priority="2" operator="containsText" text="MEHANSKA">
      <formula>NOT(ISERROR(SEARCH("MEHANSKA",B218)))</formula>
    </cfRule>
  </conditionalFormatting>
  <conditionalFormatting sqref="B220">
    <cfRule type="containsText" dxfId="0" priority="1" operator="containsText" text="MEHANSKA">
      <formula>NOT(ISERROR(SEARCH("MEHANSKA",B220)))</formula>
    </cfRule>
  </conditionalFormatting>
  <pageMargins left="0.70866141732283472" right="0.70866141732283472" top="0.74803149606299213" bottom="0.74803149606299213" header="0.31496062992125984" footer="0.31496062992125984"/>
  <pageSetup paperSize="9" scale="71" firstPageNumber="2" orientation="portrait" r:id="rId1"/>
  <headerFooter>
    <oddFooter>Stranica &amp;P od &amp;N</oddFooter>
  </headerFooter>
  <rowBreaks count="9" manualBreakCount="9">
    <brk id="82" max="6" man="1"/>
    <brk id="147" max="6" man="1"/>
    <brk id="165" max="6" man="1"/>
    <brk id="185" max="6" man="1"/>
    <brk id="213" max="6" man="1"/>
    <brk id="303" max="6" man="1"/>
    <brk id="388" max="6" man="1"/>
    <brk id="483" max="6" man="1"/>
    <brk id="560" max="6" man="1"/>
  </rowBreaks>
  <ignoredErrors>
    <ignoredError sqref="A25:I33 A60:I61 A40:B40 F35:I56 A57:D58 F57:I58 A64:I65 A63:D63 F62:I63 A76:I78 A66:D66 F66:I75 A656:I686 A655:D655 F655:I655 A427:I428 A423 F423:I426 A419:I420 A415 F415:I418 A411:I412 A407 F407:I410 A403:I404 A399 F399:I402 A395:I396 A391 F391:I394 A387:I388 A383 F383:I386 A379:I380 A375 F375:I378 A371:I372 A367 F367:I370 A363:I364 A359 F359:I362 A355:I356 A351 F351:I354 A347:I348 A343 F343:I346 A339:I340 A335:B335 F335:I338 A331:I332 A327 F327:I330 A323:I324 A319 F319:I322 A81:I83 A80:D80 F80:I80 A86:I238 A85:D85 F85:I85 A243:I245 A242 F240:I242 A250:I252 A249 F247:I249 A258:I259 A254:A256 F254:I256 A264:I266 A263 F261:I263 A270 A269 F269:I269 A272:I273 A271:D271 F271:I271 F270:I270 A268 F268:I268 A278:I304 A275:A277 F275:I277 A308:I316 A307 F306:I307 A59:D59 F59:I59 A34 F34:I34 A35 A36 A37 A38 A39 A56 A41 A42 A43 A44 A45 A46 A47 A48 A49 A50 A51 A52 A53 A54 A55 A62 A75:B75 A67 A68 A69 A70 A71 A72 A73 A74 A79 E79:I79 A84 E84:I84 A239 E239:I239 A240 A241 A246 E246:I246 A247 A248 A253 E253:I253 A257:D257 F257:I257 A260 E260:I260 A261 A262 A267 E267:I267 A274 E274:I274 A305 E305:I305 A306 A318 E318:I318 A322 A320 A321 A326 F326:I326 A330 A328 A329 A334 F334:I334 A338 A336 A337 A342 F342:I342 A346 A344 A345 A350 F350:I350 A354 A352 A353 A358 F358:I358 A362 A360 A361 A366 F366:I366 A370 A368 A369 A374 F374:I374 A378 A376 A377 A382 F382:I382 A386 A384 A385 A390 F390:I390 A394 A392 A393 A398 F398:I398 A402 A400 A401 A406 F406:I406 A410 A408 A409 A414 F414:I414 A418 A416 A417 A422 F422:I422 A426 A424 A425 B317:I317 B325:I325 B333:I333 B341:I341 B349:I349 B357:I357 B365:I365 B373:I373 B381:I381 B389:I389 B397:I397 B405:I405 B413:I413 B421:I421 A430:I430 B429:I429 A432:I432 B431:I431 A434:I654 B433:I433" numberStoredAsText="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9</vt:i4>
      </vt:variant>
    </vt:vector>
  </HeadingPairs>
  <TitlesOfParts>
    <vt:vector size="19" baseType="lpstr">
      <vt:lpstr>A10_KROVOPOKRIVAČKI RADOVI</vt:lpstr>
      <vt:lpstr>B8_STAKLARSKI RADOVI</vt:lpstr>
      <vt:lpstr>NASLOVNICA</vt:lpstr>
      <vt:lpstr>Rekapitulacija</vt:lpstr>
      <vt:lpstr>opći uvjeti</vt:lpstr>
      <vt:lpstr>M.1.1-2-3_2.1_ARH</vt:lpstr>
      <vt:lpstr>M.3.1_GHV</vt:lpstr>
      <vt:lpstr>M.3.2_VIO</vt:lpstr>
      <vt:lpstr>M.4.1_ELE</vt:lpstr>
      <vt:lpstr>M.4.2_VTA</vt:lpstr>
      <vt:lpstr>'M.1.1-2-3_2.1_ARH'!Ispis_naslova</vt:lpstr>
      <vt:lpstr>M.3.1_GHV!Ispis_naslova</vt:lpstr>
      <vt:lpstr>M.3.2_VIO!Ispis_naslova</vt:lpstr>
      <vt:lpstr>M.4.1_ELE!Ispis_naslova</vt:lpstr>
      <vt:lpstr>'A10_KROVOPOKRIVAČKI RADOVI'!Podrucje_ispisa</vt:lpstr>
      <vt:lpstr>'M.1.1-2-3_2.1_ARH'!Podrucje_ispisa</vt:lpstr>
      <vt:lpstr>M.3.1_GHV!Podrucje_ispisa</vt:lpstr>
      <vt:lpstr>M.4.1_ELE!Podrucje_ispisa</vt:lpstr>
      <vt:lpstr>'opći uvjeti'!Podrucje_ispisa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Vlatka Franić Šimac</dc:creator>
  <cp:lastModifiedBy>MPU</cp:lastModifiedBy>
  <cp:lastPrinted>2022-10-24T11:06:48Z</cp:lastPrinted>
  <dcterms:created xsi:type="dcterms:W3CDTF">2022-02-07T10:16:36Z</dcterms:created>
  <dcterms:modified xsi:type="dcterms:W3CDTF">2022-10-24T12:05:55Z</dcterms:modified>
</cp:coreProperties>
</file>